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720" windowHeight="13740"/>
  </bookViews>
  <sheets>
    <sheet name="Sheet1" sheetId="1" r:id="rId1"/>
    <sheet name="Sheet2" sheetId="2" r:id="rId2"/>
    <sheet name="Sheet3" sheetId="3" r:id="rId3"/>
  </sheets>
  <definedNames>
    <definedName name="_xlnm._FilterDatabase" localSheetId="0" hidden="1">Sheet1!$A$1:$AF$421</definedName>
  </definedNames>
  <calcPr calcId="144525"/>
</workbook>
</file>

<file path=xl/sharedStrings.xml><?xml version="1.0" encoding="utf-8"?>
<sst xmlns="http://schemas.openxmlformats.org/spreadsheetml/2006/main" count="5479" uniqueCount="737">
  <si>
    <t>error_id</t>
  </si>
  <si>
    <t>robot_error_str</t>
  </si>
  <si>
    <t>robot_code</t>
  </si>
  <si>
    <t>error_code</t>
  </si>
  <si>
    <t>start_time</t>
  </si>
  <si>
    <t>end_time</t>
  </si>
  <si>
    <t>start_date</t>
  </si>
  <si>
    <t>end_date</t>
  </si>
  <si>
    <t>error_duration</t>
  </si>
  <si>
    <t>故障持续时长（秒）</t>
  </si>
  <si>
    <t>相同机器人相同故障开始时间间隔（秒）</t>
  </si>
  <si>
    <t>相同机器人相同故障开始时间与前一个结束时间间隔（秒）</t>
  </si>
  <si>
    <t>flag</t>
  </si>
  <si>
    <t>alarm_name</t>
  </si>
  <si>
    <t>solution</t>
  </si>
  <si>
    <t>alarm_detail</t>
  </si>
  <si>
    <t>point_code</t>
  </si>
  <si>
    <t>x</t>
  </si>
  <si>
    <t>y</t>
  </si>
  <si>
    <t>alarm_level</t>
  </si>
  <si>
    <t>alarm_service</t>
  </si>
  <si>
    <t>warning_spec</t>
  </si>
  <si>
    <t>alarm_module</t>
  </si>
  <si>
    <t>alarm_type</t>
  </si>
  <si>
    <t>alarm_detail_bn</t>
  </si>
  <si>
    <t>param_value</t>
  </si>
  <si>
    <t>job_order</t>
  </si>
  <si>
    <t>robot_job</t>
  </si>
  <si>
    <t>device_code</t>
  </si>
  <si>
    <t>server_code</t>
  </si>
  <si>
    <t>transport_object</t>
  </si>
  <si>
    <t>is_new</t>
  </si>
  <si>
    <t>H150A-001~QSH013003</t>
  </si>
  <si>
    <t>H150A-001</t>
  </si>
  <si>
    <t>QSH013003</t>
  </si>
  <si>
    <t>沿路径投影理论位置与实际位置偏差过大</t>
  </si>
  <si>
    <t>1、检查本次路径下发的起点是否是当前位置</t>
  </si>
  <si>
    <t>将要执行的路径段的起点距离当前机器人位置较远</t>
  </si>
  <si>
    <t>57414_EHxT</t>
  </si>
  <si>
    <t>QSH</t>
  </si>
  <si>
    <t>rcsPath</t>
  </si>
  <si>
    <t>robot</t>
  </si>
  <si>
    <t>BM_SI_167565264766300983</t>
  </si>
  <si>
    <t>57414_D8Kh</t>
  </si>
  <si>
    <t>BM_SI_167565526938001238</t>
  </si>
  <si>
    <t>H150A-014~DSP000000</t>
  </si>
  <si>
    <t>H150A-014</t>
  </si>
  <si>
    <t>DSP000000</t>
  </si>
  <si>
    <t>错误码未维护</t>
  </si>
  <si>
    <t>请维护错误码</t>
  </si>
  <si>
    <t>当前错误码【{0}】未维护</t>
  </si>
  <si>
    <t>57414_Khna</t>
  </si>
  <si>
    <t>DSP</t>
  </si>
  <si>
    <t>dsp</t>
  </si>
  <si>
    <t>当前错误码【DSP0x90C8】未维护</t>
  </si>
  <si>
    <t>DSP0x90C8</t>
  </si>
  <si>
    <t>MOVE_16756494852268333</t>
  </si>
  <si>
    <t>H150A-014~DSP0x0422</t>
  </si>
  <si>
    <t>DSP0x0422</t>
  </si>
  <si>
    <t>未满足指令动作的前置条件</t>
  </si>
  <si>
    <t>1、检查定位数据（IPU、SLAM）情况 2、重新【一键启动】</t>
  </si>
  <si>
    <t>a）定位完成初始化，未满足该条件会同时报0x4306错误； b）上电启动完成初始化；电机使能状态；托盘限位已确认状态；陀螺仪纠零偏完成状态</t>
  </si>
  <si>
    <t>H150A-014~DSP0x4308</t>
  </si>
  <si>
    <t>DSP0x4308</t>
  </si>
  <si>
    <t>地图信息未初始化</t>
  </si>
  <si>
    <t>重定位。</t>
  </si>
  <si>
    <t>移动前检查地图信息是否初始化。</t>
  </si>
  <si>
    <t>H150A-014~QSH013003</t>
  </si>
  <si>
    <t>BM_SI_167565004005800679</t>
  </si>
  <si>
    <t>BM_SI_167565410651301109</t>
  </si>
  <si>
    <t>57414_6xmw</t>
  </si>
  <si>
    <t>BM_SI_167566142141001705</t>
  </si>
  <si>
    <t>57414_rGpj</t>
  </si>
  <si>
    <t>BM_SI_167566291409101888</t>
  </si>
  <si>
    <t>H150A-014~QSH014005</t>
  </si>
  <si>
    <t>QSH014005</t>
  </si>
  <si>
    <t>货架数字码与实际不匹配</t>
  </si>
  <si>
    <t>1.检查下发的货架数据 2.检查货架贴码是否和中控货架位置一致 3.以上无法解决，请联系技术支持</t>
  </si>
  <si>
    <t>下发的货架数字码【{0}】数据无法匹配</t>
  </si>
  <si>
    <t>57414_Nnrr</t>
  </si>
  <si>
    <t>executeJob</t>
  </si>
  <si>
    <t>下发的货架数字码【读取数字码与系统期望数字码不一致，请检查配置的数字码】数据无法匹配</t>
  </si>
  <si>
    <t>读取数字码与系统期望数字码不一致，请检查配置的数字码</t>
  </si>
  <si>
    <t>BM_SI_167565994087401539</t>
  </si>
  <si>
    <t>H150A-015~DSP000000</t>
  </si>
  <si>
    <t>H150A-015</t>
  </si>
  <si>
    <t>57414_Wsbn</t>
  </si>
  <si>
    <t>当前错误码【DSP0xF680】未维护</t>
  </si>
  <si>
    <t>DSP0xF680</t>
  </si>
  <si>
    <t>H150A-015~DSP0x4902</t>
  </si>
  <si>
    <t>DSP0x4902</t>
  </si>
  <si>
    <t>安全后触边触发</t>
  </si>
  <si>
    <t>1、检测测量是否碰撞到东西，清理现场 2、检查车辆触边是否硬件损坏</t>
  </si>
  <si>
    <t>后方的触边被触发  或触边损坏</t>
  </si>
  <si>
    <t>H150A-015~QSH013003</t>
  </si>
  <si>
    <t>57414_P5pc</t>
  </si>
  <si>
    <t>BM_SI_167564385207500159</t>
  </si>
  <si>
    <t>BM_SI_167565137645100814</t>
  </si>
  <si>
    <t>57414_RBdF</t>
  </si>
  <si>
    <t>BM_SI_167565185328600861</t>
  </si>
  <si>
    <t>57414_YDYi</t>
  </si>
  <si>
    <t>BM_SI_167565360999501094</t>
  </si>
  <si>
    <t>H150A-016~DSP000000</t>
  </si>
  <si>
    <t>H150A-016</t>
  </si>
  <si>
    <t>57414_FRYZ</t>
  </si>
  <si>
    <t>当前错误码【DSP0x2101】未维护</t>
  </si>
  <si>
    <t>DSP0x2101</t>
  </si>
  <si>
    <t>当前错误码【DSP0x2102】未维护</t>
  </si>
  <si>
    <t>DSP0x2102</t>
  </si>
  <si>
    <t>当前错误码【DSP0x3505】未维护</t>
  </si>
  <si>
    <t>DSP0x3505</t>
  </si>
  <si>
    <t>57414_a2sf</t>
  </si>
  <si>
    <t>当前错误码【DSP0x35A5】未维护</t>
  </si>
  <si>
    <t>DSP0x35A5</t>
  </si>
  <si>
    <t>当前错误码【DSP0x3525】未维护</t>
  </si>
  <si>
    <t>DSP0x3525</t>
  </si>
  <si>
    <t>57414_eMbQ</t>
  </si>
  <si>
    <t>H150A-016~DSP0x0508</t>
  </si>
  <si>
    <t>DSP0x0508</t>
  </si>
  <si>
    <t>IPU上视数据超时</t>
  </si>
  <si>
    <t>1、清错。</t>
  </si>
  <si>
    <t>顶升后确认等待上视数据超时。</t>
  </si>
  <si>
    <t>57414_Biwm</t>
  </si>
  <si>
    <t>BM_SI_167565031623600704</t>
  </si>
  <si>
    <t>H150A-016~DSP0x2124</t>
  </si>
  <si>
    <t>DSP0x2124</t>
  </si>
  <si>
    <t>随动电机/料箱插臂升降电机读取速度超时</t>
  </si>
  <si>
    <t>1.检查驱动器是否供电，未供电则排查48V未开启成功原因 2. 驱动器上电则用CAN卡读取CAN B</t>
  </si>
  <si>
    <t>驱动器与767通讯失败</t>
  </si>
  <si>
    <t>H150A-016~DSP0x2125</t>
  </si>
  <si>
    <t>DSP0x2125</t>
  </si>
  <si>
    <t>顶升电机/料箱插臂伸缩电机读取速度超时</t>
  </si>
  <si>
    <t>H150A-016~DSP0x21D3</t>
  </si>
  <si>
    <t>DSP0x21D3</t>
  </si>
  <si>
    <t>电机重置失败，错误号显示逻辑为0x21D2+电机号</t>
  </si>
  <si>
    <t>检查48V电池是否供电，未供电则开启电池后重启电机</t>
  </si>
  <si>
    <t>重置电机后复位失败报错，此错误与81号错误同时出现</t>
  </si>
  <si>
    <t>H150A-016~DSP0x21D4</t>
  </si>
  <si>
    <t>DSP0x21D4</t>
  </si>
  <si>
    <t>H150A-016~DSP0x21D6</t>
  </si>
  <si>
    <t>DSP0x21D6</t>
  </si>
  <si>
    <t>H150A-016~DSP0x21D7</t>
  </si>
  <si>
    <t>DSP0x21D7</t>
  </si>
  <si>
    <t>H150A-016~DSP0x4306</t>
  </si>
  <si>
    <t>DSP0x4306</t>
  </si>
  <si>
    <t>定位数据模块初始化失败</t>
  </si>
  <si>
    <t>检查Fusion_server模块是否正常； 如果正常检查各定位模块（IPU，SLAM）模块是否正常</t>
  </si>
  <si>
    <t>定位数据模块一直未收到正确的外部定位数据（3帧确认）</t>
  </si>
  <si>
    <t>H150A-016~DSP0x4902</t>
  </si>
  <si>
    <t>H150A-016~QSH050002</t>
  </si>
  <si>
    <t>QSH050002</t>
  </si>
  <si>
    <t>查询基础数据失败</t>
  </si>
  <si>
    <t>1.检查网络连接是否正常 2.检查rcs basic系统是否正常 2.以上均无法解决，请联系技术支持</t>
  </si>
  <si>
    <t>无法查询到基础信息，请检查基础服务是否出现异常</t>
  </si>
  <si>
    <t>H150A-017~DSP000000</t>
  </si>
  <si>
    <t>H150A-017</t>
  </si>
  <si>
    <t>57414_xBZA</t>
  </si>
  <si>
    <t>当前错误码【DSP0x1741】未维护</t>
  </si>
  <si>
    <t>DSP0x1741</t>
  </si>
  <si>
    <t>DEADLOCK_16756441806475178</t>
  </si>
  <si>
    <t>57414_zDc6</t>
  </si>
  <si>
    <t>BM_SI_167565437620301153</t>
  </si>
  <si>
    <t>57414_8n28</t>
  </si>
  <si>
    <t>BM_SI_167566448852502039</t>
  </si>
  <si>
    <t>H150A-017~DSP0x0508</t>
  </si>
  <si>
    <t>H150A-017~DSP0x2B04</t>
  </si>
  <si>
    <t>DSP0x2B04</t>
  </si>
  <si>
    <t>避障数据超时</t>
  </si>
  <si>
    <t>传感器避障数据超时，请检查传感器状态是否正常，若均正常，请联系技术支持</t>
  </si>
  <si>
    <t>57414_kcJ6</t>
  </si>
  <si>
    <t>BM_SI_167564398550200161</t>
  </si>
  <si>
    <t>H150A-017~DSP0x4301</t>
  </si>
  <si>
    <t>DSP0x4301</t>
  </si>
  <si>
    <t>定位位置置信度过低</t>
  </si>
  <si>
    <t>1. 查看日志小车是否收到有效定位数据 2. 检查小车行驶过程中是否接到码 3. 检查小车定位数据与小车估算位置是否偏差超过限制</t>
  </si>
  <si>
    <t>一段距离内未收到有效定位数据</t>
  </si>
  <si>
    <t>H150A-017~DSP0x4901</t>
  </si>
  <si>
    <t>DSP0x4901</t>
  </si>
  <si>
    <t>安全前触边触发</t>
  </si>
  <si>
    <t>前方的触边被触发 或触边损坏</t>
  </si>
  <si>
    <t>H150A-017~QSH013003</t>
  </si>
  <si>
    <t>57414_rxsx</t>
  </si>
  <si>
    <t>BM_SI_167565138596800816</t>
  </si>
  <si>
    <t>BM_SI_167565986764201527</t>
  </si>
  <si>
    <t>H150A-017~QSH014005</t>
  </si>
  <si>
    <t>H150A-018~DSP0x0503</t>
  </si>
  <si>
    <t>H150A-018</t>
  </si>
  <si>
    <t>DSP0x0503</t>
  </si>
  <si>
    <t>顶升后货架位置偏差过大</t>
  </si>
  <si>
    <t>1、检查70 71号参数是否设置过小 2、检查小车上下视标定是否正常</t>
  </si>
  <si>
    <t>顶升后确认上视，位置和角度偏差超过下位机参数70 71设定阈值</t>
  </si>
  <si>
    <t>57414_mHrp</t>
  </si>
  <si>
    <t>BM_SI_167566450877102041</t>
  </si>
  <si>
    <t>H150A-018~DSP0x2B04</t>
  </si>
  <si>
    <t>57414_WcEk</t>
  </si>
  <si>
    <t>CHARGE_16756442088209833</t>
  </si>
  <si>
    <t>57414_yNbQ</t>
  </si>
  <si>
    <t>BM_SI_167566086982601648</t>
  </si>
  <si>
    <t>H150A-018~DSP0x4304</t>
  </si>
  <si>
    <t>DSP0x4304</t>
  </si>
  <si>
    <t>定位数据获取超时</t>
  </si>
  <si>
    <t>检查是否有定位数据：通过二维码定位的小车检查是否在有效码点上，通过SLAM定位的小车检查是否有SLAM的定位数据。</t>
  </si>
  <si>
    <t>重定位超时，在规定时间（默认5秒）内没有接收到有效的绝对定位数据。</t>
  </si>
  <si>
    <t>57414_tAQJ</t>
  </si>
  <si>
    <t>H150A-018~QSH012006</t>
  </si>
  <si>
    <t>QSH012006</t>
  </si>
  <si>
    <t>当前位置超出系统分配锁闭资源</t>
  </si>
  <si>
    <t>1.检查机器人是否偏离路径规划移动 2.研发排查锁闭资源</t>
  </si>
  <si>
    <t>当前机器人位置不在已持有的锁闭资源内，超出了系统批复给的锁闭资源</t>
  </si>
  <si>
    <t>57414_JAbS</t>
  </si>
  <si>
    <t>rcsLock</t>
  </si>
  <si>
    <t>CHARGE_16756502714687348</t>
  </si>
  <si>
    <t>H150A-018~QSH013003</t>
  </si>
  <si>
    <t>57414_HH8x</t>
  </si>
  <si>
    <t>BM_SI_167564794615900479</t>
  </si>
  <si>
    <t>BM_SI_167565077472300747</t>
  </si>
  <si>
    <t>57414_hneA</t>
  </si>
  <si>
    <t>BM_SI_167565488212501208</t>
  </si>
  <si>
    <t>57414_YSB8</t>
  </si>
  <si>
    <t>BM_SI_167565967872601494</t>
  </si>
  <si>
    <t>57414_CQdk</t>
  </si>
  <si>
    <t>BM_SI_167565988082901531</t>
  </si>
  <si>
    <t>BM_SI_167566203023201778</t>
  </si>
  <si>
    <t>H150A-018~QSH014005</t>
  </si>
  <si>
    <t>57414_mhTb</t>
  </si>
  <si>
    <t>BM_SI_167565150416400822</t>
  </si>
  <si>
    <t>H150A-019~DSP000000</t>
  </si>
  <si>
    <t>H150A-019</t>
  </si>
  <si>
    <t>57414_s24c</t>
  </si>
  <si>
    <t>当前错误码【DSP0x75EC】未维护</t>
  </si>
  <si>
    <t>DSP0x75EC</t>
  </si>
  <si>
    <t>BM_SI_167566408602602012</t>
  </si>
  <si>
    <t>H150A-019~DSP0x0422</t>
  </si>
  <si>
    <t>H150A-019~DSP0x2B04</t>
  </si>
  <si>
    <t>57414_T5Nt</t>
  </si>
  <si>
    <t>BM_SI_167564515332900251</t>
  </si>
  <si>
    <t>57414_r6Xp</t>
  </si>
  <si>
    <t>IDLE_PARKING_16756563406415623</t>
  </si>
  <si>
    <t>H150A-019~DSP0x4308</t>
  </si>
  <si>
    <t>H150A-019~QSH013003</t>
  </si>
  <si>
    <t>57414_8kYm</t>
  </si>
  <si>
    <t>BM_SI_167564895084400557</t>
  </si>
  <si>
    <t>H150A-021~DSP000000</t>
  </si>
  <si>
    <t>H150A-021</t>
  </si>
  <si>
    <t>57414_an8a</t>
  </si>
  <si>
    <t>当前错误码【DSP0x4C38】未维护</t>
  </si>
  <si>
    <t>DSP0x4C38</t>
  </si>
  <si>
    <t>IDLE_PARKING_16756490624535369</t>
  </si>
  <si>
    <t>H150A-021~DSP0x0422</t>
  </si>
  <si>
    <t>H150A-021~DSP0x2B04</t>
  </si>
  <si>
    <t>57414_RshW</t>
  </si>
  <si>
    <t>BM_SI_167565009081800683</t>
  </si>
  <si>
    <t>H150A-021~DSP0x4308</t>
  </si>
  <si>
    <t>H150A-021~DSP0x4902</t>
  </si>
  <si>
    <t>H150A-021~QSH013003</t>
  </si>
  <si>
    <t>57414_8CWt</t>
  </si>
  <si>
    <t>BM_SI_167565292635801020</t>
  </si>
  <si>
    <t>BM_SI_167565831444101372</t>
  </si>
  <si>
    <t>57414_bD6f</t>
  </si>
  <si>
    <t>BM_SI_167565936326301482</t>
  </si>
  <si>
    <t>BM_SI_167566165607601720</t>
  </si>
  <si>
    <t>57414_4QTz</t>
  </si>
  <si>
    <t>BM_SI_167566208972801788</t>
  </si>
  <si>
    <t>H150A-021~QSH014005</t>
  </si>
  <si>
    <t>57414_psjC</t>
  </si>
  <si>
    <t>BM_SI_167565019021100688</t>
  </si>
  <si>
    <t>H150A-022~DSP0x042D</t>
  </si>
  <si>
    <t>H150A-022</t>
  </si>
  <si>
    <t>DSP0x042D</t>
  </si>
  <si>
    <t>旋转指令的目标点位置错误</t>
  </si>
  <si>
    <t>重新设置指令中的目标位置</t>
  </si>
  <si>
    <t>旋转或带载旋转，指令给的目标位置与车当前位置偏差过大（阈值判断通过30号参数）</t>
  </si>
  <si>
    <t>57414_Fih3</t>
  </si>
  <si>
    <t>IDLE_PARKING_16756660472713428</t>
  </si>
  <si>
    <t>H150A-022~DSP0x2B04</t>
  </si>
  <si>
    <t>57414_xJiS</t>
  </si>
  <si>
    <t>BM_SI_167565013833100686</t>
  </si>
  <si>
    <t>H150A-022~QSH012006</t>
  </si>
  <si>
    <t>H150A-022~QSH013003</t>
  </si>
  <si>
    <t>BM_SI_167564781047100458</t>
  </si>
  <si>
    <t>57414_byXz</t>
  </si>
  <si>
    <t>57414_FarC</t>
  </si>
  <si>
    <t>BM_SI_167565242461300955</t>
  </si>
  <si>
    <t>BM_SI_167565443406001165</t>
  </si>
  <si>
    <t>H150A-028~DSP0x2B04</t>
  </si>
  <si>
    <t>H150A-028</t>
  </si>
  <si>
    <t>57414_JEjN</t>
  </si>
  <si>
    <t>BM_SI_167564930642200600</t>
  </si>
  <si>
    <t>57414_bwfM</t>
  </si>
  <si>
    <t>BM_SI_167565824461201360</t>
  </si>
  <si>
    <t>BM_SI_167566350599901934</t>
  </si>
  <si>
    <t>57414_tGnE</t>
  </si>
  <si>
    <t>BM_SI_167566722244302272</t>
  </si>
  <si>
    <t>57414_CmSf</t>
  </si>
  <si>
    <t>BM_SI_167566823186302391</t>
  </si>
  <si>
    <t>H150A-028~DSP0x4110</t>
  </si>
  <si>
    <t>DSP0x4110</t>
  </si>
  <si>
    <t>行驶方向轴控制偏差过大</t>
  </si>
  <si>
    <t>1、检查30号参数 2、检查机械是否有异物，检查驱动器是否正常工作</t>
  </si>
  <si>
    <t>行驶方向控制偏差超过规定阈值。</t>
  </si>
  <si>
    <t>57414_wdF6</t>
  </si>
  <si>
    <t>H150A-028~DSP0x4801</t>
  </si>
  <si>
    <t>DSP0x4801</t>
  </si>
  <si>
    <t>移动超时</t>
  </si>
  <si>
    <t>步骤1、点击重置按钮-&gt;点击一键启动按钮，若无法恢复转入步骤2 步骤2、断电重启-&gt;一键启动--若无法恢复转入 步骤3、车辆下线查看驱动器各接线是否正常 步骤4、通过CAN卡向电机驱动器发送指令去判断驱动器的好坏或者通过观察驱动器指示灯来判断（闪烁1  次：编码器报警；闪烁2次：过电流报警；闪烁3次：失控报警；闪烁4次：超限报警；闪烁5次：电流零点异常报警；闪烁6次：参数异常报警；闪烁7次：驱动器电机不匹配：闪烁8次及以上：联系供应商检修）</t>
  </si>
  <si>
    <t>等待时间结束，如果还没有执行，则报错，并取消执行。</t>
  </si>
  <si>
    <t>H150A-028~QSH012006</t>
  </si>
  <si>
    <t>57414_sf2d</t>
  </si>
  <si>
    <t>IDLE_PARKING_16756578411133010</t>
  </si>
  <si>
    <t>H150A-028~QSH013003</t>
  </si>
  <si>
    <t>57414_D2Er</t>
  </si>
  <si>
    <t>BM_SI_167564378370300155</t>
  </si>
  <si>
    <t>57414_cin6</t>
  </si>
  <si>
    <t>BM_SI_167564793868300477</t>
  </si>
  <si>
    <t>57414_dF6N</t>
  </si>
  <si>
    <t>BM_SI_167564990183000654</t>
  </si>
  <si>
    <t>57414_EitM</t>
  </si>
  <si>
    <t>BM_SI_167566018566001568</t>
  </si>
  <si>
    <t>57414_mTCd</t>
  </si>
  <si>
    <t>BM_SI_167566175477201730</t>
  </si>
  <si>
    <t>BM_SI_167566404808702003</t>
  </si>
  <si>
    <t>57414_6KHC</t>
  </si>
  <si>
    <t>H150A-029~DSP000000</t>
  </si>
  <si>
    <t>H150A-029</t>
  </si>
  <si>
    <t>57414_5QSy</t>
  </si>
  <si>
    <t>当前错误码【DSP0xB391】未维护</t>
  </si>
  <si>
    <t>DSP0xB391</t>
  </si>
  <si>
    <t>BM_SI_167564455945700202</t>
  </si>
  <si>
    <t>H150A-029~DSP0x2901</t>
  </si>
  <si>
    <t>DSP0x2901</t>
  </si>
  <si>
    <t>面板通讯超时</t>
  </si>
  <si>
    <t>检查电路硬件插线，如果线插错了没信号可能报错</t>
  </si>
  <si>
    <t>控制面板通讯超时报错。</t>
  </si>
  <si>
    <t>H150A-029~DSP0x2B04</t>
  </si>
  <si>
    <t>BM_SI_167564402258200162</t>
  </si>
  <si>
    <t>H150A-030~DSP000000</t>
  </si>
  <si>
    <t>H150A-030</t>
  </si>
  <si>
    <t>57414_XpfN</t>
  </si>
  <si>
    <t>当前错误码【DSP0xAEAE】未维护</t>
  </si>
  <si>
    <t>DSP0xAEAE</t>
  </si>
  <si>
    <t>H150A-030~DSP0x0406</t>
  </si>
  <si>
    <t>DSP0x0406</t>
  </si>
  <si>
    <t>软停过程中拒接指令</t>
  </si>
  <si>
    <t>1、清错后，重新执行</t>
  </si>
  <si>
    <t>小车软停过程中，上位机下发除slam移动外任何指令</t>
  </si>
  <si>
    <t>57414_jRQx</t>
  </si>
  <si>
    <t>IDLE_PARKING_16756508391340044</t>
  </si>
  <si>
    <t>H150A-030~DSP0x4301</t>
  </si>
  <si>
    <t>H150A-030~DSP0x4901</t>
  </si>
  <si>
    <t>H150A-030~QSH013003</t>
  </si>
  <si>
    <t>BM_SI_167564852201100521</t>
  </si>
  <si>
    <t>57414_mAJn</t>
  </si>
  <si>
    <t>BM_SI_167565046838200727</t>
  </si>
  <si>
    <t>57414_pfSJ</t>
  </si>
  <si>
    <t>BM_SI_167566730673402288</t>
  </si>
  <si>
    <t>H150A-031~DSP0x0503</t>
  </si>
  <si>
    <t>H150A-031</t>
  </si>
  <si>
    <t>57414_N5nE</t>
  </si>
  <si>
    <t>BM_SI_167565287497001016</t>
  </si>
  <si>
    <t>H150A-031~DSP0x2B04</t>
  </si>
  <si>
    <t>57414_T5ys</t>
  </si>
  <si>
    <t>BM_SI_167565103242300773</t>
  </si>
  <si>
    <t>H150A-031~QSH013003</t>
  </si>
  <si>
    <t>57414_CKcE</t>
  </si>
  <si>
    <t>IDLE_PARKING_16756526470564191</t>
  </si>
  <si>
    <t>H150A-032~QSH013003</t>
  </si>
  <si>
    <t>H150A-032</t>
  </si>
  <si>
    <t>BM_SI_167564518620600253</t>
  </si>
  <si>
    <t>BM_SI_167564830304600505</t>
  </si>
  <si>
    <t>57414_Snpj</t>
  </si>
  <si>
    <t>BM_SI_167564917172800587</t>
  </si>
  <si>
    <t>57414_bWaJ</t>
  </si>
  <si>
    <t>BM_SI_167565216906900902</t>
  </si>
  <si>
    <t>BM_SI_167566289834601884</t>
  </si>
  <si>
    <t>H150A-033~QSH013003</t>
  </si>
  <si>
    <t>H150A-033</t>
  </si>
  <si>
    <t>BM_SI_167564572309300289</t>
  </si>
  <si>
    <t>57414_Ke84</t>
  </si>
  <si>
    <t>BM_SI_167565980563001516</t>
  </si>
  <si>
    <t>BM_SI_167566050518001598</t>
  </si>
  <si>
    <t>BM_SI_167566250464801836</t>
  </si>
  <si>
    <t>BM_SI_167566655826002161</t>
  </si>
  <si>
    <t>H150A-033~QSH014005</t>
  </si>
  <si>
    <t>57414_ptbZ</t>
  </si>
  <si>
    <t>BM_SI_167564438094000186</t>
  </si>
  <si>
    <t>H150A-034~DSP0x4110</t>
  </si>
  <si>
    <t>H150A-034</t>
  </si>
  <si>
    <t>BM_SI_167564925090600593</t>
  </si>
  <si>
    <t>H150A-034~QSH013003</t>
  </si>
  <si>
    <t>BM_SI_167564478167800226</t>
  </si>
  <si>
    <t>57414_QkiQ</t>
  </si>
  <si>
    <t>BM_SI_167565429987301138</t>
  </si>
  <si>
    <t>BM_SI_167566238972201822</t>
  </si>
  <si>
    <t>H150A-035~DSP0x4110</t>
  </si>
  <si>
    <t>H150A-035</t>
  </si>
  <si>
    <t>BM_SI_167566216171201795</t>
  </si>
  <si>
    <t>H150A-035~QSH013003</t>
  </si>
  <si>
    <t>57414_PaPd</t>
  </si>
  <si>
    <t>BM_SI_167564750853500419</t>
  </si>
  <si>
    <t>BM_SI_167565114804000778</t>
  </si>
  <si>
    <t>57414_yTzQ</t>
  </si>
  <si>
    <t>BM_SI_167565276453101001</t>
  </si>
  <si>
    <t>BM_SI_167565312433601043</t>
  </si>
  <si>
    <t>H150A-036~DSP0x2B04</t>
  </si>
  <si>
    <t>H150A-036</t>
  </si>
  <si>
    <t>57414_JH2m</t>
  </si>
  <si>
    <t>BM_SI_167566221589301802</t>
  </si>
  <si>
    <t>H150A-036~QSH013003</t>
  </si>
  <si>
    <t>57414_kb4d</t>
  </si>
  <si>
    <t>BM_SI_167564749601400417</t>
  </si>
  <si>
    <t>BM_SI_167565086594800756</t>
  </si>
  <si>
    <t>BM_SI_167565240993900951</t>
  </si>
  <si>
    <t>BM_SI_167565390871901105</t>
  </si>
  <si>
    <t>57414_YZGy</t>
  </si>
  <si>
    <t>BM_SI_167565839009201382</t>
  </si>
  <si>
    <t>H150A-037~DSP0x4110</t>
  </si>
  <si>
    <t>H150A-037</t>
  </si>
  <si>
    <t>BM_SI_167566261749101849</t>
  </si>
  <si>
    <t>H150A-037~QSH013003</t>
  </si>
  <si>
    <t>BM_SI_167565429620601136</t>
  </si>
  <si>
    <t>BM_SI_167566363624001956</t>
  </si>
  <si>
    <t>H150A-038~DSP0x0508</t>
  </si>
  <si>
    <t>H150A-038</t>
  </si>
  <si>
    <t>57414_ddz5</t>
  </si>
  <si>
    <t>BM_SI_167565672710301280</t>
  </si>
  <si>
    <t>H150A-038~QSH013003</t>
  </si>
  <si>
    <t>BM_SI_167564481872900231</t>
  </si>
  <si>
    <t>57414_jk3N</t>
  </si>
  <si>
    <t>BM_SI_167565187945300867</t>
  </si>
  <si>
    <t>BM_SI_167565865295901393</t>
  </si>
  <si>
    <t>BM_SI_167566775543502332</t>
  </si>
  <si>
    <t>H150A-039~DSP0x0508</t>
  </si>
  <si>
    <t>H150A-039</t>
  </si>
  <si>
    <t>57414_Q7ej</t>
  </si>
  <si>
    <t>BM_SI_167564929695100596</t>
  </si>
  <si>
    <t>H150A-039~DSP0x2B04</t>
  </si>
  <si>
    <t>EXIT_CHARGE_16755951184107301</t>
  </si>
  <si>
    <t>H150A-039~QSH013003</t>
  </si>
  <si>
    <t>BM_SI_167564629682100325</t>
  </si>
  <si>
    <t>BM_SI_167564680652800359</t>
  </si>
  <si>
    <t>BM_SI_167566452214402043</t>
  </si>
  <si>
    <t>H150A-039~QSH014005</t>
  </si>
  <si>
    <t>H150A-040~DSP000000</t>
  </si>
  <si>
    <t>H150A-040</t>
  </si>
  <si>
    <t>57414_ZbnG</t>
  </si>
  <si>
    <t>当前错误码【DSP0x2005】未维护</t>
  </si>
  <si>
    <t>DSP0x2005</t>
  </si>
  <si>
    <t>BM_SI_167565311902701040</t>
  </si>
  <si>
    <t>H150A-040~DSP0x0508</t>
  </si>
  <si>
    <t>H150A-040~QSH013003</t>
  </si>
  <si>
    <t>BM_SI_167565188912800869</t>
  </si>
  <si>
    <t>57414_an2Q</t>
  </si>
  <si>
    <t>CHARGE_16756548936063741</t>
  </si>
  <si>
    <t>CHARGE_16756557944966741</t>
  </si>
  <si>
    <t>57414_A4E7</t>
  </si>
  <si>
    <t>BM_SI_167566416577302024</t>
  </si>
  <si>
    <t>H150A-041~DSP0x4110</t>
  </si>
  <si>
    <t>H150A-041</t>
  </si>
  <si>
    <t>BM_SI_167565349843001087</t>
  </si>
  <si>
    <t>H150A-041~DSP0x4301</t>
  </si>
  <si>
    <t>57414_r54z</t>
  </si>
  <si>
    <t>BM_SI_167565259986900974</t>
  </si>
  <si>
    <t>H150A-041~DSP0x4306</t>
  </si>
  <si>
    <t>H150A-041~QSH013003</t>
  </si>
  <si>
    <t>BM_SI_167564612323800304</t>
  </si>
  <si>
    <t>BM_SI_167564709041200377</t>
  </si>
  <si>
    <t>57414_6MW2</t>
  </si>
  <si>
    <t>BM_SI_167564846320600519</t>
  </si>
  <si>
    <t>BM_SI_167565012859200685</t>
  </si>
  <si>
    <t>BM_SI_167565733294901302</t>
  </si>
  <si>
    <t>H150A-042~DSP000000</t>
  </si>
  <si>
    <t>H150A-042</t>
  </si>
  <si>
    <t>57414_Ebcm</t>
  </si>
  <si>
    <t>当前错误码【DSP0xDF6F】未维护</t>
  </si>
  <si>
    <t>DSP0xDF6F</t>
  </si>
  <si>
    <t>BM_SI_167565223406500908</t>
  </si>
  <si>
    <t>H150A-042~DSP0x4901</t>
  </si>
  <si>
    <t>H150A-042~DSP0x4903</t>
  </si>
  <si>
    <t>DSP0x4903</t>
  </si>
  <si>
    <t>安全急停拍下</t>
  </si>
  <si>
    <t>清除现场后，重启机器。 急停设备有问题的话更换急停按钮</t>
  </si>
  <si>
    <t>急停按下 或者急停按钮被碰到 或者急停按钮被短接</t>
  </si>
  <si>
    <t>H150A-042~QSH013003</t>
  </si>
  <si>
    <t>BM_SI_167564457207400206</t>
  </si>
  <si>
    <t>BM_SI_167564809438200484</t>
  </si>
  <si>
    <t>H150A-044~QSH013003</t>
  </si>
  <si>
    <t>H150A-044</t>
  </si>
  <si>
    <t>BM_SI_167564909047100575</t>
  </si>
  <si>
    <t>H150A-045~DSP000000</t>
  </si>
  <si>
    <t>H150A-045</t>
  </si>
  <si>
    <t>57414_jhTwMk</t>
  </si>
  <si>
    <t>当前错误码【DSP0xCDC5】未维护</t>
  </si>
  <si>
    <t>DSP0xCDC5</t>
  </si>
  <si>
    <t>BM_SI_167565215046800897</t>
  </si>
  <si>
    <t>H150A-045~DSP0x0508</t>
  </si>
  <si>
    <t>BM_SI_167564433784700180</t>
  </si>
  <si>
    <t>BM_SI_167564507508500243</t>
  </si>
  <si>
    <t>H150A-045~DSP0x2501</t>
  </si>
  <si>
    <t>DSP0x2501</t>
  </si>
  <si>
    <t>接收充电确认信号超时</t>
  </si>
  <si>
    <t>清错并且重新执行充电移动指令</t>
  </si>
  <si>
    <t>执行充电移动后，一段时间未接收到电池已经充电的信号；2）打开电源48V操作，一段时间未接受到电池48V开启的信号，就会报错</t>
  </si>
  <si>
    <t>57414_wzWJ</t>
  </si>
  <si>
    <t>CHARGE_16756548335181805</t>
  </si>
  <si>
    <t>H150A-045~DSP0x4901</t>
  </si>
  <si>
    <t>H150A-045~QSH013003</t>
  </si>
  <si>
    <t>57414_dWhD</t>
  </si>
  <si>
    <t>BM_SI_167564478049000225</t>
  </si>
  <si>
    <t>BM_SI_167564841879400515</t>
  </si>
  <si>
    <t>BM_SI_167564917042600585</t>
  </si>
  <si>
    <t>57414_5tjb</t>
  </si>
  <si>
    <t>BM_SI_167565107338400775</t>
  </si>
  <si>
    <t>BM_SI_167566997629002568</t>
  </si>
  <si>
    <t>H150A-046~DSP000000</t>
  </si>
  <si>
    <t>H150A-046</t>
  </si>
  <si>
    <t>57414_k4JT</t>
  </si>
  <si>
    <t>IDLE_PARKING_16756581122785268</t>
  </si>
  <si>
    <t>当前错误码【DSP0x2104】未维护</t>
  </si>
  <si>
    <t>DSP0x2104</t>
  </si>
  <si>
    <t>当前错误码【DSP0xA21E】未维护</t>
  </si>
  <si>
    <t>DSP0xA21E</t>
  </si>
  <si>
    <t>57414_nwPC</t>
  </si>
  <si>
    <t>BM_SI_167565911714201449</t>
  </si>
  <si>
    <t>H150A-046~DSP0x2191</t>
  </si>
  <si>
    <t>DSP0x2191</t>
  </si>
  <si>
    <t>左侧驱动器故障</t>
  </si>
  <si>
    <t>排查驱动器故障具体错误</t>
  </si>
  <si>
    <t>下位机获取和利时驱动器故障</t>
  </si>
  <si>
    <t>H150A-046~DSP0x2192</t>
  </si>
  <si>
    <t>DSP0x2192</t>
  </si>
  <si>
    <t>右侧驱动器故障</t>
  </si>
  <si>
    <t>H150A-046~DSP0x2194</t>
  </si>
  <si>
    <t>DSP0x2194</t>
  </si>
  <si>
    <t>随动电机/料箱插臂升降驱动器故障</t>
  </si>
  <si>
    <t>H150A-046~DSP0x4306</t>
  </si>
  <si>
    <t>H150A-046~DSP0x4901</t>
  </si>
  <si>
    <t>H150A-046~DSP0x4903</t>
  </si>
  <si>
    <t>H150A-046~QSH013003</t>
  </si>
  <si>
    <t>57414_H5Mr</t>
  </si>
  <si>
    <t>BM_SI_167564702469900370</t>
  </si>
  <si>
    <t>BM_SI_167564921305900591</t>
  </si>
  <si>
    <t>BM_SI_167565935800801479</t>
  </si>
  <si>
    <t>BM_SI_167566092398701660</t>
  </si>
  <si>
    <t>BM_SI_167566282080101876</t>
  </si>
  <si>
    <t>H150A-047~DSP0x2501</t>
  </si>
  <si>
    <t>H150A-047</t>
  </si>
  <si>
    <t>CHARGE_16756434284524944</t>
  </si>
  <si>
    <t>H150A-047~QSH013003</t>
  </si>
  <si>
    <t>BM_SI_167564456791600205</t>
  </si>
  <si>
    <t>57414_6tcn</t>
  </si>
  <si>
    <t>BM_SI_167564819013100492</t>
  </si>
  <si>
    <t>57414_cyac</t>
  </si>
  <si>
    <t>BM_SI_167566860969502409</t>
  </si>
  <si>
    <t>H150A-049~DSP000000</t>
  </si>
  <si>
    <t>H150A-049</t>
  </si>
  <si>
    <t>57414_T2Q7</t>
  </si>
  <si>
    <t>当前错误码【DSP0x47F3】未维护</t>
  </si>
  <si>
    <t>DSP0x47F3</t>
  </si>
  <si>
    <t>IDLE_PARKING_16756566516643987</t>
  </si>
  <si>
    <t>H150A-049~DSP0x0406</t>
  </si>
  <si>
    <t>57414_PQNJ</t>
  </si>
  <si>
    <t>IDLE_PARKING_16756448904401952</t>
  </si>
  <si>
    <t>H150A-049~DSP0x0508</t>
  </si>
  <si>
    <t>57414_h7xd</t>
  </si>
  <si>
    <t>BM_SI_167565523032901235</t>
  </si>
  <si>
    <t>H150A-049~DSP0x4301</t>
  </si>
  <si>
    <t>BM_SI_167565223541200910</t>
  </si>
  <si>
    <t>H150A-049~DSP0x4306</t>
  </si>
  <si>
    <t>57414_tBeJ</t>
  </si>
  <si>
    <t>H150A-049~QSH013003</t>
  </si>
  <si>
    <t>BM_SI_167564552296500277</t>
  </si>
  <si>
    <t>BM_SI_167565561513301256</t>
  </si>
  <si>
    <t>57414_yzrh</t>
  </si>
  <si>
    <t>H150A-050~DSP000000</t>
  </si>
  <si>
    <t>H150A-050</t>
  </si>
  <si>
    <t>57414_FZy2</t>
  </si>
  <si>
    <t>当前错误码【DSP0x9225】未维护</t>
  </si>
  <si>
    <t>DSP0x9225</t>
  </si>
  <si>
    <t>BM_SI_167564583038900293</t>
  </si>
  <si>
    <t>BM_SI_167564597852200298</t>
  </si>
  <si>
    <t>H150A-050~DSP0x2191</t>
  </si>
  <si>
    <t>H150A-050~DSP0x2192</t>
  </si>
  <si>
    <t>H150A-050~DSP0x4306</t>
  </si>
  <si>
    <t>H150A-050~DSP0x4901</t>
  </si>
  <si>
    <t>H150A-050~DSP0x4903</t>
  </si>
  <si>
    <t>H150A-050~QSH013003</t>
  </si>
  <si>
    <t>BM_SI_167565435806601146</t>
  </si>
  <si>
    <t>BM_SI_167565807056201350</t>
  </si>
  <si>
    <t>BM_SI_167566085614001639</t>
  </si>
  <si>
    <t>BM_SI_167566323938601909</t>
  </si>
  <si>
    <t>H150A-051~QSH013003</t>
  </si>
  <si>
    <t>H150A-051</t>
  </si>
  <si>
    <t>BM_SI_167564781407800460</t>
  </si>
  <si>
    <t>BM_SI_167565511411701224</t>
  </si>
  <si>
    <t>BM_SI_167565573010801264</t>
  </si>
  <si>
    <t>BM_SI_167566176064601732</t>
  </si>
  <si>
    <t>57414_2rGs</t>
  </si>
  <si>
    <t>BM_SI_167566688452402204</t>
  </si>
  <si>
    <t>H150A-052~QSH013003</t>
  </si>
  <si>
    <t>H150A-052</t>
  </si>
  <si>
    <t>57414_wziB</t>
  </si>
  <si>
    <t>BM_SI_167566084999201636</t>
  </si>
  <si>
    <t>BM_SI_167566577030902103</t>
  </si>
  <si>
    <t>H150A-053~DSP000000</t>
  </si>
  <si>
    <t>H150A-053</t>
  </si>
  <si>
    <t>57414_aXZP</t>
  </si>
  <si>
    <t>当前错误码【DSP0xDE78】未维护</t>
  </si>
  <si>
    <t>DSP0xDE78</t>
  </si>
  <si>
    <t>BM_SI_167564365828400151</t>
  </si>
  <si>
    <t>H150A-053~DSP0x0422</t>
  </si>
  <si>
    <t>H150A-053~DSP0x4308</t>
  </si>
  <si>
    <t>H150A-053~QSH013003</t>
  </si>
  <si>
    <t>BM_SI_167564854995400528</t>
  </si>
  <si>
    <t>BM_SI_167564938217600612</t>
  </si>
  <si>
    <t>57414_5SKp</t>
  </si>
  <si>
    <t>BM_SI_167565127953800794</t>
  </si>
  <si>
    <t>BM_SI_167565232490100929</t>
  </si>
  <si>
    <t>BM_SI_167565865551501395</t>
  </si>
  <si>
    <t>BM_SI_167566037521901589</t>
  </si>
  <si>
    <t>BM_SI_167566624680002139</t>
  </si>
  <si>
    <t>BM_SI_167566726792302279</t>
  </si>
  <si>
    <t>H150A-054~DSP000000</t>
  </si>
  <si>
    <t>H150A-054</t>
  </si>
  <si>
    <t>57414_pDZR</t>
  </si>
  <si>
    <t>当前错误码【DSP0x2343】未维护</t>
  </si>
  <si>
    <t>DSP0x2343</t>
  </si>
  <si>
    <t>DEADLOCK_16756526335479668</t>
  </si>
  <si>
    <t>H150A-054~DSP0x0422</t>
  </si>
  <si>
    <t>H150A-054~DSP0x4308</t>
  </si>
  <si>
    <t>H150A-054~QSH013003</t>
  </si>
  <si>
    <t>BM_SI_167565329565501063</t>
  </si>
  <si>
    <t>BM_SI_167566503861202054</t>
  </si>
  <si>
    <t>H150A-055~DSP000000</t>
  </si>
  <si>
    <t>H150A-055</t>
  </si>
  <si>
    <t>57414_SJkY</t>
  </si>
  <si>
    <t>BM_SI_167566808799702374</t>
  </si>
  <si>
    <t>当前错误码【DSP0x4E4D】未维护</t>
  </si>
  <si>
    <t>DSP0x4E4D</t>
  </si>
  <si>
    <t>H150A-055~DSP0x2191</t>
  </si>
  <si>
    <t>H150A-055~DSP0x2192</t>
  </si>
  <si>
    <t>H150A-055~DSP0x2194</t>
  </si>
  <si>
    <t>H150A-055~DSP0x4306</t>
  </si>
  <si>
    <t>H150A-055~DSP0x4902</t>
  </si>
  <si>
    <t>H150A-055~DSP0x4903</t>
  </si>
  <si>
    <t>H150A-055~QSH013003</t>
  </si>
  <si>
    <t>BM_SI_167564903099300563</t>
  </si>
  <si>
    <t>BM_SI_167565349085501084</t>
  </si>
  <si>
    <t>BM_SI_167565521513301233</t>
  </si>
  <si>
    <t>57414_25zW</t>
  </si>
  <si>
    <t>BM_SI_167565809798601352</t>
  </si>
  <si>
    <t>BM_SI_167565866268401397</t>
  </si>
  <si>
    <t>BM_SI_167566825643202393</t>
  </si>
  <si>
    <t>H150A-056~DSP000000</t>
  </si>
  <si>
    <t>H150A-056</t>
  </si>
  <si>
    <t>57414_PdTC</t>
  </si>
  <si>
    <t>当前错误码【DSP0x702C】未维护</t>
  </si>
  <si>
    <t>DSP0x702C</t>
  </si>
  <si>
    <t>IDLE_PARKING_16756679588288952</t>
  </si>
  <si>
    <t>H150A-056~DSP0x0406</t>
  </si>
  <si>
    <t>H150A-056~DSP0x4301</t>
  </si>
  <si>
    <t>H150A-056~DSP0x4306</t>
  </si>
  <si>
    <t>H150A-056~QSH013003</t>
  </si>
  <si>
    <t>57414_2T7s</t>
  </si>
  <si>
    <t>BM_SI_167564422167900166</t>
  </si>
  <si>
    <t>BM_SI_167564807809300482</t>
  </si>
  <si>
    <t>BM_SI_167564938094900610</t>
  </si>
  <si>
    <t>BM_SI_167565102309600771</t>
  </si>
  <si>
    <t>BM_SI_167565439822601159</t>
  </si>
  <si>
    <t>BM_SI_167566027937401581</t>
  </si>
  <si>
    <t>BM_SI_167566120559201691</t>
  </si>
  <si>
    <t>BM_SI_167566443593802037</t>
  </si>
  <si>
    <t>H150A-056~QSH014005</t>
  </si>
  <si>
    <t>H150A-057~DSP000000</t>
  </si>
  <si>
    <t>H150A-057</t>
  </si>
  <si>
    <t>57414_ajNF</t>
  </si>
  <si>
    <t>当前错误码【DSP0x3277】未维护</t>
  </si>
  <si>
    <t>DSP0x3277</t>
  </si>
  <si>
    <t>BM_SI_167566002787201548</t>
  </si>
  <si>
    <t>H150A-057~DSP0x0508</t>
  </si>
  <si>
    <t>BM_SI_167564772892200446</t>
  </si>
  <si>
    <t>H150A-057~DSP0x4901</t>
  </si>
  <si>
    <t>H150A-057~QSH013003</t>
  </si>
  <si>
    <t>BM_SI_167565901513701433</t>
  </si>
  <si>
    <t>BM_SI_167566237782501820</t>
  </si>
  <si>
    <t>H150A-058~DSP0x4301</t>
  </si>
  <si>
    <t>H150A-058</t>
  </si>
  <si>
    <t>IDLE_PARKING_16756577106083322</t>
  </si>
  <si>
    <t>H150A-058~QSH013003</t>
  </si>
  <si>
    <t>BM_SI_167564458919500210</t>
  </si>
  <si>
    <t>BM_SI_167564868468200542</t>
  </si>
  <si>
    <t>BM_SI_167565025416600696</t>
  </si>
  <si>
    <t>BM_SI_167565534374901244</t>
  </si>
  <si>
    <t>BM_SI_167566677735702186</t>
  </si>
  <si>
    <t>H150A-059~QSH013003</t>
  </si>
  <si>
    <t>H150A-059</t>
  </si>
  <si>
    <t>BM_SI_167564510406100247</t>
  </si>
  <si>
    <t>BM_SI_167564569976600287</t>
  </si>
  <si>
    <t>BM_SI_167565086213500754</t>
  </si>
  <si>
    <t>BM_SI_167565155999900836</t>
  </si>
  <si>
    <t>BM_SI_167565618029201273</t>
  </si>
  <si>
    <t>H150A-060~DSP0x0508</t>
  </si>
  <si>
    <t>H150A-060</t>
  </si>
  <si>
    <t>BM_SI_167564541885200271</t>
  </si>
  <si>
    <t>H150A-060~QSH013003</t>
  </si>
  <si>
    <t>57414_MHZK</t>
  </si>
  <si>
    <t>BM_SI_167564995644000672</t>
  </si>
  <si>
    <t>BM_SI_167565061087600736</t>
  </si>
  <si>
    <t>BM_SI_167565336674101076</t>
  </si>
  <si>
    <t>H150A-061~DSP0x2B04</t>
  </si>
  <si>
    <t>H150A-061</t>
  </si>
  <si>
    <t>57414_SN7x</t>
  </si>
  <si>
    <t>BM_SI_167564753221800421</t>
  </si>
  <si>
    <t>H150A-061~QSH013003</t>
  </si>
  <si>
    <t>BM_SI_167564763701800433</t>
  </si>
  <si>
    <t>BM_SI_167565421032801123</t>
  </si>
  <si>
    <t>BM_SI_167565999618201545</t>
  </si>
  <si>
    <t>H150A-066~DSP0x2B04</t>
  </si>
  <si>
    <t>H150A-066</t>
  </si>
  <si>
    <t>57414_fbMZ</t>
  </si>
  <si>
    <t>EXIT_CHARGE_16755951124994831</t>
  </si>
  <si>
    <t>57414_J5wm</t>
  </si>
  <si>
    <t>IDLE_PARKING_16756436908067181</t>
  </si>
  <si>
    <t>57414_tkSa</t>
  </si>
  <si>
    <t>IDLE_PARKING_16756438163362925</t>
  </si>
  <si>
    <t>H150A-067~DSP000000</t>
  </si>
  <si>
    <t>H150A-067</t>
  </si>
  <si>
    <t>当前错误码【DSP0xD2A2】未维护</t>
  </si>
  <si>
    <t>DSP0xD2A2</t>
  </si>
  <si>
    <t>BM_SI_167565973281601504</t>
  </si>
  <si>
    <t>H150A-067~DSP0x0422</t>
  </si>
  <si>
    <t>H150A-067~DSP0x4308</t>
  </si>
  <si>
    <t>H150A-067~QSH013003</t>
  </si>
  <si>
    <t>BM_SI_167564719660900381</t>
  </si>
  <si>
    <t>BM_SI_167564761732700431</t>
  </si>
  <si>
    <t>BM_SI_167564936568000608</t>
  </si>
  <si>
    <t>BM_SI_167565238179800947</t>
  </si>
  <si>
    <t>BM_SI_167565267921400990</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</si>
</sst>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m\-dd\ hh:mm:ss"/>
  </numFmts>
  <fonts count="28">
    <font>
      <sz val="11"/>
      <color theme="1"/>
      <name val="宋体"/>
      <charset val="134"/>
      <scheme val="minor"/>
    </font>
    <font>
      <b/>
      <sz val="11"/>
      <color theme="1"/>
      <name val="宋体"/>
      <charset val="134"/>
      <scheme val="minor"/>
    </font>
    <font>
      <sz val="11"/>
      <color theme="4"/>
      <name val="宋体"/>
      <charset val="134"/>
      <scheme val="minor"/>
    </font>
    <font>
      <b/>
      <sz val="11"/>
      <color theme="1"/>
      <name val="宋体"/>
      <charset val="134"/>
      <scheme val="minor"/>
    </font>
    <font>
      <sz val="11"/>
      <color theme="1"/>
      <name val="宋体"/>
      <charset val="134"/>
      <scheme val="minor"/>
    </font>
    <font>
      <sz val="11"/>
      <color theme="4"/>
      <name val="宋体"/>
      <charset val="134"/>
      <scheme val="minor"/>
    </font>
    <font>
      <b/>
      <sz val="11"/>
      <color rgb="FFFF0000"/>
      <name val="宋体"/>
      <charset val="134"/>
    </font>
    <font>
      <sz val="11"/>
      <name val="Calibri"/>
      <charset val="134"/>
    </font>
    <font>
      <sz val="11"/>
      <color theme="4"/>
      <name val="Calibri"/>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4" fillId="0" borderId="0" applyFont="0" applyFill="0" applyBorder="0" applyAlignment="0" applyProtection="0">
      <alignment vertical="center"/>
    </xf>
    <xf numFmtId="0" fontId="9" fillId="2" borderId="0" applyNumberFormat="0" applyBorder="0" applyAlignment="0" applyProtection="0">
      <alignment vertical="center"/>
    </xf>
    <xf numFmtId="0" fontId="10" fillId="3" borderId="1" applyNumberFormat="0" applyAlignment="0" applyProtection="0">
      <alignment vertical="center"/>
    </xf>
    <xf numFmtId="44" fontId="4" fillId="0" borderId="0" applyFont="0" applyFill="0" applyBorder="0" applyAlignment="0" applyProtection="0">
      <alignment vertical="center"/>
    </xf>
    <xf numFmtId="41" fontId="4" fillId="0" borderId="0" applyFont="0" applyFill="0" applyBorder="0" applyAlignment="0" applyProtection="0">
      <alignment vertical="center"/>
    </xf>
    <xf numFmtId="0" fontId="9" fillId="4" borderId="0" applyNumberFormat="0" applyBorder="0" applyAlignment="0" applyProtection="0">
      <alignment vertical="center"/>
    </xf>
    <xf numFmtId="0" fontId="11" fillId="5" borderId="0" applyNumberFormat="0" applyBorder="0" applyAlignment="0" applyProtection="0">
      <alignment vertical="center"/>
    </xf>
    <xf numFmtId="43" fontId="4" fillId="0" borderId="0" applyFont="0" applyFill="0" applyBorder="0" applyAlignment="0" applyProtection="0">
      <alignment vertical="center"/>
    </xf>
    <xf numFmtId="0" fontId="12" fillId="6" borderId="0" applyNumberFormat="0" applyBorder="0" applyAlignment="0" applyProtection="0">
      <alignment vertical="center"/>
    </xf>
    <xf numFmtId="0" fontId="13" fillId="0" borderId="0" applyNumberFormat="0" applyFill="0" applyBorder="0" applyAlignment="0" applyProtection="0">
      <alignment vertical="center"/>
    </xf>
    <xf numFmtId="9" fontId="4" fillId="0" borderId="0" applyFont="0" applyFill="0" applyBorder="0" applyAlignment="0" applyProtection="0">
      <alignment vertical="center"/>
    </xf>
    <xf numFmtId="0" fontId="14" fillId="0" borderId="0" applyNumberFormat="0" applyFill="0" applyBorder="0" applyAlignment="0" applyProtection="0">
      <alignment vertical="center"/>
    </xf>
    <xf numFmtId="0" fontId="4" fillId="7" borderId="2" applyNumberFormat="0" applyFont="0" applyAlignment="0" applyProtection="0">
      <alignment vertical="center"/>
    </xf>
    <xf numFmtId="0" fontId="12" fillId="8" borderId="0" applyNumberFormat="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3" applyNumberFormat="0" applyFill="0" applyAlignment="0" applyProtection="0">
      <alignment vertical="center"/>
    </xf>
    <xf numFmtId="0" fontId="20" fillId="0" borderId="3" applyNumberFormat="0" applyFill="0" applyAlignment="0" applyProtection="0">
      <alignment vertical="center"/>
    </xf>
    <xf numFmtId="0" fontId="12" fillId="9" borderId="0" applyNumberFormat="0" applyBorder="0" applyAlignment="0" applyProtection="0">
      <alignment vertical="center"/>
    </xf>
    <xf numFmtId="0" fontId="15" fillId="0" borderId="4" applyNumberFormat="0" applyFill="0" applyAlignment="0" applyProtection="0">
      <alignment vertical="center"/>
    </xf>
    <xf numFmtId="0" fontId="12" fillId="10" borderId="0" applyNumberFormat="0" applyBorder="0" applyAlignment="0" applyProtection="0">
      <alignment vertical="center"/>
    </xf>
    <xf numFmtId="0" fontId="21" fillId="11" borderId="5" applyNumberFormat="0" applyAlignment="0" applyProtection="0">
      <alignment vertical="center"/>
    </xf>
    <xf numFmtId="0" fontId="22" fillId="11" borderId="1" applyNumberFormat="0" applyAlignment="0" applyProtection="0">
      <alignment vertical="center"/>
    </xf>
    <xf numFmtId="0" fontId="23" fillId="12" borderId="6" applyNumberFormat="0" applyAlignment="0" applyProtection="0">
      <alignment vertical="center"/>
    </xf>
    <xf numFmtId="0" fontId="9" fillId="13" borderId="0" applyNumberFormat="0" applyBorder="0" applyAlignment="0" applyProtection="0">
      <alignment vertical="center"/>
    </xf>
    <xf numFmtId="0" fontId="12" fillId="14" borderId="0" applyNumberFormat="0" applyBorder="0" applyAlignment="0" applyProtection="0">
      <alignment vertical="center"/>
    </xf>
    <xf numFmtId="0" fontId="24" fillId="0" borderId="7" applyNumberFormat="0" applyFill="0" applyAlignment="0" applyProtection="0">
      <alignment vertical="center"/>
    </xf>
    <xf numFmtId="0" fontId="25" fillId="0" borderId="8" applyNumberFormat="0" applyFill="0" applyAlignment="0" applyProtection="0">
      <alignment vertical="center"/>
    </xf>
    <xf numFmtId="0" fontId="26" fillId="15" borderId="0" applyNumberFormat="0" applyBorder="0" applyAlignment="0" applyProtection="0">
      <alignment vertical="center"/>
    </xf>
    <xf numFmtId="0" fontId="27" fillId="16" borderId="0" applyNumberFormat="0" applyBorder="0" applyAlignment="0" applyProtection="0">
      <alignment vertical="center"/>
    </xf>
    <xf numFmtId="0" fontId="9" fillId="17" borderId="0" applyNumberFormat="0" applyBorder="0" applyAlignment="0" applyProtection="0">
      <alignment vertical="center"/>
    </xf>
    <xf numFmtId="0" fontId="12" fillId="18" borderId="0" applyNumberFormat="0" applyBorder="0" applyAlignment="0" applyProtection="0">
      <alignment vertical="center"/>
    </xf>
    <xf numFmtId="0" fontId="9" fillId="19" borderId="0" applyNumberFormat="0" applyBorder="0" applyAlignment="0" applyProtection="0">
      <alignment vertical="center"/>
    </xf>
    <xf numFmtId="0" fontId="9" fillId="20" borderId="0" applyNumberFormat="0" applyBorder="0" applyAlignment="0" applyProtection="0">
      <alignment vertical="center"/>
    </xf>
    <xf numFmtId="0" fontId="9" fillId="21" borderId="0" applyNumberFormat="0" applyBorder="0" applyAlignment="0" applyProtection="0">
      <alignment vertical="center"/>
    </xf>
    <xf numFmtId="0" fontId="9" fillId="22" borderId="0" applyNumberFormat="0" applyBorder="0" applyAlignment="0" applyProtection="0">
      <alignment vertical="center"/>
    </xf>
    <xf numFmtId="0" fontId="12" fillId="23" borderId="0" applyNumberFormat="0" applyBorder="0" applyAlignment="0" applyProtection="0">
      <alignment vertical="center"/>
    </xf>
    <xf numFmtId="0" fontId="12" fillId="24" borderId="0" applyNumberFormat="0" applyBorder="0" applyAlignment="0" applyProtection="0">
      <alignment vertical="center"/>
    </xf>
    <xf numFmtId="0" fontId="9" fillId="25" borderId="0" applyNumberFormat="0" applyBorder="0" applyAlignment="0" applyProtection="0">
      <alignment vertical="center"/>
    </xf>
    <xf numFmtId="0" fontId="9" fillId="26" borderId="0" applyNumberFormat="0" applyBorder="0" applyAlignment="0" applyProtection="0">
      <alignment vertical="center"/>
    </xf>
    <xf numFmtId="0" fontId="12" fillId="27" borderId="0" applyNumberFormat="0" applyBorder="0" applyAlignment="0" applyProtection="0">
      <alignment vertical="center"/>
    </xf>
    <xf numFmtId="0" fontId="9" fillId="28" borderId="0" applyNumberFormat="0" applyBorder="0" applyAlignment="0" applyProtection="0">
      <alignment vertical="center"/>
    </xf>
    <xf numFmtId="0" fontId="12" fillId="29" borderId="0" applyNumberFormat="0" applyBorder="0" applyAlignment="0" applyProtection="0">
      <alignment vertical="center"/>
    </xf>
    <xf numFmtId="0" fontId="12" fillId="30" borderId="0" applyNumberFormat="0" applyBorder="0" applyAlignment="0" applyProtection="0">
      <alignment vertical="center"/>
    </xf>
    <xf numFmtId="0" fontId="9" fillId="31" borderId="0" applyNumberFormat="0" applyBorder="0" applyAlignment="0" applyProtection="0">
      <alignment vertical="center"/>
    </xf>
    <xf numFmtId="0" fontId="12" fillId="32" borderId="0" applyNumberFormat="0" applyBorder="0" applyAlignment="0" applyProtection="0">
      <alignment vertical="center"/>
    </xf>
  </cellStyleXfs>
  <cellXfs count="16">
    <xf numFmtId="0" fontId="0" fillId="0" borderId="0" xfId="0">
      <alignment vertical="center"/>
    </xf>
    <xf numFmtId="0" fontId="1" fillId="0" borderId="0" xfId="0" applyFont="1">
      <alignment vertical="center"/>
    </xf>
    <xf numFmtId="0" fontId="2" fillId="0" borderId="0" xfId="0" applyFont="1">
      <alignment vertical="center"/>
    </xf>
    <xf numFmtId="176" fontId="0" fillId="0" borderId="0" xfId="0" applyNumberFormat="1">
      <alignment vertical="center"/>
    </xf>
    <xf numFmtId="0" fontId="3" fillId="0" borderId="0" xfId="0" applyFont="1" applyFill="1" applyAlignment="1">
      <alignment horizontal="center" vertical="center"/>
    </xf>
    <xf numFmtId="176" fontId="3" fillId="0" borderId="0" xfId="0" applyNumberFormat="1" applyFont="1" applyFill="1" applyAlignment="1">
      <alignment horizontal="center" vertical="center"/>
    </xf>
    <xf numFmtId="0" fontId="4" fillId="0" borderId="0" xfId="0" applyFont="1" applyFill="1" applyAlignment="1">
      <alignment horizontal="center" vertical="center"/>
    </xf>
    <xf numFmtId="176" fontId="4" fillId="0" borderId="0" xfId="0" applyNumberFormat="1" applyFont="1" applyFill="1" applyAlignment="1">
      <alignment horizontal="center" vertical="center"/>
    </xf>
    <xf numFmtId="14" fontId="4" fillId="0" borderId="0" xfId="0" applyNumberFormat="1" applyFont="1" applyFill="1" applyAlignment="1">
      <alignment horizontal="center" vertical="center"/>
    </xf>
    <xf numFmtId="0" fontId="5" fillId="0" borderId="0" xfId="0" applyFont="1" applyFill="1" applyAlignment="1">
      <alignment horizontal="center" vertical="center"/>
    </xf>
    <xf numFmtId="0" fontId="5" fillId="0" borderId="0" xfId="0" applyFont="1" applyFill="1" applyAlignment="1">
      <alignment horizontal="center" vertical="center"/>
    </xf>
    <xf numFmtId="176" fontId="5" fillId="0" borderId="0" xfId="0" applyNumberFormat="1" applyFont="1" applyFill="1" applyAlignment="1">
      <alignment horizontal="center" vertical="center"/>
    </xf>
    <xf numFmtId="14" fontId="5" fillId="0" borderId="0" xfId="0" applyNumberFormat="1" applyFont="1" applyFill="1" applyAlignment="1">
      <alignment horizontal="center" vertical="center"/>
    </xf>
    <xf numFmtId="0" fontId="6" fillId="0" borderId="0" xfId="0" applyFont="1" applyFill="1" applyAlignment="1">
      <alignment horizontal="center" vertical="center" wrapText="1"/>
    </xf>
    <xf numFmtId="0" fontId="7" fillId="0" borderId="0" xfId="0" applyFont="1" applyFill="1" applyAlignment="1">
      <alignment horizontal="center"/>
    </xf>
    <xf numFmtId="0" fontId="8" fillId="0" borderId="0" xfId="0" applyFont="1" applyFill="1" applyAlignment="1">
      <alignment horizont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421"/>
  <sheetViews>
    <sheetView tabSelected="1" topLeftCell="D1" workbookViewId="0">
      <pane ySplit="1" topLeftCell="A155" activePane="bottomLeft" state="frozen"/>
      <selection/>
      <selection pane="bottomLeft" activeCell="N159" sqref="N159"/>
    </sheetView>
  </sheetViews>
  <sheetFormatPr defaultColWidth="9" defaultRowHeight="14.4"/>
  <cols>
    <col min="1" max="1" width="14.3333333333333" customWidth="1"/>
    <col min="2" max="2" width="30" customWidth="1"/>
    <col min="3" max="3" width="15.7777777777778" customWidth="1"/>
    <col min="4" max="4" width="18.1111111111111" customWidth="1"/>
    <col min="5" max="5" width="24.5555555555556" style="3" customWidth="1"/>
    <col min="6" max="6" width="23.1111111111111" style="3" customWidth="1"/>
    <col min="7" max="7" width="21.3333333333333" customWidth="1"/>
    <col min="8" max="8" width="14.5555555555556" customWidth="1"/>
    <col min="9" max="9" width="17.8888888888889" customWidth="1"/>
    <col min="10" max="11" width="12.8888888888889"/>
    <col min="12" max="12" width="14.1111111111111"/>
    <col min="14" max="14" width="42.3333333333333" customWidth="1"/>
  </cols>
  <sheetData>
    <row r="1" s="1" customFormat="1" ht="72" spans="1:32">
      <c r="A1" s="4" t="s">
        <v>0</v>
      </c>
      <c r="B1" s="4" t="s">
        <v>1</v>
      </c>
      <c r="C1" s="4" t="s">
        <v>2</v>
      </c>
      <c r="D1" s="4" t="s">
        <v>3</v>
      </c>
      <c r="E1" s="5" t="s">
        <v>4</v>
      </c>
      <c r="F1" s="5" t="s">
        <v>5</v>
      </c>
      <c r="G1" s="4" t="s">
        <v>6</v>
      </c>
      <c r="H1" s="4" t="s">
        <v>7</v>
      </c>
      <c r="I1" s="4" t="s">
        <v>8</v>
      </c>
      <c r="J1" s="13" t="s">
        <v>9</v>
      </c>
      <c r="K1" s="13" t="s">
        <v>10</v>
      </c>
      <c r="L1" s="13" t="s">
        <v>11</v>
      </c>
      <c r="M1" s="13"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row>
    <row r="2" spans="1:32">
      <c r="A2" s="6">
        <v>272585</v>
      </c>
      <c r="B2" s="6" t="s">
        <v>32</v>
      </c>
      <c r="C2" s="6" t="s">
        <v>33</v>
      </c>
      <c r="D2" s="6" t="s">
        <v>34</v>
      </c>
      <c r="E2" s="7">
        <v>44963.4645587384</v>
      </c>
      <c r="F2" s="7">
        <v>44963.4655607755</v>
      </c>
      <c r="G2" s="8">
        <v>44963</v>
      </c>
      <c r="H2" s="8">
        <v>44963</v>
      </c>
      <c r="I2" s="6">
        <v>86.576</v>
      </c>
      <c r="J2" s="14">
        <f>IF(F2&lt;&gt;"",(F2-E2)*24*3600)</f>
        <v>86.5759995533153</v>
      </c>
      <c r="K2" s="14" t="b">
        <f>IF(B2=B1,(E2-E1)*24*3600)</f>
        <v>0</v>
      </c>
      <c r="L2" s="14" t="b">
        <f>IF(F1&lt;&gt;"",IF(B2=B1,(E2-F1)*24*3600))</f>
        <v>0</v>
      </c>
      <c r="M2" s="14">
        <f>IF(OR(L2=FALSE,L2&gt;30),1,0)</f>
        <v>1</v>
      </c>
      <c r="N2" s="6" t="s">
        <v>35</v>
      </c>
      <c r="O2" s="6" t="s">
        <v>36</v>
      </c>
      <c r="P2" s="6" t="s">
        <v>37</v>
      </c>
      <c r="Q2" s="6" t="s">
        <v>38</v>
      </c>
      <c r="R2" s="6">
        <v>150231</v>
      </c>
      <c r="S2" s="6">
        <v>104385</v>
      </c>
      <c r="T2" s="6">
        <v>3</v>
      </c>
      <c r="U2" s="6" t="s">
        <v>39</v>
      </c>
      <c r="V2" s="6" t="s">
        <v>40</v>
      </c>
      <c r="W2" s="6" t="s">
        <v>41</v>
      </c>
      <c r="X2" s="6" t="s">
        <v>41</v>
      </c>
      <c r="Y2" s="6" t="s">
        <v>37</v>
      </c>
      <c r="Z2" s="6"/>
      <c r="AA2" s="6"/>
      <c r="AB2" s="6" t="s">
        <v>42</v>
      </c>
      <c r="AC2" s="6"/>
      <c r="AD2" s="6"/>
      <c r="AE2" s="6">
        <v>118</v>
      </c>
      <c r="AF2" s="6">
        <v>0</v>
      </c>
    </row>
    <row r="3" spans="1:32">
      <c r="A3" s="6">
        <v>273096</v>
      </c>
      <c r="B3" s="6" t="s">
        <v>32</v>
      </c>
      <c r="C3" s="6" t="s">
        <v>33</v>
      </c>
      <c r="D3" s="6" t="s">
        <v>34</v>
      </c>
      <c r="E3" s="7">
        <v>44963.4934549421</v>
      </c>
      <c r="F3" s="7">
        <v>44963.4963174884</v>
      </c>
      <c r="G3" s="8">
        <v>44963</v>
      </c>
      <c r="H3" s="8">
        <v>44963</v>
      </c>
      <c r="I3" s="6">
        <v>247.324</v>
      </c>
      <c r="J3" s="14">
        <f t="shared" ref="J3:J66" si="0">IF(F3&lt;&gt;"",(F3-E3)*24*3600)</f>
        <v>247.323999856599</v>
      </c>
      <c r="K3" s="14">
        <f t="shared" ref="K3:K66" si="1">IF(B3=B2,(E3-E2)*24*3600)</f>
        <v>2496.63199977949</v>
      </c>
      <c r="L3" s="14">
        <f t="shared" ref="L3:L66" si="2">IF(F2&lt;&gt;"",IF(B3=B2,(E3-F2)*24*3600))</f>
        <v>2410.05600022618</v>
      </c>
      <c r="M3" s="14">
        <f t="shared" ref="M3:M66" si="3">IF(OR(L3=FALSE,L3&gt;30),1,0)</f>
        <v>1</v>
      </c>
      <c r="N3" s="6" t="s">
        <v>35</v>
      </c>
      <c r="O3" s="6" t="s">
        <v>36</v>
      </c>
      <c r="P3" s="6" t="s">
        <v>37</v>
      </c>
      <c r="Q3" s="6" t="s">
        <v>43</v>
      </c>
      <c r="R3" s="6">
        <v>78634</v>
      </c>
      <c r="S3" s="6">
        <v>81990</v>
      </c>
      <c r="T3" s="6">
        <v>3</v>
      </c>
      <c r="U3" s="6" t="s">
        <v>39</v>
      </c>
      <c r="V3" s="6" t="s">
        <v>40</v>
      </c>
      <c r="W3" s="6" t="s">
        <v>41</v>
      </c>
      <c r="X3" s="6" t="s">
        <v>41</v>
      </c>
      <c r="Y3" s="6" t="s">
        <v>37</v>
      </c>
      <c r="Z3" s="6"/>
      <c r="AA3" s="6"/>
      <c r="AB3" s="6" t="s">
        <v>44</v>
      </c>
      <c r="AC3" s="6"/>
      <c r="AD3" s="6"/>
      <c r="AE3" s="6">
        <v>107</v>
      </c>
      <c r="AF3" s="6">
        <v>0</v>
      </c>
    </row>
    <row r="4" spans="1:32">
      <c r="A4" s="6">
        <v>271739</v>
      </c>
      <c r="B4" s="6" t="s">
        <v>45</v>
      </c>
      <c r="C4" s="6" t="s">
        <v>46</v>
      </c>
      <c r="D4" s="6" t="s">
        <v>47</v>
      </c>
      <c r="E4" s="7">
        <v>44963.4246171875</v>
      </c>
      <c r="F4" s="7">
        <v>44963.4246823843</v>
      </c>
      <c r="G4" s="8">
        <v>44963</v>
      </c>
      <c r="H4" s="8">
        <v>44963</v>
      </c>
      <c r="I4" s="6">
        <v>5.633</v>
      </c>
      <c r="J4" s="14">
        <f t="shared" si="0"/>
        <v>5.63300040084869</v>
      </c>
      <c r="K4" s="14" t="b">
        <f t="shared" si="1"/>
        <v>0</v>
      </c>
      <c r="L4" s="14" t="b">
        <f t="shared" si="2"/>
        <v>0</v>
      </c>
      <c r="M4" s="14">
        <f t="shared" si="3"/>
        <v>1</v>
      </c>
      <c r="N4" s="6" t="s">
        <v>48</v>
      </c>
      <c r="O4" s="6" t="s">
        <v>49</v>
      </c>
      <c r="P4" s="6" t="s">
        <v>50</v>
      </c>
      <c r="Q4" s="6" t="s">
        <v>51</v>
      </c>
      <c r="R4" s="6">
        <v>72475</v>
      </c>
      <c r="S4" s="6">
        <v>98522</v>
      </c>
      <c r="T4" s="6">
        <v>3</v>
      </c>
      <c r="U4" s="6" t="s">
        <v>52</v>
      </c>
      <c r="V4" s="6" t="s">
        <v>53</v>
      </c>
      <c r="W4" s="6" t="s">
        <v>41</v>
      </c>
      <c r="X4" s="6" t="s">
        <v>41</v>
      </c>
      <c r="Y4" s="6" t="s">
        <v>54</v>
      </c>
      <c r="Z4" s="6" t="s">
        <v>55</v>
      </c>
      <c r="AA4" s="6"/>
      <c r="AB4" s="6" t="s">
        <v>56</v>
      </c>
      <c r="AC4" s="6"/>
      <c r="AD4" s="6"/>
      <c r="AE4" s="6"/>
      <c r="AF4" s="6">
        <v>0</v>
      </c>
    </row>
    <row r="5" spans="1:32">
      <c r="A5" s="6">
        <v>271741</v>
      </c>
      <c r="B5" s="6" t="s">
        <v>57</v>
      </c>
      <c r="C5" s="6" t="s">
        <v>46</v>
      </c>
      <c r="D5" s="6" t="s">
        <v>58</v>
      </c>
      <c r="E5" s="7">
        <v>44963.4246243866</v>
      </c>
      <c r="F5" s="7">
        <v>44963.4246819676</v>
      </c>
      <c r="G5" s="8">
        <v>44963</v>
      </c>
      <c r="H5" s="8">
        <v>44963</v>
      </c>
      <c r="I5" s="6">
        <v>4.975</v>
      </c>
      <c r="J5" s="14">
        <f t="shared" si="0"/>
        <v>4.97500004712492</v>
      </c>
      <c r="K5" s="14" t="b">
        <f t="shared" si="1"/>
        <v>0</v>
      </c>
      <c r="L5" s="14" t="b">
        <f t="shared" si="2"/>
        <v>0</v>
      </c>
      <c r="M5" s="14">
        <f t="shared" si="3"/>
        <v>1</v>
      </c>
      <c r="N5" s="6" t="s">
        <v>59</v>
      </c>
      <c r="O5" s="6" t="s">
        <v>60</v>
      </c>
      <c r="P5" s="6" t="s">
        <v>61</v>
      </c>
      <c r="Q5" s="6" t="s">
        <v>51</v>
      </c>
      <c r="R5" s="6">
        <v>72475</v>
      </c>
      <c r="S5" s="6">
        <v>98522</v>
      </c>
      <c r="T5" s="6">
        <v>3</v>
      </c>
      <c r="U5" s="6" t="s">
        <v>52</v>
      </c>
      <c r="V5" s="6" t="s">
        <v>53</v>
      </c>
      <c r="W5" s="6" t="s">
        <v>41</v>
      </c>
      <c r="X5" s="6" t="s">
        <v>41</v>
      </c>
      <c r="Y5" s="6" t="s">
        <v>61</v>
      </c>
      <c r="Z5" s="6"/>
      <c r="AA5" s="6"/>
      <c r="AB5" s="6" t="s">
        <v>56</v>
      </c>
      <c r="AC5" s="6"/>
      <c r="AD5" s="6"/>
      <c r="AE5" s="6"/>
      <c r="AF5" s="6">
        <v>0</v>
      </c>
    </row>
    <row r="6" spans="1:32">
      <c r="A6" s="6">
        <v>271740</v>
      </c>
      <c r="B6" s="6" t="s">
        <v>62</v>
      </c>
      <c r="C6" s="6" t="s">
        <v>46</v>
      </c>
      <c r="D6" s="6" t="s">
        <v>63</v>
      </c>
      <c r="E6" s="7">
        <v>44963.4246210301</v>
      </c>
      <c r="F6" s="7">
        <v>44963.4246821412</v>
      </c>
      <c r="G6" s="8">
        <v>44963</v>
      </c>
      <c r="H6" s="8">
        <v>44963</v>
      </c>
      <c r="I6" s="6">
        <v>5.28</v>
      </c>
      <c r="J6" s="14">
        <f t="shared" si="0"/>
        <v>5.27999990154058</v>
      </c>
      <c r="K6" s="14" t="b">
        <f t="shared" si="1"/>
        <v>0</v>
      </c>
      <c r="L6" s="14" t="b">
        <f t="shared" si="2"/>
        <v>0</v>
      </c>
      <c r="M6" s="14">
        <f t="shared" si="3"/>
        <v>1</v>
      </c>
      <c r="N6" s="6" t="s">
        <v>64</v>
      </c>
      <c r="O6" s="6" t="s">
        <v>65</v>
      </c>
      <c r="P6" s="6" t="s">
        <v>66</v>
      </c>
      <c r="Q6" s="6" t="s">
        <v>51</v>
      </c>
      <c r="R6" s="6">
        <v>72475</v>
      </c>
      <c r="S6" s="6">
        <v>98522</v>
      </c>
      <c r="T6" s="6">
        <v>3</v>
      </c>
      <c r="U6" s="6" t="s">
        <v>52</v>
      </c>
      <c r="V6" s="6" t="s">
        <v>53</v>
      </c>
      <c r="W6" s="6" t="s">
        <v>41</v>
      </c>
      <c r="X6" s="6" t="s">
        <v>41</v>
      </c>
      <c r="Y6" s="6" t="s">
        <v>66</v>
      </c>
      <c r="Z6" s="6"/>
      <c r="AA6" s="6"/>
      <c r="AB6" s="6" t="s">
        <v>56</v>
      </c>
      <c r="AC6" s="6"/>
      <c r="AD6" s="6"/>
      <c r="AE6" s="6"/>
      <c r="AF6" s="6">
        <v>0</v>
      </c>
    </row>
    <row r="7" spans="1:32">
      <c r="A7" s="6">
        <v>271906</v>
      </c>
      <c r="B7" s="6" t="s">
        <v>67</v>
      </c>
      <c r="C7" s="6" t="s">
        <v>46</v>
      </c>
      <c r="D7" s="6" t="s">
        <v>34</v>
      </c>
      <c r="E7" s="7">
        <v>44963.4328726273</v>
      </c>
      <c r="F7" s="7">
        <v>44963.4336093519</v>
      </c>
      <c r="G7" s="8">
        <v>44963</v>
      </c>
      <c r="H7" s="8">
        <v>44963</v>
      </c>
      <c r="I7" s="6">
        <v>63.653</v>
      </c>
      <c r="J7" s="14">
        <f t="shared" si="0"/>
        <v>63.6529997689649</v>
      </c>
      <c r="K7" s="14" t="b">
        <f t="shared" si="1"/>
        <v>0</v>
      </c>
      <c r="L7" s="14" t="b">
        <f t="shared" si="2"/>
        <v>0</v>
      </c>
      <c r="M7" s="14">
        <f t="shared" si="3"/>
        <v>1</v>
      </c>
      <c r="N7" s="6" t="s">
        <v>35</v>
      </c>
      <c r="O7" s="6" t="s">
        <v>36</v>
      </c>
      <c r="P7" s="6" t="s">
        <v>37</v>
      </c>
      <c r="Q7" s="6" t="s">
        <v>43</v>
      </c>
      <c r="R7" s="6">
        <v>78629</v>
      </c>
      <c r="S7" s="6">
        <v>81991</v>
      </c>
      <c r="T7" s="6">
        <v>3</v>
      </c>
      <c r="U7" s="6" t="s">
        <v>39</v>
      </c>
      <c r="V7" s="6" t="s">
        <v>40</v>
      </c>
      <c r="W7" s="6" t="s">
        <v>41</v>
      </c>
      <c r="X7" s="6" t="s">
        <v>41</v>
      </c>
      <c r="Y7" s="6" t="s">
        <v>37</v>
      </c>
      <c r="Z7" s="6"/>
      <c r="AA7" s="6"/>
      <c r="AB7" s="6" t="s">
        <v>68</v>
      </c>
      <c r="AC7" s="6"/>
      <c r="AD7" s="6"/>
      <c r="AE7" s="6">
        <v>116</v>
      </c>
      <c r="AF7" s="6">
        <v>0</v>
      </c>
    </row>
    <row r="8" spans="1:32">
      <c r="A8" s="6">
        <v>272880</v>
      </c>
      <c r="B8" s="6" t="s">
        <v>67</v>
      </c>
      <c r="C8" s="6" t="s">
        <v>46</v>
      </c>
      <c r="D8" s="6" t="s">
        <v>34</v>
      </c>
      <c r="E8" s="7">
        <v>44963.4801146759</v>
      </c>
      <c r="F8" s="7">
        <v>44963.4808836111</v>
      </c>
      <c r="G8" s="8">
        <v>44963</v>
      </c>
      <c r="H8" s="8">
        <v>44963</v>
      </c>
      <c r="I8" s="6">
        <v>66.436</v>
      </c>
      <c r="J8" s="14">
        <f t="shared" si="0"/>
        <v>66.4359999122098</v>
      </c>
      <c r="K8" s="14">
        <f t="shared" si="1"/>
        <v>4081.71300000977</v>
      </c>
      <c r="L8" s="14">
        <f t="shared" si="2"/>
        <v>4018.0600002408</v>
      </c>
      <c r="M8" s="14">
        <f t="shared" si="3"/>
        <v>1</v>
      </c>
      <c r="N8" s="6" t="s">
        <v>35</v>
      </c>
      <c r="O8" s="6" t="s">
        <v>36</v>
      </c>
      <c r="P8" s="6" t="s">
        <v>37</v>
      </c>
      <c r="Q8" s="6" t="s">
        <v>38</v>
      </c>
      <c r="R8" s="6">
        <v>150229</v>
      </c>
      <c r="S8" s="6">
        <v>104378</v>
      </c>
      <c r="T8" s="6">
        <v>3</v>
      </c>
      <c r="U8" s="6" t="s">
        <v>39</v>
      </c>
      <c r="V8" s="6" t="s">
        <v>40</v>
      </c>
      <c r="W8" s="6" t="s">
        <v>41</v>
      </c>
      <c r="X8" s="6" t="s">
        <v>41</v>
      </c>
      <c r="Y8" s="6" t="s">
        <v>37</v>
      </c>
      <c r="Z8" s="6"/>
      <c r="AA8" s="6"/>
      <c r="AB8" s="6" t="s">
        <v>69</v>
      </c>
      <c r="AC8" s="6"/>
      <c r="AD8" s="6"/>
      <c r="AE8" s="6">
        <v>98</v>
      </c>
      <c r="AF8" s="6">
        <v>0</v>
      </c>
    </row>
    <row r="9" spans="1:32">
      <c r="A9" s="6">
        <v>274687</v>
      </c>
      <c r="B9" s="6" t="s">
        <v>67</v>
      </c>
      <c r="C9" s="6" t="s">
        <v>46</v>
      </c>
      <c r="D9" s="6" t="s">
        <v>34</v>
      </c>
      <c r="E9" s="7">
        <v>44963.5656974074</v>
      </c>
      <c r="F9" s="7">
        <v>44963.5666877083</v>
      </c>
      <c r="G9" s="8">
        <v>44963</v>
      </c>
      <c r="H9" s="8">
        <v>44963</v>
      </c>
      <c r="I9" s="6">
        <v>85.562</v>
      </c>
      <c r="J9" s="14">
        <f t="shared" si="0"/>
        <v>85.5620000744238</v>
      </c>
      <c r="K9" s="14">
        <f t="shared" si="1"/>
        <v>7394.34799994342</v>
      </c>
      <c r="L9" s="14">
        <f t="shared" si="2"/>
        <v>7327.91200003121</v>
      </c>
      <c r="M9" s="14">
        <f t="shared" si="3"/>
        <v>1</v>
      </c>
      <c r="N9" s="6" t="s">
        <v>35</v>
      </c>
      <c r="O9" s="6" t="s">
        <v>36</v>
      </c>
      <c r="P9" s="6" t="s">
        <v>37</v>
      </c>
      <c r="Q9" s="6" t="s">
        <v>70</v>
      </c>
      <c r="R9" s="6">
        <v>341571</v>
      </c>
      <c r="S9" s="6">
        <v>63778</v>
      </c>
      <c r="T9" s="6">
        <v>3</v>
      </c>
      <c r="U9" s="6" t="s">
        <v>39</v>
      </c>
      <c r="V9" s="6" t="s">
        <v>40</v>
      </c>
      <c r="W9" s="6" t="s">
        <v>41</v>
      </c>
      <c r="X9" s="6" t="s">
        <v>41</v>
      </c>
      <c r="Y9" s="6" t="s">
        <v>37</v>
      </c>
      <c r="Z9" s="6"/>
      <c r="AA9" s="6"/>
      <c r="AB9" s="6" t="s">
        <v>71</v>
      </c>
      <c r="AC9" s="6"/>
      <c r="AD9" s="6"/>
      <c r="AE9" s="6">
        <v>23</v>
      </c>
      <c r="AF9" s="6">
        <v>0</v>
      </c>
    </row>
    <row r="10" spans="1:32">
      <c r="A10" s="6">
        <v>274971</v>
      </c>
      <c r="B10" s="6" t="s">
        <v>67</v>
      </c>
      <c r="C10" s="6" t="s">
        <v>46</v>
      </c>
      <c r="D10" s="6" t="s">
        <v>34</v>
      </c>
      <c r="E10" s="7">
        <v>44963.5808255556</v>
      </c>
      <c r="F10" s="7">
        <v>44963.5813885417</v>
      </c>
      <c r="G10" s="8">
        <v>44963</v>
      </c>
      <c r="H10" s="8">
        <v>44963</v>
      </c>
      <c r="I10" s="6">
        <v>48.642</v>
      </c>
      <c r="J10" s="14">
        <f t="shared" si="0"/>
        <v>48.6420000437647</v>
      </c>
      <c r="K10" s="14">
        <f t="shared" si="1"/>
        <v>1307.07199971657</v>
      </c>
      <c r="L10" s="14">
        <f t="shared" si="2"/>
        <v>1221.50999964215</v>
      </c>
      <c r="M10" s="14">
        <f t="shared" si="3"/>
        <v>1</v>
      </c>
      <c r="N10" s="6" t="s">
        <v>35</v>
      </c>
      <c r="O10" s="6" t="s">
        <v>36</v>
      </c>
      <c r="P10" s="6" t="s">
        <v>37</v>
      </c>
      <c r="Q10" s="6" t="s">
        <v>72</v>
      </c>
      <c r="R10" s="6">
        <v>145688</v>
      </c>
      <c r="S10" s="6">
        <v>104384</v>
      </c>
      <c r="T10" s="6">
        <v>3</v>
      </c>
      <c r="U10" s="6" t="s">
        <v>39</v>
      </c>
      <c r="V10" s="6" t="s">
        <v>40</v>
      </c>
      <c r="W10" s="6" t="s">
        <v>41</v>
      </c>
      <c r="X10" s="6" t="s">
        <v>41</v>
      </c>
      <c r="Y10" s="6" t="s">
        <v>37</v>
      </c>
      <c r="Z10" s="6"/>
      <c r="AA10" s="6"/>
      <c r="AB10" s="6" t="s">
        <v>73</v>
      </c>
      <c r="AC10" s="6"/>
      <c r="AD10" s="6"/>
      <c r="AE10" s="6">
        <v>18</v>
      </c>
      <c r="AF10" s="6">
        <v>0</v>
      </c>
    </row>
    <row r="11" s="2" customFormat="1" spans="1:32">
      <c r="A11" s="9">
        <v>274251</v>
      </c>
      <c r="B11" s="10" t="s">
        <v>74</v>
      </c>
      <c r="C11" s="10" t="s">
        <v>46</v>
      </c>
      <c r="D11" s="10" t="s">
        <v>75</v>
      </c>
      <c r="E11" s="11">
        <v>44963.5464952662</v>
      </c>
      <c r="F11" s="11">
        <v>44963.5508931713</v>
      </c>
      <c r="G11" s="12">
        <v>44963</v>
      </c>
      <c r="H11" s="12">
        <v>44963</v>
      </c>
      <c r="I11" s="9">
        <v>379.979</v>
      </c>
      <c r="J11" s="15">
        <f t="shared" si="0"/>
        <v>379.979000380263</v>
      </c>
      <c r="K11" s="15" t="b">
        <f t="shared" si="1"/>
        <v>0</v>
      </c>
      <c r="L11" s="15" t="b">
        <f t="shared" si="2"/>
        <v>0</v>
      </c>
      <c r="M11" s="15">
        <f t="shared" si="3"/>
        <v>1</v>
      </c>
      <c r="N11" s="10" t="s">
        <v>76</v>
      </c>
      <c r="O11" s="10" t="s">
        <v>77</v>
      </c>
      <c r="P11" s="10" t="s">
        <v>78</v>
      </c>
      <c r="Q11" s="10" t="s">
        <v>79</v>
      </c>
      <c r="R11" s="9">
        <v>332872</v>
      </c>
      <c r="S11" s="9">
        <v>66949</v>
      </c>
      <c r="T11" s="9">
        <v>3</v>
      </c>
      <c r="U11" s="10" t="s">
        <v>39</v>
      </c>
      <c r="V11" s="10" t="s">
        <v>80</v>
      </c>
      <c r="W11" s="10" t="s">
        <v>41</v>
      </c>
      <c r="X11" s="10" t="s">
        <v>41</v>
      </c>
      <c r="Y11" s="10" t="s">
        <v>81</v>
      </c>
      <c r="Z11" s="10" t="s">
        <v>82</v>
      </c>
      <c r="AA11" s="9"/>
      <c r="AB11" s="10" t="s">
        <v>83</v>
      </c>
      <c r="AC11" s="9"/>
      <c r="AD11" s="9"/>
      <c r="AE11" s="9"/>
      <c r="AF11" s="9">
        <v>1</v>
      </c>
    </row>
    <row r="12" spans="1:32">
      <c r="A12" s="6">
        <v>274823</v>
      </c>
      <c r="B12" s="6" t="s">
        <v>84</v>
      </c>
      <c r="C12" s="6" t="s">
        <v>85</v>
      </c>
      <c r="D12" s="6" t="s">
        <v>47</v>
      </c>
      <c r="E12" s="7">
        <v>44963.570897037</v>
      </c>
      <c r="F12" s="7">
        <v>44963.5710967361</v>
      </c>
      <c r="G12" s="8">
        <v>44963</v>
      </c>
      <c r="H12" s="8">
        <v>44963</v>
      </c>
      <c r="I12" s="6">
        <v>17.254</v>
      </c>
      <c r="J12" s="14">
        <f t="shared" si="0"/>
        <v>17.2539995284751</v>
      </c>
      <c r="K12" s="14" t="b">
        <f t="shared" si="1"/>
        <v>0</v>
      </c>
      <c r="L12" s="14" t="b">
        <f t="shared" si="2"/>
        <v>0</v>
      </c>
      <c r="M12" s="14">
        <f t="shared" si="3"/>
        <v>1</v>
      </c>
      <c r="N12" s="6" t="s">
        <v>48</v>
      </c>
      <c r="O12" s="6" t="s">
        <v>49</v>
      </c>
      <c r="P12" s="6" t="s">
        <v>50</v>
      </c>
      <c r="Q12" s="6" t="s">
        <v>86</v>
      </c>
      <c r="R12" s="6">
        <v>100086</v>
      </c>
      <c r="S12" s="6">
        <v>103851</v>
      </c>
      <c r="T12" s="6">
        <v>3</v>
      </c>
      <c r="U12" s="6" t="s">
        <v>52</v>
      </c>
      <c r="V12" s="6" t="s">
        <v>53</v>
      </c>
      <c r="W12" s="6" t="s">
        <v>41</v>
      </c>
      <c r="X12" s="6" t="s">
        <v>41</v>
      </c>
      <c r="Y12" s="6" t="s">
        <v>87</v>
      </c>
      <c r="Z12" s="6" t="s">
        <v>88</v>
      </c>
      <c r="AA12" s="6"/>
      <c r="AB12" s="6"/>
      <c r="AC12" s="6"/>
      <c r="AD12" s="6"/>
      <c r="AE12" s="6">
        <v>129</v>
      </c>
      <c r="AF12" s="6">
        <v>0</v>
      </c>
    </row>
    <row r="13" spans="1:32">
      <c r="A13" s="6">
        <v>274812</v>
      </c>
      <c r="B13" s="6" t="s">
        <v>89</v>
      </c>
      <c r="C13" s="6" t="s">
        <v>85</v>
      </c>
      <c r="D13" s="6" t="s">
        <v>90</v>
      </c>
      <c r="E13" s="7">
        <v>44963.5705219792</v>
      </c>
      <c r="F13" s="7">
        <v>44963.5710967361</v>
      </c>
      <c r="G13" s="8">
        <v>44963</v>
      </c>
      <c r="H13" s="8">
        <v>44963</v>
      </c>
      <c r="I13" s="6">
        <v>49.659</v>
      </c>
      <c r="J13" s="14">
        <f t="shared" si="0"/>
        <v>49.659000034444</v>
      </c>
      <c r="K13" s="14" t="b">
        <f t="shared" si="1"/>
        <v>0</v>
      </c>
      <c r="L13" s="14" t="b">
        <f t="shared" si="2"/>
        <v>0</v>
      </c>
      <c r="M13" s="14">
        <f t="shared" si="3"/>
        <v>1</v>
      </c>
      <c r="N13" s="6" t="s">
        <v>91</v>
      </c>
      <c r="O13" s="6" t="s">
        <v>92</v>
      </c>
      <c r="P13" s="6" t="s">
        <v>93</v>
      </c>
      <c r="Q13" s="6" t="s">
        <v>86</v>
      </c>
      <c r="R13" s="6">
        <v>100086</v>
      </c>
      <c r="S13" s="6">
        <v>103853</v>
      </c>
      <c r="T13" s="6">
        <v>3</v>
      </c>
      <c r="U13" s="6" t="s">
        <v>52</v>
      </c>
      <c r="V13" s="6" t="s">
        <v>53</v>
      </c>
      <c r="W13" s="6" t="s">
        <v>41</v>
      </c>
      <c r="X13" s="6" t="s">
        <v>41</v>
      </c>
      <c r="Y13" s="6" t="s">
        <v>93</v>
      </c>
      <c r="Z13" s="6"/>
      <c r="AA13" s="6"/>
      <c r="AB13" s="6"/>
      <c r="AC13" s="6"/>
      <c r="AD13" s="6"/>
      <c r="AE13" s="6">
        <v>129</v>
      </c>
      <c r="AF13" s="6">
        <v>0</v>
      </c>
    </row>
    <row r="14" spans="1:32">
      <c r="A14" s="6">
        <v>270579</v>
      </c>
      <c r="B14" s="6" t="s">
        <v>94</v>
      </c>
      <c r="C14" s="6" t="s">
        <v>85</v>
      </c>
      <c r="D14" s="6" t="s">
        <v>34</v>
      </c>
      <c r="E14" s="7">
        <v>44963.3603910995</v>
      </c>
      <c r="F14" s="7">
        <v>44963.3626023032</v>
      </c>
      <c r="G14" s="8">
        <v>44963</v>
      </c>
      <c r="H14" s="8">
        <v>44963</v>
      </c>
      <c r="I14" s="6">
        <v>191.048</v>
      </c>
      <c r="J14" s="14">
        <f t="shared" si="0"/>
        <v>191.048000031151</v>
      </c>
      <c r="K14" s="14" t="b">
        <f t="shared" si="1"/>
        <v>0</v>
      </c>
      <c r="L14" s="14" t="b">
        <f t="shared" si="2"/>
        <v>0</v>
      </c>
      <c r="M14" s="14">
        <f t="shared" si="3"/>
        <v>1</v>
      </c>
      <c r="N14" s="6" t="s">
        <v>35</v>
      </c>
      <c r="O14" s="6" t="s">
        <v>36</v>
      </c>
      <c r="P14" s="6" t="s">
        <v>37</v>
      </c>
      <c r="Q14" s="6" t="s">
        <v>95</v>
      </c>
      <c r="R14" s="6">
        <v>63051</v>
      </c>
      <c r="S14" s="6">
        <v>98367</v>
      </c>
      <c r="T14" s="6">
        <v>3</v>
      </c>
      <c r="U14" s="6" t="s">
        <v>39</v>
      </c>
      <c r="V14" s="6" t="s">
        <v>40</v>
      </c>
      <c r="W14" s="6" t="s">
        <v>41</v>
      </c>
      <c r="X14" s="6" t="s">
        <v>41</v>
      </c>
      <c r="Y14" s="6" t="s">
        <v>37</v>
      </c>
      <c r="Z14" s="6"/>
      <c r="AA14" s="6"/>
      <c r="AB14" s="6" t="s">
        <v>96</v>
      </c>
      <c r="AC14" s="6"/>
      <c r="AD14" s="6"/>
      <c r="AE14" s="6">
        <v>212</v>
      </c>
      <c r="AF14" s="6">
        <v>0</v>
      </c>
    </row>
    <row r="15" spans="1:32">
      <c r="A15" s="6">
        <v>270597</v>
      </c>
      <c r="B15" s="6" t="s">
        <v>94</v>
      </c>
      <c r="C15" s="6" t="s">
        <v>85</v>
      </c>
      <c r="D15" s="6" t="s">
        <v>34</v>
      </c>
      <c r="E15" s="7">
        <v>44963.3626701968</v>
      </c>
      <c r="F15" s="7">
        <v>44963.3644610069</v>
      </c>
      <c r="G15" s="8">
        <v>44963</v>
      </c>
      <c r="H15" s="8">
        <v>44963</v>
      </c>
      <c r="I15" s="6">
        <v>154.726</v>
      </c>
      <c r="J15" s="14">
        <f t="shared" si="0"/>
        <v>154.726000176743</v>
      </c>
      <c r="K15" s="14">
        <f t="shared" si="1"/>
        <v>196.913999947719</v>
      </c>
      <c r="L15" s="14">
        <f t="shared" si="2"/>
        <v>5.8659999165684</v>
      </c>
      <c r="M15" s="14">
        <f t="shared" si="3"/>
        <v>0</v>
      </c>
      <c r="N15" s="6" t="s">
        <v>35</v>
      </c>
      <c r="O15" s="6" t="s">
        <v>36</v>
      </c>
      <c r="P15" s="6" t="s">
        <v>37</v>
      </c>
      <c r="Q15" s="6" t="s">
        <v>95</v>
      </c>
      <c r="R15" s="6">
        <v>63051</v>
      </c>
      <c r="S15" s="6">
        <v>98367</v>
      </c>
      <c r="T15" s="6">
        <v>3</v>
      </c>
      <c r="U15" s="6" t="s">
        <v>39</v>
      </c>
      <c r="V15" s="6" t="s">
        <v>40</v>
      </c>
      <c r="W15" s="6" t="s">
        <v>41</v>
      </c>
      <c r="X15" s="6" t="s">
        <v>41</v>
      </c>
      <c r="Y15" s="6" t="s">
        <v>37</v>
      </c>
      <c r="Z15" s="6"/>
      <c r="AA15" s="6"/>
      <c r="AB15" s="6" t="s">
        <v>96</v>
      </c>
      <c r="AC15" s="6"/>
      <c r="AD15" s="6"/>
      <c r="AE15" s="6">
        <v>212</v>
      </c>
      <c r="AF15" s="6">
        <v>0</v>
      </c>
    </row>
    <row r="16" spans="1:32">
      <c r="A16" s="6">
        <v>272241</v>
      </c>
      <c r="B16" s="6" t="s">
        <v>94</v>
      </c>
      <c r="C16" s="6" t="s">
        <v>85</v>
      </c>
      <c r="D16" s="6" t="s">
        <v>34</v>
      </c>
      <c r="E16" s="7">
        <v>44963.447619456</v>
      </c>
      <c r="F16" s="7">
        <v>44963.4482451968</v>
      </c>
      <c r="G16" s="8">
        <v>44963</v>
      </c>
      <c r="H16" s="8">
        <v>44963</v>
      </c>
      <c r="I16" s="6">
        <v>54.064</v>
      </c>
      <c r="J16" s="14">
        <f t="shared" si="0"/>
        <v>54.0639996528625</v>
      </c>
      <c r="K16" s="14">
        <f t="shared" si="1"/>
        <v>7339.6160001168</v>
      </c>
      <c r="L16" s="14">
        <f t="shared" si="2"/>
        <v>7184.88999994006</v>
      </c>
      <c r="M16" s="14">
        <f t="shared" si="3"/>
        <v>1</v>
      </c>
      <c r="N16" s="6" t="s">
        <v>35</v>
      </c>
      <c r="O16" s="6" t="s">
        <v>36</v>
      </c>
      <c r="P16" s="6" t="s">
        <v>37</v>
      </c>
      <c r="Q16" s="6" t="s">
        <v>43</v>
      </c>
      <c r="R16" s="6">
        <v>78635</v>
      </c>
      <c r="S16" s="6">
        <v>81991</v>
      </c>
      <c r="T16" s="6">
        <v>3</v>
      </c>
      <c r="U16" s="6" t="s">
        <v>39</v>
      </c>
      <c r="V16" s="6" t="s">
        <v>40</v>
      </c>
      <c r="W16" s="6" t="s">
        <v>41</v>
      </c>
      <c r="X16" s="6" t="s">
        <v>41</v>
      </c>
      <c r="Y16" s="6" t="s">
        <v>37</v>
      </c>
      <c r="Z16" s="6"/>
      <c r="AA16" s="6"/>
      <c r="AB16" s="6" t="s">
        <v>97</v>
      </c>
      <c r="AC16" s="6"/>
      <c r="AD16" s="6"/>
      <c r="AE16" s="6">
        <v>122</v>
      </c>
      <c r="AF16" s="6">
        <v>0</v>
      </c>
    </row>
    <row r="17" spans="1:32">
      <c r="A17" s="6">
        <v>272377</v>
      </c>
      <c r="B17" s="6" t="s">
        <v>94</v>
      </c>
      <c r="C17" s="6" t="s">
        <v>85</v>
      </c>
      <c r="D17" s="6" t="s">
        <v>34</v>
      </c>
      <c r="E17" s="7">
        <v>44963.4544572454</v>
      </c>
      <c r="F17" s="7">
        <v>44963.4555232176</v>
      </c>
      <c r="G17" s="8">
        <v>44963</v>
      </c>
      <c r="H17" s="8">
        <v>44963</v>
      </c>
      <c r="I17" s="6">
        <v>92.1</v>
      </c>
      <c r="J17" s="14">
        <f t="shared" si="0"/>
        <v>92.1000002184883</v>
      </c>
      <c r="K17" s="14">
        <f t="shared" si="1"/>
        <v>590.784999635071</v>
      </c>
      <c r="L17" s="14">
        <f t="shared" si="2"/>
        <v>536.720999982208</v>
      </c>
      <c r="M17" s="14">
        <f t="shared" si="3"/>
        <v>1</v>
      </c>
      <c r="N17" s="6" t="s">
        <v>35</v>
      </c>
      <c r="O17" s="6" t="s">
        <v>36</v>
      </c>
      <c r="P17" s="6" t="s">
        <v>37</v>
      </c>
      <c r="Q17" s="6" t="s">
        <v>98</v>
      </c>
      <c r="R17" s="6">
        <v>118273</v>
      </c>
      <c r="S17" s="6">
        <v>121968</v>
      </c>
      <c r="T17" s="6">
        <v>3</v>
      </c>
      <c r="U17" s="6" t="s">
        <v>39</v>
      </c>
      <c r="V17" s="6" t="s">
        <v>40</v>
      </c>
      <c r="W17" s="6" t="s">
        <v>41</v>
      </c>
      <c r="X17" s="6" t="s">
        <v>41</v>
      </c>
      <c r="Y17" s="6" t="s">
        <v>37</v>
      </c>
      <c r="Z17" s="6"/>
      <c r="AA17" s="6"/>
      <c r="AB17" s="6" t="s">
        <v>99</v>
      </c>
      <c r="AC17" s="6"/>
      <c r="AD17" s="6"/>
      <c r="AE17" s="6">
        <v>48</v>
      </c>
      <c r="AF17" s="6">
        <v>0</v>
      </c>
    </row>
    <row r="18" spans="1:32">
      <c r="A18" s="6">
        <v>272733</v>
      </c>
      <c r="B18" s="6" t="s">
        <v>94</v>
      </c>
      <c r="C18" s="6" t="s">
        <v>85</v>
      </c>
      <c r="D18" s="6" t="s">
        <v>34</v>
      </c>
      <c r="E18" s="7">
        <v>44963.4725659722</v>
      </c>
      <c r="F18" s="7">
        <v>44963.4746949306</v>
      </c>
      <c r="G18" s="8">
        <v>44963</v>
      </c>
      <c r="H18" s="8">
        <v>44963</v>
      </c>
      <c r="I18" s="6">
        <v>183.942</v>
      </c>
      <c r="J18" s="14">
        <f t="shared" si="0"/>
        <v>183.941999799572</v>
      </c>
      <c r="K18" s="14">
        <f t="shared" si="1"/>
        <v>1564.59400048479</v>
      </c>
      <c r="L18" s="14">
        <f t="shared" si="2"/>
        <v>1472.49400026631</v>
      </c>
      <c r="M18" s="14">
        <f t="shared" si="3"/>
        <v>1</v>
      </c>
      <c r="N18" s="6" t="s">
        <v>35</v>
      </c>
      <c r="O18" s="6" t="s">
        <v>36</v>
      </c>
      <c r="P18" s="6" t="s">
        <v>37</v>
      </c>
      <c r="Q18" s="6" t="s">
        <v>100</v>
      </c>
      <c r="R18" s="6">
        <v>343157</v>
      </c>
      <c r="S18" s="6">
        <v>63791</v>
      </c>
      <c r="T18" s="6">
        <v>3</v>
      </c>
      <c r="U18" s="6" t="s">
        <v>39</v>
      </c>
      <c r="V18" s="6" t="s">
        <v>40</v>
      </c>
      <c r="W18" s="6" t="s">
        <v>41</v>
      </c>
      <c r="X18" s="6" t="s">
        <v>41</v>
      </c>
      <c r="Y18" s="6" t="s">
        <v>37</v>
      </c>
      <c r="Z18" s="6"/>
      <c r="AA18" s="6"/>
      <c r="AB18" s="6" t="s">
        <v>101</v>
      </c>
      <c r="AC18" s="6"/>
      <c r="AD18" s="6"/>
      <c r="AE18" s="6">
        <v>48</v>
      </c>
      <c r="AF18" s="6">
        <v>0</v>
      </c>
    </row>
    <row r="19" spans="1:32">
      <c r="A19" s="6">
        <v>273354</v>
      </c>
      <c r="B19" s="6" t="s">
        <v>102</v>
      </c>
      <c r="C19" s="6" t="s">
        <v>103</v>
      </c>
      <c r="D19" s="6" t="s">
        <v>47</v>
      </c>
      <c r="E19" s="7">
        <v>44963.5104363079</v>
      </c>
      <c r="F19" s="7">
        <v>44963.5167356713</v>
      </c>
      <c r="G19" s="8">
        <v>44963</v>
      </c>
      <c r="H19" s="8">
        <v>44963</v>
      </c>
      <c r="I19" s="6">
        <v>544.265</v>
      </c>
      <c r="J19" s="14">
        <f t="shared" si="0"/>
        <v>544.265000126325</v>
      </c>
      <c r="K19" s="14" t="b">
        <f t="shared" si="1"/>
        <v>0</v>
      </c>
      <c r="L19" s="14" t="b">
        <f t="shared" si="2"/>
        <v>0</v>
      </c>
      <c r="M19" s="14">
        <f t="shared" si="3"/>
        <v>1</v>
      </c>
      <c r="N19" s="6" t="s">
        <v>48</v>
      </c>
      <c r="O19" s="6" t="s">
        <v>49</v>
      </c>
      <c r="P19" s="6" t="s">
        <v>50</v>
      </c>
      <c r="Q19" s="6" t="s">
        <v>104</v>
      </c>
      <c r="R19" s="6">
        <v>189438</v>
      </c>
      <c r="S19" s="6">
        <v>105416</v>
      </c>
      <c r="T19" s="6">
        <v>3</v>
      </c>
      <c r="U19" s="6" t="s">
        <v>52</v>
      </c>
      <c r="V19" s="6" t="s">
        <v>53</v>
      </c>
      <c r="W19" s="6" t="s">
        <v>41</v>
      </c>
      <c r="X19" s="6" t="s">
        <v>41</v>
      </c>
      <c r="Y19" s="6" t="s">
        <v>105</v>
      </c>
      <c r="Z19" s="6" t="s">
        <v>106</v>
      </c>
      <c r="AA19" s="6"/>
      <c r="AB19" s="6"/>
      <c r="AC19" s="6"/>
      <c r="AD19" s="6"/>
      <c r="AE19" s="6"/>
      <c r="AF19" s="6">
        <v>0</v>
      </c>
    </row>
    <row r="20" spans="1:32">
      <c r="A20" s="6">
        <v>273359</v>
      </c>
      <c r="B20" s="6" t="s">
        <v>102</v>
      </c>
      <c r="C20" s="6" t="s">
        <v>103</v>
      </c>
      <c r="D20" s="6" t="s">
        <v>47</v>
      </c>
      <c r="E20" s="7">
        <v>44963.5104573727</v>
      </c>
      <c r="F20" s="7">
        <v>44963.5167356713</v>
      </c>
      <c r="G20" s="8">
        <v>44963</v>
      </c>
      <c r="H20" s="8">
        <v>44963</v>
      </c>
      <c r="I20" s="6">
        <v>542.445</v>
      </c>
      <c r="J20" s="14">
        <f t="shared" si="0"/>
        <v>542.445000191219</v>
      </c>
      <c r="K20" s="14">
        <f t="shared" si="1"/>
        <v>1.81999993510544</v>
      </c>
      <c r="L20" s="14">
        <f t="shared" si="2"/>
        <v>-542.445000191219</v>
      </c>
      <c r="M20" s="14">
        <f t="shared" si="3"/>
        <v>0</v>
      </c>
      <c r="N20" s="6" t="s">
        <v>48</v>
      </c>
      <c r="O20" s="6" t="s">
        <v>49</v>
      </c>
      <c r="P20" s="6" t="s">
        <v>50</v>
      </c>
      <c r="Q20" s="6" t="s">
        <v>104</v>
      </c>
      <c r="R20" s="6">
        <v>189438</v>
      </c>
      <c r="S20" s="6">
        <v>105416</v>
      </c>
      <c r="T20" s="6">
        <v>3</v>
      </c>
      <c r="U20" s="6" t="s">
        <v>52</v>
      </c>
      <c r="V20" s="6" t="s">
        <v>53</v>
      </c>
      <c r="W20" s="6" t="s">
        <v>41</v>
      </c>
      <c r="X20" s="6" t="s">
        <v>41</v>
      </c>
      <c r="Y20" s="6" t="s">
        <v>107</v>
      </c>
      <c r="Z20" s="6" t="s">
        <v>108</v>
      </c>
      <c r="AA20" s="6"/>
      <c r="AB20" s="6"/>
      <c r="AC20" s="6"/>
      <c r="AD20" s="6"/>
      <c r="AE20" s="6"/>
      <c r="AF20" s="6">
        <v>0</v>
      </c>
    </row>
    <row r="21" spans="1:32">
      <c r="A21" s="6">
        <v>273394</v>
      </c>
      <c r="B21" s="6" t="s">
        <v>102</v>
      </c>
      <c r="C21" s="6" t="s">
        <v>103</v>
      </c>
      <c r="D21" s="6" t="s">
        <v>47</v>
      </c>
      <c r="E21" s="7">
        <v>44963.5132580556</v>
      </c>
      <c r="F21" s="7">
        <v>44963.5167356713</v>
      </c>
      <c r="G21" s="8">
        <v>44963</v>
      </c>
      <c r="H21" s="8">
        <v>44963</v>
      </c>
      <c r="I21" s="6">
        <v>300.466</v>
      </c>
      <c r="J21" s="14">
        <f t="shared" si="0"/>
        <v>300.466000009328</v>
      </c>
      <c r="K21" s="14">
        <f t="shared" si="1"/>
        <v>241.979000181891</v>
      </c>
      <c r="L21" s="14">
        <f t="shared" si="2"/>
        <v>-300.466000009328</v>
      </c>
      <c r="M21" s="14">
        <f t="shared" si="3"/>
        <v>0</v>
      </c>
      <c r="N21" s="6" t="s">
        <v>48</v>
      </c>
      <c r="O21" s="6" t="s">
        <v>49</v>
      </c>
      <c r="P21" s="6" t="s">
        <v>50</v>
      </c>
      <c r="Q21" s="6" t="s">
        <v>104</v>
      </c>
      <c r="R21" s="6">
        <v>189438</v>
      </c>
      <c r="S21" s="6">
        <v>105416</v>
      </c>
      <c r="T21" s="6">
        <v>3</v>
      </c>
      <c r="U21" s="6" t="s">
        <v>52</v>
      </c>
      <c r="V21" s="6" t="s">
        <v>53</v>
      </c>
      <c r="W21" s="6" t="s">
        <v>41</v>
      </c>
      <c r="X21" s="6" t="s">
        <v>41</v>
      </c>
      <c r="Y21" s="6" t="s">
        <v>109</v>
      </c>
      <c r="Z21" s="6" t="s">
        <v>110</v>
      </c>
      <c r="AA21" s="6"/>
      <c r="AB21" s="6"/>
      <c r="AC21" s="6"/>
      <c r="AD21" s="6"/>
      <c r="AE21" s="6"/>
      <c r="AF21" s="6">
        <v>0</v>
      </c>
    </row>
    <row r="22" spans="1:32">
      <c r="A22" s="6">
        <v>273573</v>
      </c>
      <c r="B22" s="6" t="s">
        <v>102</v>
      </c>
      <c r="C22" s="6" t="s">
        <v>103</v>
      </c>
      <c r="D22" s="6" t="s">
        <v>47</v>
      </c>
      <c r="E22" s="7">
        <v>44963.527474375</v>
      </c>
      <c r="F22" s="7">
        <v>44963.5818130903</v>
      </c>
      <c r="G22" s="8">
        <v>44963</v>
      </c>
      <c r="H22" s="8">
        <v>44963</v>
      </c>
      <c r="I22" s="6">
        <v>4694.865</v>
      </c>
      <c r="J22" s="14">
        <f t="shared" si="0"/>
        <v>4694.86500013154</v>
      </c>
      <c r="K22" s="14">
        <f t="shared" si="1"/>
        <v>1228.28999958001</v>
      </c>
      <c r="L22" s="14">
        <f t="shared" si="2"/>
        <v>927.823999570683</v>
      </c>
      <c r="M22" s="14">
        <f t="shared" si="3"/>
        <v>1</v>
      </c>
      <c r="N22" s="6" t="s">
        <v>48</v>
      </c>
      <c r="O22" s="6" t="s">
        <v>49</v>
      </c>
      <c r="P22" s="6" t="s">
        <v>50</v>
      </c>
      <c r="Q22" s="6" t="s">
        <v>111</v>
      </c>
      <c r="R22" s="6">
        <v>196432</v>
      </c>
      <c r="S22" s="6">
        <v>105416</v>
      </c>
      <c r="T22" s="6">
        <v>3</v>
      </c>
      <c r="U22" s="6" t="s">
        <v>52</v>
      </c>
      <c r="V22" s="6" t="s">
        <v>53</v>
      </c>
      <c r="W22" s="6" t="s">
        <v>41</v>
      </c>
      <c r="X22" s="6" t="s">
        <v>41</v>
      </c>
      <c r="Y22" s="6" t="s">
        <v>107</v>
      </c>
      <c r="Z22" s="6" t="s">
        <v>108</v>
      </c>
      <c r="AA22" s="6"/>
      <c r="AB22" s="6"/>
      <c r="AC22" s="6"/>
      <c r="AD22" s="6"/>
      <c r="AE22" s="6"/>
      <c r="AF22" s="6">
        <v>0</v>
      </c>
    </row>
    <row r="23" spans="1:32">
      <c r="A23" s="6">
        <v>273576</v>
      </c>
      <c r="B23" s="6" t="s">
        <v>102</v>
      </c>
      <c r="C23" s="6" t="s">
        <v>103</v>
      </c>
      <c r="D23" s="6" t="s">
        <v>47</v>
      </c>
      <c r="E23" s="7">
        <v>44963.5274862037</v>
      </c>
      <c r="F23" s="7">
        <v>44963.5818130903</v>
      </c>
      <c r="G23" s="8">
        <v>44963</v>
      </c>
      <c r="H23" s="8">
        <v>44963</v>
      </c>
      <c r="I23" s="6">
        <v>4693.843</v>
      </c>
      <c r="J23" s="14">
        <f t="shared" si="0"/>
        <v>4693.84299991652</v>
      </c>
      <c r="K23" s="14">
        <f t="shared" si="1"/>
        <v>1.02200021501631</v>
      </c>
      <c r="L23" s="14">
        <f t="shared" si="2"/>
        <v>-4693.84299991652</v>
      </c>
      <c r="M23" s="14">
        <f t="shared" si="3"/>
        <v>0</v>
      </c>
      <c r="N23" s="6" t="s">
        <v>48</v>
      </c>
      <c r="O23" s="6" t="s">
        <v>49</v>
      </c>
      <c r="P23" s="6" t="s">
        <v>50</v>
      </c>
      <c r="Q23" s="6" t="s">
        <v>111</v>
      </c>
      <c r="R23" s="6">
        <v>196432</v>
      </c>
      <c r="S23" s="6">
        <v>105416</v>
      </c>
      <c r="T23" s="6">
        <v>3</v>
      </c>
      <c r="U23" s="6" t="s">
        <v>52</v>
      </c>
      <c r="V23" s="6" t="s">
        <v>53</v>
      </c>
      <c r="W23" s="6" t="s">
        <v>41</v>
      </c>
      <c r="X23" s="6" t="s">
        <v>41</v>
      </c>
      <c r="Y23" s="6" t="s">
        <v>105</v>
      </c>
      <c r="Z23" s="6" t="s">
        <v>106</v>
      </c>
      <c r="AA23" s="6"/>
      <c r="AB23" s="6"/>
      <c r="AC23" s="6"/>
      <c r="AD23" s="6"/>
      <c r="AE23" s="6"/>
      <c r="AF23" s="6">
        <v>0</v>
      </c>
    </row>
    <row r="24" spans="1:32">
      <c r="A24" s="6">
        <v>273589</v>
      </c>
      <c r="B24" s="6" t="s">
        <v>102</v>
      </c>
      <c r="C24" s="6" t="s">
        <v>103</v>
      </c>
      <c r="D24" s="6" t="s">
        <v>47</v>
      </c>
      <c r="E24" s="7">
        <v>44963.5281878472</v>
      </c>
      <c r="F24" s="7">
        <v>44963.5818130903</v>
      </c>
      <c r="G24" s="8">
        <v>44963</v>
      </c>
      <c r="H24" s="8">
        <v>44963</v>
      </c>
      <c r="I24" s="6">
        <v>4633.221</v>
      </c>
      <c r="J24" s="14">
        <f t="shared" si="0"/>
        <v>4633.22099985089</v>
      </c>
      <c r="K24" s="14">
        <f t="shared" si="1"/>
        <v>60.6220000656322</v>
      </c>
      <c r="L24" s="14">
        <f t="shared" si="2"/>
        <v>-4633.22099985089</v>
      </c>
      <c r="M24" s="14">
        <f t="shared" si="3"/>
        <v>0</v>
      </c>
      <c r="N24" s="6" t="s">
        <v>48</v>
      </c>
      <c r="O24" s="6" t="s">
        <v>49</v>
      </c>
      <c r="P24" s="6" t="s">
        <v>50</v>
      </c>
      <c r="Q24" s="6" t="s">
        <v>111</v>
      </c>
      <c r="R24" s="6">
        <v>196432</v>
      </c>
      <c r="S24" s="6">
        <v>105416</v>
      </c>
      <c r="T24" s="6">
        <v>3</v>
      </c>
      <c r="U24" s="6" t="s">
        <v>52</v>
      </c>
      <c r="V24" s="6" t="s">
        <v>53</v>
      </c>
      <c r="W24" s="6" t="s">
        <v>41</v>
      </c>
      <c r="X24" s="6" t="s">
        <v>41</v>
      </c>
      <c r="Y24" s="6" t="s">
        <v>109</v>
      </c>
      <c r="Z24" s="6" t="s">
        <v>110</v>
      </c>
      <c r="AA24" s="6"/>
      <c r="AB24" s="6"/>
      <c r="AC24" s="6"/>
      <c r="AD24" s="6"/>
      <c r="AE24" s="6"/>
      <c r="AF24" s="6">
        <v>0</v>
      </c>
    </row>
    <row r="25" spans="1:32">
      <c r="A25" s="6">
        <v>275405</v>
      </c>
      <c r="B25" s="6" t="s">
        <v>102</v>
      </c>
      <c r="C25" s="6" t="s">
        <v>103</v>
      </c>
      <c r="D25" s="6" t="s">
        <v>47</v>
      </c>
      <c r="E25" s="7">
        <v>44963.6003889005</v>
      </c>
      <c r="F25" s="7">
        <v>44963.6153357176</v>
      </c>
      <c r="G25" s="8">
        <v>44963</v>
      </c>
      <c r="H25" s="8">
        <v>44963</v>
      </c>
      <c r="I25" s="6">
        <v>1291.405</v>
      </c>
      <c r="J25" s="14">
        <f t="shared" si="0"/>
        <v>1291.40499997884</v>
      </c>
      <c r="K25" s="14">
        <f t="shared" si="1"/>
        <v>6238.17100001033</v>
      </c>
      <c r="L25" s="14">
        <f t="shared" si="2"/>
        <v>1604.95000015944</v>
      </c>
      <c r="M25" s="14">
        <f t="shared" si="3"/>
        <v>1</v>
      </c>
      <c r="N25" s="6" t="s">
        <v>48</v>
      </c>
      <c r="O25" s="6" t="s">
        <v>49</v>
      </c>
      <c r="P25" s="6" t="s">
        <v>50</v>
      </c>
      <c r="Q25" s="6" t="s">
        <v>111</v>
      </c>
      <c r="R25" s="6">
        <v>196429</v>
      </c>
      <c r="S25" s="6">
        <v>105416</v>
      </c>
      <c r="T25" s="6">
        <v>3</v>
      </c>
      <c r="U25" s="6" t="s">
        <v>52</v>
      </c>
      <c r="V25" s="6" t="s">
        <v>53</v>
      </c>
      <c r="W25" s="6" t="s">
        <v>41</v>
      </c>
      <c r="X25" s="6" t="s">
        <v>41</v>
      </c>
      <c r="Y25" s="6" t="s">
        <v>105</v>
      </c>
      <c r="Z25" s="6" t="s">
        <v>106</v>
      </c>
      <c r="AA25" s="6"/>
      <c r="AB25" s="6"/>
      <c r="AC25" s="6"/>
      <c r="AD25" s="6"/>
      <c r="AE25" s="6"/>
      <c r="AF25" s="6">
        <v>0</v>
      </c>
    </row>
    <row r="26" spans="1:32">
      <c r="A26" s="6">
        <v>275406</v>
      </c>
      <c r="B26" s="6" t="s">
        <v>102</v>
      </c>
      <c r="C26" s="6" t="s">
        <v>103</v>
      </c>
      <c r="D26" s="6" t="s">
        <v>47</v>
      </c>
      <c r="E26" s="7">
        <v>44963.6003891898</v>
      </c>
      <c r="F26" s="7">
        <v>44963.6153357176</v>
      </c>
      <c r="G26" s="8">
        <v>44963</v>
      </c>
      <c r="H26" s="8">
        <v>44963</v>
      </c>
      <c r="I26" s="6">
        <v>1291.38</v>
      </c>
      <c r="J26" s="14">
        <f t="shared" si="0"/>
        <v>1291.38000011444</v>
      </c>
      <c r="K26" s="14">
        <f t="shared" si="1"/>
        <v>0.0249998643994331</v>
      </c>
      <c r="L26" s="14">
        <f t="shared" si="2"/>
        <v>-1291.38000011444</v>
      </c>
      <c r="M26" s="14">
        <f t="shared" si="3"/>
        <v>0</v>
      </c>
      <c r="N26" s="6" t="s">
        <v>48</v>
      </c>
      <c r="O26" s="6" t="s">
        <v>49</v>
      </c>
      <c r="P26" s="6" t="s">
        <v>50</v>
      </c>
      <c r="Q26" s="6" t="s">
        <v>111</v>
      </c>
      <c r="R26" s="6">
        <v>196429</v>
      </c>
      <c r="S26" s="6">
        <v>105416</v>
      </c>
      <c r="T26" s="6">
        <v>3</v>
      </c>
      <c r="U26" s="6" t="s">
        <v>52</v>
      </c>
      <c r="V26" s="6" t="s">
        <v>53</v>
      </c>
      <c r="W26" s="6" t="s">
        <v>41</v>
      </c>
      <c r="X26" s="6" t="s">
        <v>41</v>
      </c>
      <c r="Y26" s="6" t="s">
        <v>107</v>
      </c>
      <c r="Z26" s="6" t="s">
        <v>108</v>
      </c>
      <c r="AA26" s="6"/>
      <c r="AB26" s="6"/>
      <c r="AC26" s="6"/>
      <c r="AD26" s="6"/>
      <c r="AE26" s="6"/>
      <c r="AF26" s="6">
        <v>0</v>
      </c>
    </row>
    <row r="27" spans="1:32">
      <c r="A27" s="6">
        <v>275516</v>
      </c>
      <c r="B27" s="6" t="s">
        <v>102</v>
      </c>
      <c r="C27" s="6" t="s">
        <v>103</v>
      </c>
      <c r="D27" s="6" t="s">
        <v>47</v>
      </c>
      <c r="E27" s="7">
        <v>44963.608181713</v>
      </c>
      <c r="F27" s="7">
        <v>44963.6153357176</v>
      </c>
      <c r="G27" s="8">
        <v>44963</v>
      </c>
      <c r="H27" s="8">
        <v>44963</v>
      </c>
      <c r="I27" s="6">
        <v>618.106</v>
      </c>
      <c r="J27" s="14">
        <f t="shared" si="0"/>
        <v>618.106000358239</v>
      </c>
      <c r="K27" s="14">
        <f t="shared" si="1"/>
        <v>673.273999756202</v>
      </c>
      <c r="L27" s="14">
        <f t="shared" si="2"/>
        <v>-618.106000358239</v>
      </c>
      <c r="M27" s="14">
        <f t="shared" si="3"/>
        <v>0</v>
      </c>
      <c r="N27" s="6" t="s">
        <v>48</v>
      </c>
      <c r="O27" s="6" t="s">
        <v>49</v>
      </c>
      <c r="P27" s="6" t="s">
        <v>50</v>
      </c>
      <c r="Q27" s="6" t="s">
        <v>111</v>
      </c>
      <c r="R27" s="6">
        <v>196429</v>
      </c>
      <c r="S27" s="6">
        <v>105416</v>
      </c>
      <c r="T27" s="6">
        <v>3</v>
      </c>
      <c r="U27" s="6" t="s">
        <v>52</v>
      </c>
      <c r="V27" s="6" t="s">
        <v>53</v>
      </c>
      <c r="W27" s="6" t="s">
        <v>41</v>
      </c>
      <c r="X27" s="6" t="s">
        <v>41</v>
      </c>
      <c r="Y27" s="6" t="s">
        <v>112</v>
      </c>
      <c r="Z27" s="6" t="s">
        <v>113</v>
      </c>
      <c r="AA27" s="6"/>
      <c r="AB27" s="6"/>
      <c r="AC27" s="6"/>
      <c r="AD27" s="6"/>
      <c r="AE27" s="6"/>
      <c r="AF27" s="6">
        <v>0</v>
      </c>
    </row>
    <row r="28" spans="1:32">
      <c r="A28" s="6">
        <v>275629</v>
      </c>
      <c r="B28" s="6" t="s">
        <v>102</v>
      </c>
      <c r="C28" s="6" t="s">
        <v>103</v>
      </c>
      <c r="D28" s="6" t="s">
        <v>47</v>
      </c>
      <c r="E28" s="7">
        <v>44963.617015787</v>
      </c>
      <c r="F28" s="7">
        <v>44963.6178956481</v>
      </c>
      <c r="G28" s="8">
        <v>44963</v>
      </c>
      <c r="H28" s="8">
        <v>44963</v>
      </c>
      <c r="I28" s="6">
        <v>76.02</v>
      </c>
      <c r="J28" s="14">
        <f t="shared" si="0"/>
        <v>76.0199998039752</v>
      </c>
      <c r="K28" s="14">
        <f t="shared" si="1"/>
        <v>763.264000229537</v>
      </c>
      <c r="L28" s="14">
        <f t="shared" si="2"/>
        <v>145.157999871299</v>
      </c>
      <c r="M28" s="14">
        <f t="shared" si="3"/>
        <v>1</v>
      </c>
      <c r="N28" s="6" t="s">
        <v>48</v>
      </c>
      <c r="O28" s="6" t="s">
        <v>49</v>
      </c>
      <c r="P28" s="6" t="s">
        <v>50</v>
      </c>
      <c r="Q28" s="6"/>
      <c r="R28" s="6">
        <v>0</v>
      </c>
      <c r="S28" s="6">
        <v>0</v>
      </c>
      <c r="T28" s="6">
        <v>3</v>
      </c>
      <c r="U28" s="6" t="s">
        <v>52</v>
      </c>
      <c r="V28" s="6" t="s">
        <v>53</v>
      </c>
      <c r="W28" s="6" t="s">
        <v>41</v>
      </c>
      <c r="X28" s="6" t="s">
        <v>41</v>
      </c>
      <c r="Y28" s="6" t="s">
        <v>114</v>
      </c>
      <c r="Z28" s="6" t="s">
        <v>115</v>
      </c>
      <c r="AA28" s="6"/>
      <c r="AB28" s="6"/>
      <c r="AC28" s="6"/>
      <c r="AD28" s="6"/>
      <c r="AE28" s="6"/>
      <c r="AF28" s="6">
        <v>0</v>
      </c>
    </row>
    <row r="29" spans="1:32">
      <c r="A29" s="6">
        <v>275849</v>
      </c>
      <c r="B29" s="6" t="s">
        <v>102</v>
      </c>
      <c r="C29" s="6" t="s">
        <v>103</v>
      </c>
      <c r="D29" s="6" t="s">
        <v>47</v>
      </c>
      <c r="E29" s="7">
        <v>44963.6250617361</v>
      </c>
      <c r="F29" s="7">
        <v>44963.6627751273</v>
      </c>
      <c r="G29" s="8">
        <v>44963</v>
      </c>
      <c r="H29" s="8">
        <v>44963</v>
      </c>
      <c r="I29" s="6">
        <v>3258.437</v>
      </c>
      <c r="J29" s="14">
        <f t="shared" si="0"/>
        <v>3258.43699942343</v>
      </c>
      <c r="K29" s="14">
        <f t="shared" si="1"/>
        <v>695.170000358485</v>
      </c>
      <c r="L29" s="14">
        <f t="shared" si="2"/>
        <v>619.150000554509</v>
      </c>
      <c r="M29" s="14">
        <f t="shared" si="3"/>
        <v>1</v>
      </c>
      <c r="N29" s="6" t="s">
        <v>48</v>
      </c>
      <c r="O29" s="6" t="s">
        <v>49</v>
      </c>
      <c r="P29" s="6" t="s">
        <v>50</v>
      </c>
      <c r="Q29" s="6" t="s">
        <v>116</v>
      </c>
      <c r="R29" s="6">
        <v>190837</v>
      </c>
      <c r="S29" s="6">
        <v>105416</v>
      </c>
      <c r="T29" s="6">
        <v>3</v>
      </c>
      <c r="U29" s="6" t="s">
        <v>52</v>
      </c>
      <c r="V29" s="6" t="s">
        <v>53</v>
      </c>
      <c r="W29" s="6" t="s">
        <v>41</v>
      </c>
      <c r="X29" s="6" t="s">
        <v>41</v>
      </c>
      <c r="Y29" s="6" t="s">
        <v>107</v>
      </c>
      <c r="Z29" s="6" t="s">
        <v>108</v>
      </c>
      <c r="AA29" s="6"/>
      <c r="AB29" s="6"/>
      <c r="AC29" s="6"/>
      <c r="AD29" s="6"/>
      <c r="AE29" s="6"/>
      <c r="AF29" s="6">
        <v>0</v>
      </c>
    </row>
    <row r="30" spans="1:32">
      <c r="A30" s="6">
        <v>275853</v>
      </c>
      <c r="B30" s="6" t="s">
        <v>102</v>
      </c>
      <c r="C30" s="6" t="s">
        <v>103</v>
      </c>
      <c r="D30" s="6" t="s">
        <v>47</v>
      </c>
      <c r="E30" s="7">
        <v>44963.6250778472</v>
      </c>
      <c r="F30" s="7">
        <v>44963.6627751273</v>
      </c>
      <c r="G30" s="8">
        <v>44963</v>
      </c>
      <c r="H30" s="8">
        <v>44963</v>
      </c>
      <c r="I30" s="6">
        <v>3257.045</v>
      </c>
      <c r="J30" s="14">
        <f t="shared" si="0"/>
        <v>3257.04499958083</v>
      </c>
      <c r="K30" s="14">
        <f t="shared" si="1"/>
        <v>1.39199984259903</v>
      </c>
      <c r="L30" s="14">
        <f t="shared" si="2"/>
        <v>-3257.04499958083</v>
      </c>
      <c r="M30" s="14">
        <f t="shared" si="3"/>
        <v>0</v>
      </c>
      <c r="N30" s="6" t="s">
        <v>48</v>
      </c>
      <c r="O30" s="6" t="s">
        <v>49</v>
      </c>
      <c r="P30" s="6" t="s">
        <v>50</v>
      </c>
      <c r="Q30" s="6" t="s">
        <v>116</v>
      </c>
      <c r="R30" s="6">
        <v>190837</v>
      </c>
      <c r="S30" s="6">
        <v>105416</v>
      </c>
      <c r="T30" s="6">
        <v>3</v>
      </c>
      <c r="U30" s="6" t="s">
        <v>52</v>
      </c>
      <c r="V30" s="6" t="s">
        <v>53</v>
      </c>
      <c r="W30" s="6" t="s">
        <v>41</v>
      </c>
      <c r="X30" s="6" t="s">
        <v>41</v>
      </c>
      <c r="Y30" s="6" t="s">
        <v>105</v>
      </c>
      <c r="Z30" s="6" t="s">
        <v>106</v>
      </c>
      <c r="AA30" s="6"/>
      <c r="AB30" s="6"/>
      <c r="AC30" s="6"/>
      <c r="AD30" s="6"/>
      <c r="AE30" s="6"/>
      <c r="AF30" s="6">
        <v>0</v>
      </c>
    </row>
    <row r="31" spans="1:32">
      <c r="A31" s="6">
        <v>276468</v>
      </c>
      <c r="B31" s="6" t="s">
        <v>102</v>
      </c>
      <c r="C31" s="6" t="s">
        <v>103</v>
      </c>
      <c r="D31" s="6" t="s">
        <v>47</v>
      </c>
      <c r="E31" s="7">
        <v>44963.6590517014</v>
      </c>
      <c r="F31" s="7">
        <v>44963.6627751273</v>
      </c>
      <c r="G31" s="8">
        <v>44963</v>
      </c>
      <c r="H31" s="8">
        <v>44963</v>
      </c>
      <c r="I31" s="6">
        <v>321.704</v>
      </c>
      <c r="J31" s="14">
        <f t="shared" si="0"/>
        <v>321.703999629244</v>
      </c>
      <c r="K31" s="14">
        <f t="shared" si="1"/>
        <v>2935.34099995159</v>
      </c>
      <c r="L31" s="14">
        <f t="shared" si="2"/>
        <v>-321.703999629244</v>
      </c>
      <c r="M31" s="14">
        <f t="shared" si="3"/>
        <v>0</v>
      </c>
      <c r="N31" s="6" t="s">
        <v>48</v>
      </c>
      <c r="O31" s="6" t="s">
        <v>49</v>
      </c>
      <c r="P31" s="6" t="s">
        <v>50</v>
      </c>
      <c r="Q31" s="6" t="s">
        <v>116</v>
      </c>
      <c r="R31" s="6">
        <v>190837</v>
      </c>
      <c r="S31" s="6">
        <v>105416</v>
      </c>
      <c r="T31" s="6">
        <v>3</v>
      </c>
      <c r="U31" s="6" t="s">
        <v>52</v>
      </c>
      <c r="V31" s="6" t="s">
        <v>53</v>
      </c>
      <c r="W31" s="6" t="s">
        <v>41</v>
      </c>
      <c r="X31" s="6" t="s">
        <v>41</v>
      </c>
      <c r="Y31" s="6" t="s">
        <v>114</v>
      </c>
      <c r="Z31" s="6" t="s">
        <v>115</v>
      </c>
      <c r="AA31" s="6"/>
      <c r="AB31" s="6"/>
      <c r="AC31" s="6"/>
      <c r="AD31" s="6"/>
      <c r="AE31" s="6"/>
      <c r="AF31" s="6">
        <v>0</v>
      </c>
    </row>
    <row r="32" spans="1:32">
      <c r="A32" s="6">
        <v>271942</v>
      </c>
      <c r="B32" s="6" t="s">
        <v>117</v>
      </c>
      <c r="C32" s="6" t="s">
        <v>103</v>
      </c>
      <c r="D32" s="6" t="s">
        <v>118</v>
      </c>
      <c r="E32" s="7">
        <v>44963.4347983449</v>
      </c>
      <c r="F32" s="7">
        <v>44963.4348244329</v>
      </c>
      <c r="G32" s="8">
        <v>44963</v>
      </c>
      <c r="H32" s="8">
        <v>44963</v>
      </c>
      <c r="I32" s="6">
        <v>2.254</v>
      </c>
      <c r="J32" s="14">
        <f t="shared" si="0"/>
        <v>2.25400042254478</v>
      </c>
      <c r="K32" s="14" t="b">
        <f t="shared" si="1"/>
        <v>0</v>
      </c>
      <c r="L32" s="14" t="b">
        <f t="shared" si="2"/>
        <v>0</v>
      </c>
      <c r="M32" s="14">
        <f t="shared" si="3"/>
        <v>1</v>
      </c>
      <c r="N32" s="6" t="s">
        <v>119</v>
      </c>
      <c r="O32" s="6" t="s">
        <v>120</v>
      </c>
      <c r="P32" s="6" t="s">
        <v>121</v>
      </c>
      <c r="Q32" s="6" t="s">
        <v>122</v>
      </c>
      <c r="R32" s="6">
        <v>86309</v>
      </c>
      <c r="S32" s="6">
        <v>90989</v>
      </c>
      <c r="T32" s="6">
        <v>3</v>
      </c>
      <c r="U32" s="6" t="s">
        <v>52</v>
      </c>
      <c r="V32" s="6" t="s">
        <v>53</v>
      </c>
      <c r="W32" s="6" t="s">
        <v>41</v>
      </c>
      <c r="X32" s="6" t="s">
        <v>41</v>
      </c>
      <c r="Y32" s="6" t="s">
        <v>121</v>
      </c>
      <c r="Z32" s="6"/>
      <c r="AA32" s="6"/>
      <c r="AB32" s="6" t="s">
        <v>123</v>
      </c>
      <c r="AC32" s="6"/>
      <c r="AD32" s="6"/>
      <c r="AE32" s="6"/>
      <c r="AF32" s="6">
        <v>0</v>
      </c>
    </row>
    <row r="33" spans="1:32">
      <c r="A33" s="6">
        <v>271946</v>
      </c>
      <c r="B33" s="6" t="s">
        <v>117</v>
      </c>
      <c r="C33" s="6" t="s">
        <v>103</v>
      </c>
      <c r="D33" s="6" t="s">
        <v>118</v>
      </c>
      <c r="E33" s="7">
        <v>44963.4349066435</v>
      </c>
      <c r="F33" s="7">
        <v>44963.4349308912</v>
      </c>
      <c r="G33" s="8">
        <v>44963</v>
      </c>
      <c r="H33" s="8">
        <v>44963</v>
      </c>
      <c r="I33" s="6">
        <v>2.095</v>
      </c>
      <c r="J33" s="14">
        <f t="shared" si="0"/>
        <v>2.09500032942742</v>
      </c>
      <c r="K33" s="14">
        <f t="shared" si="1"/>
        <v>9.35700014233589</v>
      </c>
      <c r="L33" s="14">
        <f t="shared" si="2"/>
        <v>7.10299971979111</v>
      </c>
      <c r="M33" s="14">
        <f t="shared" si="3"/>
        <v>0</v>
      </c>
      <c r="N33" s="6" t="s">
        <v>119</v>
      </c>
      <c r="O33" s="6" t="s">
        <v>120</v>
      </c>
      <c r="P33" s="6" t="s">
        <v>121</v>
      </c>
      <c r="Q33" s="6" t="s">
        <v>122</v>
      </c>
      <c r="R33" s="6">
        <v>86309</v>
      </c>
      <c r="S33" s="6">
        <v>90989</v>
      </c>
      <c r="T33" s="6">
        <v>3</v>
      </c>
      <c r="U33" s="6" t="s">
        <v>52</v>
      </c>
      <c r="V33" s="6" t="s">
        <v>53</v>
      </c>
      <c r="W33" s="6" t="s">
        <v>41</v>
      </c>
      <c r="X33" s="6" t="s">
        <v>41</v>
      </c>
      <c r="Y33" s="6" t="s">
        <v>121</v>
      </c>
      <c r="Z33" s="6"/>
      <c r="AA33" s="6"/>
      <c r="AB33" s="6" t="s">
        <v>123</v>
      </c>
      <c r="AC33" s="6"/>
      <c r="AD33" s="6"/>
      <c r="AE33" s="6"/>
      <c r="AF33" s="6">
        <v>0</v>
      </c>
    </row>
    <row r="34" spans="1:32">
      <c r="A34" s="6">
        <v>271949</v>
      </c>
      <c r="B34" s="6" t="s">
        <v>117</v>
      </c>
      <c r="C34" s="6" t="s">
        <v>103</v>
      </c>
      <c r="D34" s="6" t="s">
        <v>118</v>
      </c>
      <c r="E34" s="7">
        <v>44963.4350145023</v>
      </c>
      <c r="F34" s="7">
        <v>44963.4350390162</v>
      </c>
      <c r="G34" s="8">
        <v>44963</v>
      </c>
      <c r="H34" s="8">
        <v>44963</v>
      </c>
      <c r="I34" s="6">
        <v>2.118</v>
      </c>
      <c r="J34" s="14">
        <f t="shared" si="0"/>
        <v>2.1180004812777</v>
      </c>
      <c r="K34" s="14">
        <f t="shared" si="1"/>
        <v>9.3189999461174</v>
      </c>
      <c r="L34" s="14">
        <f t="shared" si="2"/>
        <v>7.22399961668998</v>
      </c>
      <c r="M34" s="14">
        <f t="shared" si="3"/>
        <v>0</v>
      </c>
      <c r="N34" s="6" t="s">
        <v>119</v>
      </c>
      <c r="O34" s="6" t="s">
        <v>120</v>
      </c>
      <c r="P34" s="6" t="s">
        <v>121</v>
      </c>
      <c r="Q34" s="6" t="s">
        <v>122</v>
      </c>
      <c r="R34" s="6">
        <v>86309</v>
      </c>
      <c r="S34" s="6">
        <v>90989</v>
      </c>
      <c r="T34" s="6">
        <v>3</v>
      </c>
      <c r="U34" s="6" t="s">
        <v>52</v>
      </c>
      <c r="V34" s="6" t="s">
        <v>53</v>
      </c>
      <c r="W34" s="6" t="s">
        <v>41</v>
      </c>
      <c r="X34" s="6" t="s">
        <v>41</v>
      </c>
      <c r="Y34" s="6" t="s">
        <v>121</v>
      </c>
      <c r="Z34" s="6"/>
      <c r="AA34" s="6"/>
      <c r="AB34" s="6" t="s">
        <v>123</v>
      </c>
      <c r="AC34" s="6"/>
      <c r="AD34" s="6"/>
      <c r="AE34" s="6"/>
      <c r="AF34" s="6">
        <v>0</v>
      </c>
    </row>
    <row r="35" spans="1:32">
      <c r="A35" s="6">
        <v>271952</v>
      </c>
      <c r="B35" s="6" t="s">
        <v>117</v>
      </c>
      <c r="C35" s="6" t="s">
        <v>103</v>
      </c>
      <c r="D35" s="6" t="s">
        <v>118</v>
      </c>
      <c r="E35" s="7">
        <v>44963.4351210301</v>
      </c>
      <c r="F35" s="7">
        <v>44963.4355089352</v>
      </c>
      <c r="G35" s="8">
        <v>44963</v>
      </c>
      <c r="H35" s="8">
        <v>44963</v>
      </c>
      <c r="I35" s="6">
        <v>33.515</v>
      </c>
      <c r="J35" s="14">
        <f t="shared" si="0"/>
        <v>33.5150000173599</v>
      </c>
      <c r="K35" s="14">
        <f t="shared" si="1"/>
        <v>9.20400044415146</v>
      </c>
      <c r="L35" s="14">
        <f t="shared" si="2"/>
        <v>7.08599996287376</v>
      </c>
      <c r="M35" s="14">
        <f t="shared" si="3"/>
        <v>0</v>
      </c>
      <c r="N35" s="6" t="s">
        <v>119</v>
      </c>
      <c r="O35" s="6" t="s">
        <v>120</v>
      </c>
      <c r="P35" s="6" t="s">
        <v>121</v>
      </c>
      <c r="Q35" s="6" t="s">
        <v>122</v>
      </c>
      <c r="R35" s="6">
        <v>86309</v>
      </c>
      <c r="S35" s="6">
        <v>90989</v>
      </c>
      <c r="T35" s="6">
        <v>3</v>
      </c>
      <c r="U35" s="6" t="s">
        <v>52</v>
      </c>
      <c r="V35" s="6" t="s">
        <v>53</v>
      </c>
      <c r="W35" s="6" t="s">
        <v>41</v>
      </c>
      <c r="X35" s="6" t="s">
        <v>41</v>
      </c>
      <c r="Y35" s="6" t="s">
        <v>121</v>
      </c>
      <c r="Z35" s="6"/>
      <c r="AA35" s="6"/>
      <c r="AB35" s="6" t="s">
        <v>123</v>
      </c>
      <c r="AC35" s="6"/>
      <c r="AD35" s="6"/>
      <c r="AE35" s="6"/>
      <c r="AF35" s="6">
        <v>0</v>
      </c>
    </row>
    <row r="36" spans="1:32">
      <c r="A36" s="6">
        <v>273356</v>
      </c>
      <c r="B36" s="6" t="s">
        <v>124</v>
      </c>
      <c r="C36" s="6" t="s">
        <v>103</v>
      </c>
      <c r="D36" s="6" t="s">
        <v>125</v>
      </c>
      <c r="E36" s="7">
        <v>44963.5104405093</v>
      </c>
      <c r="F36" s="7">
        <v>44963.5167356713</v>
      </c>
      <c r="G36" s="8">
        <v>44963</v>
      </c>
      <c r="H36" s="8">
        <v>44963</v>
      </c>
      <c r="I36" s="6">
        <v>543.902</v>
      </c>
      <c r="J36" s="14">
        <f t="shared" si="0"/>
        <v>543.902000435628</v>
      </c>
      <c r="K36" s="14" t="b">
        <f t="shared" si="1"/>
        <v>0</v>
      </c>
      <c r="L36" s="14" t="b">
        <f t="shared" si="2"/>
        <v>0</v>
      </c>
      <c r="M36" s="14">
        <f t="shared" si="3"/>
        <v>1</v>
      </c>
      <c r="N36" s="6" t="s">
        <v>126</v>
      </c>
      <c r="O36" s="6" t="s">
        <v>127</v>
      </c>
      <c r="P36" s="6" t="s">
        <v>128</v>
      </c>
      <c r="Q36" s="6" t="s">
        <v>104</v>
      </c>
      <c r="R36" s="6">
        <v>189438</v>
      </c>
      <c r="S36" s="6">
        <v>105416</v>
      </c>
      <c r="T36" s="6">
        <v>3</v>
      </c>
      <c r="U36" s="6" t="s">
        <v>52</v>
      </c>
      <c r="V36" s="6" t="s">
        <v>53</v>
      </c>
      <c r="W36" s="6" t="s">
        <v>41</v>
      </c>
      <c r="X36" s="6" t="s">
        <v>41</v>
      </c>
      <c r="Y36" s="6" t="s">
        <v>128</v>
      </c>
      <c r="Z36" s="6"/>
      <c r="AA36" s="6"/>
      <c r="AB36" s="6"/>
      <c r="AC36" s="6"/>
      <c r="AD36" s="6"/>
      <c r="AE36" s="6"/>
      <c r="AF36" s="6">
        <v>0</v>
      </c>
    </row>
    <row r="37" spans="1:32">
      <c r="A37" s="6">
        <v>273575</v>
      </c>
      <c r="B37" s="6" t="s">
        <v>124</v>
      </c>
      <c r="C37" s="6" t="s">
        <v>103</v>
      </c>
      <c r="D37" s="6" t="s">
        <v>125</v>
      </c>
      <c r="E37" s="7">
        <v>44963.5274798727</v>
      </c>
      <c r="F37" s="7">
        <v>44963.5818130903</v>
      </c>
      <c r="G37" s="8">
        <v>44963</v>
      </c>
      <c r="H37" s="8">
        <v>44963</v>
      </c>
      <c r="I37" s="6">
        <v>4694.39</v>
      </c>
      <c r="J37" s="14">
        <f t="shared" si="0"/>
        <v>4694.39000019338</v>
      </c>
      <c r="K37" s="14">
        <f t="shared" si="1"/>
        <v>1472.20099994447</v>
      </c>
      <c r="L37" s="14">
        <f t="shared" si="2"/>
        <v>928.298999508843</v>
      </c>
      <c r="M37" s="14">
        <f t="shared" si="3"/>
        <v>1</v>
      </c>
      <c r="N37" s="6" t="s">
        <v>126</v>
      </c>
      <c r="O37" s="6" t="s">
        <v>127</v>
      </c>
      <c r="P37" s="6" t="s">
        <v>128</v>
      </c>
      <c r="Q37" s="6" t="s">
        <v>111</v>
      </c>
      <c r="R37" s="6">
        <v>196432</v>
      </c>
      <c r="S37" s="6">
        <v>105416</v>
      </c>
      <c r="T37" s="6">
        <v>3</v>
      </c>
      <c r="U37" s="6" t="s">
        <v>52</v>
      </c>
      <c r="V37" s="6" t="s">
        <v>53</v>
      </c>
      <c r="W37" s="6" t="s">
        <v>41</v>
      </c>
      <c r="X37" s="6" t="s">
        <v>41</v>
      </c>
      <c r="Y37" s="6" t="s">
        <v>128</v>
      </c>
      <c r="Z37" s="6"/>
      <c r="AA37" s="6"/>
      <c r="AB37" s="6"/>
      <c r="AC37" s="6"/>
      <c r="AD37" s="6"/>
      <c r="AE37" s="6"/>
      <c r="AF37" s="6">
        <v>0</v>
      </c>
    </row>
    <row r="38" spans="1:32">
      <c r="A38" s="6">
        <v>275407</v>
      </c>
      <c r="B38" s="6" t="s">
        <v>124</v>
      </c>
      <c r="C38" s="6" t="s">
        <v>103</v>
      </c>
      <c r="D38" s="6" t="s">
        <v>125</v>
      </c>
      <c r="E38" s="7">
        <v>44963.6003930671</v>
      </c>
      <c r="F38" s="7">
        <v>44963.6153357176</v>
      </c>
      <c r="G38" s="8">
        <v>44963</v>
      </c>
      <c r="H38" s="8">
        <v>44963</v>
      </c>
      <c r="I38" s="6">
        <v>1291.045</v>
      </c>
      <c r="J38" s="14">
        <f t="shared" si="0"/>
        <v>1291.04500017129</v>
      </c>
      <c r="K38" s="14">
        <f t="shared" si="1"/>
        <v>6299.70000016037</v>
      </c>
      <c r="L38" s="14">
        <f t="shared" si="2"/>
        <v>1605.30999996699</v>
      </c>
      <c r="M38" s="14">
        <f t="shared" si="3"/>
        <v>1</v>
      </c>
      <c r="N38" s="6" t="s">
        <v>126</v>
      </c>
      <c r="O38" s="6" t="s">
        <v>127</v>
      </c>
      <c r="P38" s="6" t="s">
        <v>128</v>
      </c>
      <c r="Q38" s="6" t="s">
        <v>111</v>
      </c>
      <c r="R38" s="6">
        <v>196429</v>
      </c>
      <c r="S38" s="6">
        <v>105416</v>
      </c>
      <c r="T38" s="6">
        <v>3</v>
      </c>
      <c r="U38" s="6" t="s">
        <v>52</v>
      </c>
      <c r="V38" s="6" t="s">
        <v>53</v>
      </c>
      <c r="W38" s="6" t="s">
        <v>41</v>
      </c>
      <c r="X38" s="6" t="s">
        <v>41</v>
      </c>
      <c r="Y38" s="6" t="s">
        <v>128</v>
      </c>
      <c r="Z38" s="6"/>
      <c r="AA38" s="6"/>
      <c r="AB38" s="6"/>
      <c r="AC38" s="6"/>
      <c r="AD38" s="6"/>
      <c r="AE38" s="6"/>
      <c r="AF38" s="6">
        <v>0</v>
      </c>
    </row>
    <row r="39" spans="1:32">
      <c r="A39" s="6">
        <v>275851</v>
      </c>
      <c r="B39" s="6" t="s">
        <v>124</v>
      </c>
      <c r="C39" s="6" t="s">
        <v>103</v>
      </c>
      <c r="D39" s="6" t="s">
        <v>125</v>
      </c>
      <c r="E39" s="7">
        <v>44963.6250640509</v>
      </c>
      <c r="F39" s="7">
        <v>44963.6627751273</v>
      </c>
      <c r="G39" s="8">
        <v>44963</v>
      </c>
      <c r="H39" s="8">
        <v>44963</v>
      </c>
      <c r="I39" s="6">
        <v>3258.237</v>
      </c>
      <c r="J39" s="14">
        <f t="shared" si="0"/>
        <v>3258.23699987959</v>
      </c>
      <c r="K39" s="14">
        <f t="shared" si="1"/>
        <v>2131.57299994491</v>
      </c>
      <c r="L39" s="14">
        <f t="shared" si="2"/>
        <v>840.527999773622</v>
      </c>
      <c r="M39" s="14">
        <f t="shared" si="3"/>
        <v>1</v>
      </c>
      <c r="N39" s="6" t="s">
        <v>126</v>
      </c>
      <c r="O39" s="6" t="s">
        <v>127</v>
      </c>
      <c r="P39" s="6" t="s">
        <v>128</v>
      </c>
      <c r="Q39" s="6" t="s">
        <v>116</v>
      </c>
      <c r="R39" s="6">
        <v>190837</v>
      </c>
      <c r="S39" s="6">
        <v>105416</v>
      </c>
      <c r="T39" s="6">
        <v>3</v>
      </c>
      <c r="U39" s="6" t="s">
        <v>52</v>
      </c>
      <c r="V39" s="6" t="s">
        <v>53</v>
      </c>
      <c r="W39" s="6" t="s">
        <v>41</v>
      </c>
      <c r="X39" s="6" t="s">
        <v>41</v>
      </c>
      <c r="Y39" s="6" t="s">
        <v>128</v>
      </c>
      <c r="Z39" s="6"/>
      <c r="AA39" s="6"/>
      <c r="AB39" s="6"/>
      <c r="AC39" s="6"/>
      <c r="AD39" s="6"/>
      <c r="AE39" s="6"/>
      <c r="AF39" s="6">
        <v>0</v>
      </c>
    </row>
    <row r="40" spans="1:32">
      <c r="A40" s="6">
        <v>273357</v>
      </c>
      <c r="B40" s="6" t="s">
        <v>129</v>
      </c>
      <c r="C40" s="6" t="s">
        <v>103</v>
      </c>
      <c r="D40" s="6" t="s">
        <v>130</v>
      </c>
      <c r="E40" s="7">
        <v>44963.5104408681</v>
      </c>
      <c r="F40" s="7">
        <v>44963.5167356713</v>
      </c>
      <c r="G40" s="8">
        <v>44963</v>
      </c>
      <c r="H40" s="8">
        <v>44963</v>
      </c>
      <c r="I40" s="6">
        <v>543.871</v>
      </c>
      <c r="J40" s="14">
        <f t="shared" si="0"/>
        <v>543.871000176296</v>
      </c>
      <c r="K40" s="14" t="b">
        <f t="shared" si="1"/>
        <v>0</v>
      </c>
      <c r="L40" s="14" t="b">
        <f t="shared" si="2"/>
        <v>0</v>
      </c>
      <c r="M40" s="14">
        <f t="shared" si="3"/>
        <v>1</v>
      </c>
      <c r="N40" s="6" t="s">
        <v>131</v>
      </c>
      <c r="O40" s="6" t="s">
        <v>127</v>
      </c>
      <c r="P40" s="6" t="s">
        <v>128</v>
      </c>
      <c r="Q40" s="6" t="s">
        <v>104</v>
      </c>
      <c r="R40" s="6">
        <v>189438</v>
      </c>
      <c r="S40" s="6">
        <v>105416</v>
      </c>
      <c r="T40" s="6">
        <v>3</v>
      </c>
      <c r="U40" s="6" t="s">
        <v>52</v>
      </c>
      <c r="V40" s="6" t="s">
        <v>53</v>
      </c>
      <c r="W40" s="6" t="s">
        <v>41</v>
      </c>
      <c r="X40" s="6" t="s">
        <v>41</v>
      </c>
      <c r="Y40" s="6" t="s">
        <v>128</v>
      </c>
      <c r="Z40" s="6"/>
      <c r="AA40" s="6"/>
      <c r="AB40" s="6"/>
      <c r="AC40" s="6"/>
      <c r="AD40" s="6"/>
      <c r="AE40" s="6"/>
      <c r="AF40" s="6">
        <v>0</v>
      </c>
    </row>
    <row r="41" spans="1:32">
      <c r="A41" s="6">
        <v>273574</v>
      </c>
      <c r="B41" s="6" t="s">
        <v>129</v>
      </c>
      <c r="C41" s="6" t="s">
        <v>103</v>
      </c>
      <c r="D41" s="6" t="s">
        <v>130</v>
      </c>
      <c r="E41" s="7">
        <v>44963.5274771528</v>
      </c>
      <c r="F41" s="7">
        <v>44963.5818130903</v>
      </c>
      <c r="G41" s="8">
        <v>44963</v>
      </c>
      <c r="H41" s="8">
        <v>44963</v>
      </c>
      <c r="I41" s="6">
        <v>4694.625</v>
      </c>
      <c r="J41" s="14">
        <f t="shared" si="0"/>
        <v>4694.62500005029</v>
      </c>
      <c r="K41" s="14">
        <f t="shared" si="1"/>
        <v>1471.93499982823</v>
      </c>
      <c r="L41" s="14">
        <f t="shared" si="2"/>
        <v>928.063999651931</v>
      </c>
      <c r="M41" s="14">
        <f t="shared" si="3"/>
        <v>1</v>
      </c>
      <c r="N41" s="6" t="s">
        <v>131</v>
      </c>
      <c r="O41" s="6" t="s">
        <v>127</v>
      </c>
      <c r="P41" s="6" t="s">
        <v>128</v>
      </c>
      <c r="Q41" s="6" t="s">
        <v>111</v>
      </c>
      <c r="R41" s="6">
        <v>196432</v>
      </c>
      <c r="S41" s="6">
        <v>105416</v>
      </c>
      <c r="T41" s="6">
        <v>3</v>
      </c>
      <c r="U41" s="6" t="s">
        <v>52</v>
      </c>
      <c r="V41" s="6" t="s">
        <v>53</v>
      </c>
      <c r="W41" s="6" t="s">
        <v>41</v>
      </c>
      <c r="X41" s="6" t="s">
        <v>41</v>
      </c>
      <c r="Y41" s="6" t="s">
        <v>128</v>
      </c>
      <c r="Z41" s="6"/>
      <c r="AA41" s="6"/>
      <c r="AB41" s="6"/>
      <c r="AC41" s="6"/>
      <c r="AD41" s="6"/>
      <c r="AE41" s="6"/>
      <c r="AF41" s="6">
        <v>0</v>
      </c>
    </row>
    <row r="42" spans="1:32">
      <c r="A42" s="6">
        <v>275408</v>
      </c>
      <c r="B42" s="6" t="s">
        <v>129</v>
      </c>
      <c r="C42" s="6" t="s">
        <v>103</v>
      </c>
      <c r="D42" s="6" t="s">
        <v>130</v>
      </c>
      <c r="E42" s="7">
        <v>44963.6003934144</v>
      </c>
      <c r="F42" s="7">
        <v>44963.6153357176</v>
      </c>
      <c r="G42" s="8">
        <v>44963</v>
      </c>
      <c r="H42" s="8">
        <v>44963</v>
      </c>
      <c r="I42" s="6">
        <v>1291.015</v>
      </c>
      <c r="J42" s="14">
        <f t="shared" si="0"/>
        <v>1291.01500008255</v>
      </c>
      <c r="K42" s="14">
        <f t="shared" si="1"/>
        <v>6299.96500010602</v>
      </c>
      <c r="L42" s="14">
        <f t="shared" si="2"/>
        <v>1605.34000005573</v>
      </c>
      <c r="M42" s="14">
        <f t="shared" si="3"/>
        <v>1</v>
      </c>
      <c r="N42" s="6" t="s">
        <v>131</v>
      </c>
      <c r="O42" s="6" t="s">
        <v>127</v>
      </c>
      <c r="P42" s="6" t="s">
        <v>128</v>
      </c>
      <c r="Q42" s="6" t="s">
        <v>111</v>
      </c>
      <c r="R42" s="6">
        <v>196429</v>
      </c>
      <c r="S42" s="6">
        <v>105416</v>
      </c>
      <c r="T42" s="6">
        <v>3</v>
      </c>
      <c r="U42" s="6" t="s">
        <v>52</v>
      </c>
      <c r="V42" s="6" t="s">
        <v>53</v>
      </c>
      <c r="W42" s="6" t="s">
        <v>41</v>
      </c>
      <c r="X42" s="6" t="s">
        <v>41</v>
      </c>
      <c r="Y42" s="6" t="s">
        <v>128</v>
      </c>
      <c r="Z42" s="6"/>
      <c r="AA42" s="6"/>
      <c r="AB42" s="6"/>
      <c r="AC42" s="6"/>
      <c r="AD42" s="6"/>
      <c r="AE42" s="6"/>
      <c r="AF42" s="6">
        <v>0</v>
      </c>
    </row>
    <row r="43" spans="1:32">
      <c r="A43" s="6">
        <v>275850</v>
      </c>
      <c r="B43" s="6" t="s">
        <v>129</v>
      </c>
      <c r="C43" s="6" t="s">
        <v>103</v>
      </c>
      <c r="D43" s="6" t="s">
        <v>130</v>
      </c>
      <c r="E43" s="7">
        <v>44963.6250635301</v>
      </c>
      <c r="F43" s="7">
        <v>44963.6627751273</v>
      </c>
      <c r="G43" s="8">
        <v>44963</v>
      </c>
      <c r="H43" s="8">
        <v>44963</v>
      </c>
      <c r="I43" s="6">
        <v>3258.282</v>
      </c>
      <c r="J43" s="14">
        <f t="shared" si="0"/>
        <v>3258.2820000127</v>
      </c>
      <c r="K43" s="14">
        <f t="shared" si="1"/>
        <v>2131.49799972307</v>
      </c>
      <c r="L43" s="14">
        <f t="shared" si="2"/>
        <v>840.482999640517</v>
      </c>
      <c r="M43" s="14">
        <f t="shared" si="3"/>
        <v>1</v>
      </c>
      <c r="N43" s="6" t="s">
        <v>131</v>
      </c>
      <c r="O43" s="6" t="s">
        <v>127</v>
      </c>
      <c r="P43" s="6" t="s">
        <v>128</v>
      </c>
      <c r="Q43" s="6" t="s">
        <v>116</v>
      </c>
      <c r="R43" s="6">
        <v>190837</v>
      </c>
      <c r="S43" s="6">
        <v>105416</v>
      </c>
      <c r="T43" s="6">
        <v>3</v>
      </c>
      <c r="U43" s="6" t="s">
        <v>52</v>
      </c>
      <c r="V43" s="6" t="s">
        <v>53</v>
      </c>
      <c r="W43" s="6" t="s">
        <v>41</v>
      </c>
      <c r="X43" s="6" t="s">
        <v>41</v>
      </c>
      <c r="Y43" s="6" t="s">
        <v>128</v>
      </c>
      <c r="Z43" s="6"/>
      <c r="AA43" s="6"/>
      <c r="AB43" s="6"/>
      <c r="AC43" s="6"/>
      <c r="AD43" s="6"/>
      <c r="AE43" s="6"/>
      <c r="AF43" s="6">
        <v>0</v>
      </c>
    </row>
    <row r="44" spans="1:32">
      <c r="A44" s="6">
        <v>273351</v>
      </c>
      <c r="B44" s="6" t="s">
        <v>132</v>
      </c>
      <c r="C44" s="6" t="s">
        <v>103</v>
      </c>
      <c r="D44" s="6" t="s">
        <v>133</v>
      </c>
      <c r="E44" s="7">
        <v>44963.5104304167</v>
      </c>
      <c r="F44" s="7">
        <v>44963.5167356713</v>
      </c>
      <c r="G44" s="8">
        <v>44963</v>
      </c>
      <c r="H44" s="8">
        <v>44963</v>
      </c>
      <c r="I44" s="6">
        <v>544.774</v>
      </c>
      <c r="J44" s="14">
        <f t="shared" si="0"/>
        <v>544.774000206962</v>
      </c>
      <c r="K44" s="14" t="b">
        <f t="shared" si="1"/>
        <v>0</v>
      </c>
      <c r="L44" s="14" t="b">
        <f t="shared" si="2"/>
        <v>0</v>
      </c>
      <c r="M44" s="14">
        <f t="shared" si="3"/>
        <v>1</v>
      </c>
      <c r="N44" s="6" t="s">
        <v>134</v>
      </c>
      <c r="O44" s="6" t="s">
        <v>135</v>
      </c>
      <c r="P44" s="6" t="s">
        <v>136</v>
      </c>
      <c r="Q44" s="6" t="s">
        <v>104</v>
      </c>
      <c r="R44" s="6">
        <v>189438</v>
      </c>
      <c r="S44" s="6">
        <v>105416</v>
      </c>
      <c r="T44" s="6">
        <v>3</v>
      </c>
      <c r="U44" s="6" t="s">
        <v>52</v>
      </c>
      <c r="V44" s="6" t="s">
        <v>53</v>
      </c>
      <c r="W44" s="6" t="s">
        <v>41</v>
      </c>
      <c r="X44" s="6" t="s">
        <v>41</v>
      </c>
      <c r="Y44" s="6" t="s">
        <v>136</v>
      </c>
      <c r="Z44" s="6"/>
      <c r="AA44" s="6"/>
      <c r="AB44" s="6"/>
      <c r="AC44" s="6"/>
      <c r="AD44" s="6"/>
      <c r="AE44" s="6"/>
      <c r="AF44" s="6">
        <v>0</v>
      </c>
    </row>
    <row r="45" spans="1:32">
      <c r="A45" s="6">
        <v>273569</v>
      </c>
      <c r="B45" s="6" t="s">
        <v>132</v>
      </c>
      <c r="C45" s="6" t="s">
        <v>103</v>
      </c>
      <c r="D45" s="6" t="s">
        <v>133</v>
      </c>
      <c r="E45" s="7">
        <v>44963.5274664815</v>
      </c>
      <c r="F45" s="7">
        <v>44963.5818130903</v>
      </c>
      <c r="G45" s="8">
        <v>44963</v>
      </c>
      <c r="H45" s="8">
        <v>44963</v>
      </c>
      <c r="I45" s="6">
        <v>4695.547</v>
      </c>
      <c r="J45" s="14">
        <f t="shared" si="0"/>
        <v>4695.54700017907</v>
      </c>
      <c r="K45" s="14">
        <f t="shared" si="1"/>
        <v>1471.91599973012</v>
      </c>
      <c r="L45" s="14">
        <f t="shared" si="2"/>
        <v>927.141999523155</v>
      </c>
      <c r="M45" s="14">
        <f t="shared" si="3"/>
        <v>1</v>
      </c>
      <c r="N45" s="6" t="s">
        <v>134</v>
      </c>
      <c r="O45" s="6" t="s">
        <v>135</v>
      </c>
      <c r="P45" s="6" t="s">
        <v>136</v>
      </c>
      <c r="Q45" s="6" t="s">
        <v>111</v>
      </c>
      <c r="R45" s="6">
        <v>196432</v>
      </c>
      <c r="S45" s="6">
        <v>105416</v>
      </c>
      <c r="T45" s="6">
        <v>3</v>
      </c>
      <c r="U45" s="6" t="s">
        <v>52</v>
      </c>
      <c r="V45" s="6" t="s">
        <v>53</v>
      </c>
      <c r="W45" s="6" t="s">
        <v>41</v>
      </c>
      <c r="X45" s="6" t="s">
        <v>41</v>
      </c>
      <c r="Y45" s="6" t="s">
        <v>136</v>
      </c>
      <c r="Z45" s="6"/>
      <c r="AA45" s="6"/>
      <c r="AB45" s="6"/>
      <c r="AC45" s="6"/>
      <c r="AD45" s="6"/>
      <c r="AE45" s="6"/>
      <c r="AF45" s="6">
        <v>0</v>
      </c>
    </row>
    <row r="46" spans="1:32">
      <c r="A46" s="6">
        <v>275401</v>
      </c>
      <c r="B46" s="6" t="s">
        <v>132</v>
      </c>
      <c r="C46" s="6" t="s">
        <v>103</v>
      </c>
      <c r="D46" s="6" t="s">
        <v>133</v>
      </c>
      <c r="E46" s="7">
        <v>44963.6003829167</v>
      </c>
      <c r="F46" s="7">
        <v>44963.6153357176</v>
      </c>
      <c r="G46" s="8">
        <v>44963</v>
      </c>
      <c r="H46" s="8">
        <v>44963</v>
      </c>
      <c r="I46" s="6">
        <v>1291.922</v>
      </c>
      <c r="J46" s="14">
        <f t="shared" si="0"/>
        <v>1291.92200016696</v>
      </c>
      <c r="K46" s="14">
        <f t="shared" si="1"/>
        <v>6299.98000015039</v>
      </c>
      <c r="L46" s="14">
        <f t="shared" si="2"/>
        <v>1604.43299997132</v>
      </c>
      <c r="M46" s="14">
        <f t="shared" si="3"/>
        <v>1</v>
      </c>
      <c r="N46" s="6" t="s">
        <v>134</v>
      </c>
      <c r="O46" s="6" t="s">
        <v>135</v>
      </c>
      <c r="P46" s="6" t="s">
        <v>136</v>
      </c>
      <c r="Q46" s="6" t="s">
        <v>111</v>
      </c>
      <c r="R46" s="6">
        <v>196429</v>
      </c>
      <c r="S46" s="6">
        <v>105416</v>
      </c>
      <c r="T46" s="6">
        <v>3</v>
      </c>
      <c r="U46" s="6" t="s">
        <v>52</v>
      </c>
      <c r="V46" s="6" t="s">
        <v>53</v>
      </c>
      <c r="W46" s="6" t="s">
        <v>41</v>
      </c>
      <c r="X46" s="6" t="s">
        <v>41</v>
      </c>
      <c r="Y46" s="6" t="s">
        <v>136</v>
      </c>
      <c r="Z46" s="6"/>
      <c r="AA46" s="6"/>
      <c r="AB46" s="6"/>
      <c r="AC46" s="6"/>
      <c r="AD46" s="6"/>
      <c r="AE46" s="6"/>
      <c r="AF46" s="6">
        <v>0</v>
      </c>
    </row>
    <row r="47" spans="1:32">
      <c r="A47" s="6">
        <v>275844</v>
      </c>
      <c r="B47" s="6" t="s">
        <v>132</v>
      </c>
      <c r="C47" s="6" t="s">
        <v>103</v>
      </c>
      <c r="D47" s="6" t="s">
        <v>133</v>
      </c>
      <c r="E47" s="7">
        <v>44963.6250510301</v>
      </c>
      <c r="F47" s="7">
        <v>44963.6627751273</v>
      </c>
      <c r="G47" s="8">
        <v>44963</v>
      </c>
      <c r="H47" s="8">
        <v>44963</v>
      </c>
      <c r="I47" s="6">
        <v>3259.362</v>
      </c>
      <c r="J47" s="14">
        <f t="shared" si="0"/>
        <v>3259.36199943535</v>
      </c>
      <c r="K47" s="14">
        <f t="shared" si="1"/>
        <v>2131.32500038482</v>
      </c>
      <c r="L47" s="14">
        <f t="shared" si="2"/>
        <v>839.403000217862</v>
      </c>
      <c r="M47" s="14">
        <f t="shared" si="3"/>
        <v>1</v>
      </c>
      <c r="N47" s="6" t="s">
        <v>134</v>
      </c>
      <c r="O47" s="6" t="s">
        <v>135</v>
      </c>
      <c r="P47" s="6" t="s">
        <v>136</v>
      </c>
      <c r="Q47" s="6" t="s">
        <v>116</v>
      </c>
      <c r="R47" s="6">
        <v>190837</v>
      </c>
      <c r="S47" s="6">
        <v>105416</v>
      </c>
      <c r="T47" s="6">
        <v>3</v>
      </c>
      <c r="U47" s="6" t="s">
        <v>52</v>
      </c>
      <c r="V47" s="6" t="s">
        <v>53</v>
      </c>
      <c r="W47" s="6" t="s">
        <v>41</v>
      </c>
      <c r="X47" s="6" t="s">
        <v>41</v>
      </c>
      <c r="Y47" s="6" t="s">
        <v>136</v>
      </c>
      <c r="Z47" s="6"/>
      <c r="AA47" s="6"/>
      <c r="AB47" s="6"/>
      <c r="AC47" s="6"/>
      <c r="AD47" s="6"/>
      <c r="AE47" s="6"/>
      <c r="AF47" s="6">
        <v>0</v>
      </c>
    </row>
    <row r="48" spans="1:32">
      <c r="A48" s="6">
        <v>273353</v>
      </c>
      <c r="B48" s="6" t="s">
        <v>137</v>
      </c>
      <c r="C48" s="6" t="s">
        <v>103</v>
      </c>
      <c r="D48" s="6" t="s">
        <v>138</v>
      </c>
      <c r="E48" s="7">
        <v>44963.5104342824</v>
      </c>
      <c r="F48" s="7">
        <v>44963.5167356713</v>
      </c>
      <c r="G48" s="8">
        <v>44963</v>
      </c>
      <c r="H48" s="8">
        <v>44963</v>
      </c>
      <c r="I48" s="6">
        <v>544.44</v>
      </c>
      <c r="J48" s="14">
        <f t="shared" si="0"/>
        <v>544.440000434406</v>
      </c>
      <c r="K48" s="14" t="b">
        <f t="shared" si="1"/>
        <v>0</v>
      </c>
      <c r="L48" s="14" t="b">
        <f t="shared" si="2"/>
        <v>0</v>
      </c>
      <c r="M48" s="14">
        <f t="shared" si="3"/>
        <v>1</v>
      </c>
      <c r="N48" s="6" t="s">
        <v>134</v>
      </c>
      <c r="O48" s="6" t="s">
        <v>135</v>
      </c>
      <c r="P48" s="6" t="s">
        <v>136</v>
      </c>
      <c r="Q48" s="6" t="s">
        <v>104</v>
      </c>
      <c r="R48" s="6">
        <v>189438</v>
      </c>
      <c r="S48" s="6">
        <v>105416</v>
      </c>
      <c r="T48" s="6">
        <v>3</v>
      </c>
      <c r="U48" s="6" t="s">
        <v>52</v>
      </c>
      <c r="V48" s="6" t="s">
        <v>53</v>
      </c>
      <c r="W48" s="6" t="s">
        <v>41</v>
      </c>
      <c r="X48" s="6" t="s">
        <v>41</v>
      </c>
      <c r="Y48" s="6" t="s">
        <v>136</v>
      </c>
      <c r="Z48" s="6"/>
      <c r="AA48" s="6"/>
      <c r="AB48" s="6"/>
      <c r="AC48" s="6"/>
      <c r="AD48" s="6"/>
      <c r="AE48" s="6"/>
      <c r="AF48" s="6">
        <v>0</v>
      </c>
    </row>
    <row r="49" spans="1:32">
      <c r="A49" s="6">
        <v>273570</v>
      </c>
      <c r="B49" s="6" t="s">
        <v>137</v>
      </c>
      <c r="C49" s="6" t="s">
        <v>103</v>
      </c>
      <c r="D49" s="6" t="s">
        <v>138</v>
      </c>
      <c r="E49" s="7">
        <v>44963.527466794</v>
      </c>
      <c r="F49" s="7">
        <v>44963.5818130903</v>
      </c>
      <c r="G49" s="8">
        <v>44963</v>
      </c>
      <c r="H49" s="8">
        <v>44963</v>
      </c>
      <c r="I49" s="6">
        <v>4695.52</v>
      </c>
      <c r="J49" s="14">
        <f t="shared" si="0"/>
        <v>4695.51999997348</v>
      </c>
      <c r="K49" s="14">
        <f t="shared" si="1"/>
        <v>1471.60900016315</v>
      </c>
      <c r="L49" s="14">
        <f t="shared" si="2"/>
        <v>927.168999728747</v>
      </c>
      <c r="M49" s="14">
        <f t="shared" si="3"/>
        <v>1</v>
      </c>
      <c r="N49" s="6" t="s">
        <v>134</v>
      </c>
      <c r="O49" s="6" t="s">
        <v>135</v>
      </c>
      <c r="P49" s="6" t="s">
        <v>136</v>
      </c>
      <c r="Q49" s="6" t="s">
        <v>111</v>
      </c>
      <c r="R49" s="6">
        <v>196432</v>
      </c>
      <c r="S49" s="6">
        <v>105416</v>
      </c>
      <c r="T49" s="6">
        <v>3</v>
      </c>
      <c r="U49" s="6" t="s">
        <v>52</v>
      </c>
      <c r="V49" s="6" t="s">
        <v>53</v>
      </c>
      <c r="W49" s="6" t="s">
        <v>41</v>
      </c>
      <c r="X49" s="6" t="s">
        <v>41</v>
      </c>
      <c r="Y49" s="6" t="s">
        <v>136</v>
      </c>
      <c r="Z49" s="6"/>
      <c r="AA49" s="6"/>
      <c r="AB49" s="6"/>
      <c r="AC49" s="6"/>
      <c r="AD49" s="6"/>
      <c r="AE49" s="6"/>
      <c r="AF49" s="6">
        <v>0</v>
      </c>
    </row>
    <row r="50" spans="1:32">
      <c r="A50" s="6">
        <v>275403</v>
      </c>
      <c r="B50" s="6" t="s">
        <v>137</v>
      </c>
      <c r="C50" s="6" t="s">
        <v>103</v>
      </c>
      <c r="D50" s="6" t="s">
        <v>138</v>
      </c>
      <c r="E50" s="7">
        <v>44963.6003856829</v>
      </c>
      <c r="F50" s="7">
        <v>44963.6153357176</v>
      </c>
      <c r="G50" s="8">
        <v>44963</v>
      </c>
      <c r="H50" s="8">
        <v>44963</v>
      </c>
      <c r="I50" s="6">
        <v>1291.683</v>
      </c>
      <c r="J50" s="14">
        <f t="shared" si="0"/>
        <v>1291.68300025631</v>
      </c>
      <c r="K50" s="14">
        <f t="shared" si="1"/>
        <v>6300.19199985545</v>
      </c>
      <c r="L50" s="14">
        <f t="shared" si="2"/>
        <v>1604.67199988198</v>
      </c>
      <c r="M50" s="14">
        <f t="shared" si="3"/>
        <v>1</v>
      </c>
      <c r="N50" s="6" t="s">
        <v>134</v>
      </c>
      <c r="O50" s="6" t="s">
        <v>135</v>
      </c>
      <c r="P50" s="6" t="s">
        <v>136</v>
      </c>
      <c r="Q50" s="6" t="s">
        <v>111</v>
      </c>
      <c r="R50" s="6">
        <v>196429</v>
      </c>
      <c r="S50" s="6">
        <v>105416</v>
      </c>
      <c r="T50" s="6">
        <v>3</v>
      </c>
      <c r="U50" s="6" t="s">
        <v>52</v>
      </c>
      <c r="V50" s="6" t="s">
        <v>53</v>
      </c>
      <c r="W50" s="6" t="s">
        <v>41</v>
      </c>
      <c r="X50" s="6" t="s">
        <v>41</v>
      </c>
      <c r="Y50" s="6" t="s">
        <v>136</v>
      </c>
      <c r="Z50" s="6"/>
      <c r="AA50" s="6"/>
      <c r="AB50" s="6"/>
      <c r="AC50" s="6"/>
      <c r="AD50" s="6"/>
      <c r="AE50" s="6"/>
      <c r="AF50" s="6">
        <v>0</v>
      </c>
    </row>
    <row r="51" spans="1:32">
      <c r="A51" s="6">
        <v>275846</v>
      </c>
      <c r="B51" s="6" t="s">
        <v>137</v>
      </c>
      <c r="C51" s="6" t="s">
        <v>103</v>
      </c>
      <c r="D51" s="6" t="s">
        <v>138</v>
      </c>
      <c r="E51" s="7">
        <v>44963.6250547338</v>
      </c>
      <c r="F51" s="7">
        <v>44963.6627751273</v>
      </c>
      <c r="G51" s="8">
        <v>44963</v>
      </c>
      <c r="H51" s="8">
        <v>44963</v>
      </c>
      <c r="I51" s="6">
        <v>3259.042</v>
      </c>
      <c r="J51" s="14">
        <f t="shared" si="0"/>
        <v>3259.04199953657</v>
      </c>
      <c r="K51" s="14">
        <f t="shared" si="1"/>
        <v>2131.40600037295</v>
      </c>
      <c r="L51" s="14">
        <f t="shared" si="2"/>
        <v>839.723000116646</v>
      </c>
      <c r="M51" s="14">
        <f t="shared" si="3"/>
        <v>1</v>
      </c>
      <c r="N51" s="6" t="s">
        <v>134</v>
      </c>
      <c r="O51" s="6" t="s">
        <v>135</v>
      </c>
      <c r="P51" s="6" t="s">
        <v>136</v>
      </c>
      <c r="Q51" s="6" t="s">
        <v>116</v>
      </c>
      <c r="R51" s="6">
        <v>190837</v>
      </c>
      <c r="S51" s="6">
        <v>105416</v>
      </c>
      <c r="T51" s="6">
        <v>3</v>
      </c>
      <c r="U51" s="6" t="s">
        <v>52</v>
      </c>
      <c r="V51" s="6" t="s">
        <v>53</v>
      </c>
      <c r="W51" s="6" t="s">
        <v>41</v>
      </c>
      <c r="X51" s="6" t="s">
        <v>41</v>
      </c>
      <c r="Y51" s="6" t="s">
        <v>136</v>
      </c>
      <c r="Z51" s="6"/>
      <c r="AA51" s="6"/>
      <c r="AB51" s="6"/>
      <c r="AC51" s="6"/>
      <c r="AD51" s="6"/>
      <c r="AE51" s="6"/>
      <c r="AF51" s="6">
        <v>0</v>
      </c>
    </row>
    <row r="52" spans="1:32">
      <c r="A52" s="6">
        <v>273355</v>
      </c>
      <c r="B52" s="6" t="s">
        <v>139</v>
      </c>
      <c r="C52" s="6" t="s">
        <v>103</v>
      </c>
      <c r="D52" s="6" t="s">
        <v>140</v>
      </c>
      <c r="E52" s="7">
        <v>44963.510436956</v>
      </c>
      <c r="F52" s="7">
        <v>44963.5167356713</v>
      </c>
      <c r="G52" s="8">
        <v>44963</v>
      </c>
      <c r="H52" s="8">
        <v>44963</v>
      </c>
      <c r="I52" s="6">
        <v>544.209</v>
      </c>
      <c r="J52" s="14">
        <f t="shared" si="0"/>
        <v>544.209000002593</v>
      </c>
      <c r="K52" s="14" t="b">
        <f t="shared" si="1"/>
        <v>0</v>
      </c>
      <c r="L52" s="14" t="b">
        <f t="shared" si="2"/>
        <v>0</v>
      </c>
      <c r="M52" s="14">
        <f t="shared" si="3"/>
        <v>1</v>
      </c>
      <c r="N52" s="6" t="s">
        <v>134</v>
      </c>
      <c r="O52" s="6" t="s">
        <v>135</v>
      </c>
      <c r="P52" s="6" t="s">
        <v>136</v>
      </c>
      <c r="Q52" s="6" t="s">
        <v>104</v>
      </c>
      <c r="R52" s="6">
        <v>189438</v>
      </c>
      <c r="S52" s="6">
        <v>105416</v>
      </c>
      <c r="T52" s="6">
        <v>3</v>
      </c>
      <c r="U52" s="6" t="s">
        <v>52</v>
      </c>
      <c r="V52" s="6" t="s">
        <v>53</v>
      </c>
      <c r="W52" s="6" t="s">
        <v>41</v>
      </c>
      <c r="X52" s="6" t="s">
        <v>41</v>
      </c>
      <c r="Y52" s="6" t="s">
        <v>136</v>
      </c>
      <c r="Z52" s="6"/>
      <c r="AA52" s="6"/>
      <c r="AB52" s="6"/>
      <c r="AC52" s="6"/>
      <c r="AD52" s="6"/>
      <c r="AE52" s="6"/>
      <c r="AF52" s="6">
        <v>0</v>
      </c>
    </row>
    <row r="53" spans="1:32">
      <c r="A53" s="6">
        <v>273572</v>
      </c>
      <c r="B53" s="6" t="s">
        <v>139</v>
      </c>
      <c r="C53" s="6" t="s">
        <v>103</v>
      </c>
      <c r="D53" s="6" t="s">
        <v>140</v>
      </c>
      <c r="E53" s="7">
        <v>44963.5274706482</v>
      </c>
      <c r="F53" s="7">
        <v>44963.5818130903</v>
      </c>
      <c r="G53" s="8">
        <v>44963</v>
      </c>
      <c r="H53" s="8">
        <v>44963</v>
      </c>
      <c r="I53" s="6">
        <v>4695.187</v>
      </c>
      <c r="J53" s="14">
        <f t="shared" si="0"/>
        <v>4695.18699974287</v>
      </c>
      <c r="K53" s="14">
        <f t="shared" si="1"/>
        <v>1471.71099996194</v>
      </c>
      <c r="L53" s="14">
        <f t="shared" si="2"/>
        <v>927.50199995935</v>
      </c>
      <c r="M53" s="14">
        <f t="shared" si="3"/>
        <v>1</v>
      </c>
      <c r="N53" s="6" t="s">
        <v>134</v>
      </c>
      <c r="O53" s="6" t="s">
        <v>135</v>
      </c>
      <c r="P53" s="6" t="s">
        <v>136</v>
      </c>
      <c r="Q53" s="6" t="s">
        <v>111</v>
      </c>
      <c r="R53" s="6">
        <v>196432</v>
      </c>
      <c r="S53" s="6">
        <v>105416</v>
      </c>
      <c r="T53" s="6">
        <v>3</v>
      </c>
      <c r="U53" s="6" t="s">
        <v>52</v>
      </c>
      <c r="V53" s="6" t="s">
        <v>53</v>
      </c>
      <c r="W53" s="6" t="s">
        <v>41</v>
      </c>
      <c r="X53" s="6" t="s">
        <v>41</v>
      </c>
      <c r="Y53" s="6" t="s">
        <v>136</v>
      </c>
      <c r="Z53" s="6"/>
      <c r="AA53" s="6"/>
      <c r="AB53" s="6"/>
      <c r="AC53" s="6"/>
      <c r="AD53" s="6"/>
      <c r="AE53" s="6"/>
      <c r="AF53" s="6">
        <v>0</v>
      </c>
    </row>
    <row r="54" spans="1:32">
      <c r="A54" s="6">
        <v>275410</v>
      </c>
      <c r="B54" s="6" t="s">
        <v>139</v>
      </c>
      <c r="C54" s="6" t="s">
        <v>103</v>
      </c>
      <c r="D54" s="6" t="s">
        <v>140</v>
      </c>
      <c r="E54" s="7">
        <v>44963.6004093866</v>
      </c>
      <c r="F54" s="7">
        <v>44963.6153357176</v>
      </c>
      <c r="G54" s="8">
        <v>44963</v>
      </c>
      <c r="H54" s="8">
        <v>44963</v>
      </c>
      <c r="I54" s="6">
        <v>1289.635</v>
      </c>
      <c r="J54" s="14">
        <f t="shared" si="0"/>
        <v>1289.63499977253</v>
      </c>
      <c r="K54" s="14">
        <f t="shared" si="1"/>
        <v>6301.90700010862</v>
      </c>
      <c r="L54" s="14">
        <f t="shared" si="2"/>
        <v>1606.72000036575</v>
      </c>
      <c r="M54" s="14">
        <f t="shared" si="3"/>
        <v>1</v>
      </c>
      <c r="N54" s="6" t="s">
        <v>134</v>
      </c>
      <c r="O54" s="6" t="s">
        <v>135</v>
      </c>
      <c r="P54" s="6" t="s">
        <v>136</v>
      </c>
      <c r="Q54" s="6" t="s">
        <v>111</v>
      </c>
      <c r="R54" s="6">
        <v>196429</v>
      </c>
      <c r="S54" s="6">
        <v>105416</v>
      </c>
      <c r="T54" s="6">
        <v>3</v>
      </c>
      <c r="U54" s="6" t="s">
        <v>52</v>
      </c>
      <c r="V54" s="6" t="s">
        <v>53</v>
      </c>
      <c r="W54" s="6" t="s">
        <v>41</v>
      </c>
      <c r="X54" s="6" t="s">
        <v>41</v>
      </c>
      <c r="Y54" s="6" t="s">
        <v>136</v>
      </c>
      <c r="Z54" s="6"/>
      <c r="AA54" s="6"/>
      <c r="AB54" s="6"/>
      <c r="AC54" s="6"/>
      <c r="AD54" s="6"/>
      <c r="AE54" s="6"/>
      <c r="AF54" s="6">
        <v>0</v>
      </c>
    </row>
    <row r="55" spans="1:32">
      <c r="A55" s="6">
        <v>275847</v>
      </c>
      <c r="B55" s="6" t="s">
        <v>139</v>
      </c>
      <c r="C55" s="6" t="s">
        <v>103</v>
      </c>
      <c r="D55" s="6" t="s">
        <v>140</v>
      </c>
      <c r="E55" s="7">
        <v>44963.6250578009</v>
      </c>
      <c r="F55" s="7">
        <v>44963.6627751273</v>
      </c>
      <c r="G55" s="8">
        <v>44963</v>
      </c>
      <c r="H55" s="8">
        <v>44963</v>
      </c>
      <c r="I55" s="6">
        <v>3258.777</v>
      </c>
      <c r="J55" s="14">
        <f t="shared" si="0"/>
        <v>3258.77699959092</v>
      </c>
      <c r="K55" s="14">
        <f t="shared" si="1"/>
        <v>2129.62299983483</v>
      </c>
      <c r="L55" s="14">
        <f t="shared" si="2"/>
        <v>839.988000062294</v>
      </c>
      <c r="M55" s="14">
        <f t="shared" si="3"/>
        <v>1</v>
      </c>
      <c r="N55" s="6" t="s">
        <v>134</v>
      </c>
      <c r="O55" s="6" t="s">
        <v>135</v>
      </c>
      <c r="P55" s="6" t="s">
        <v>136</v>
      </c>
      <c r="Q55" s="6" t="s">
        <v>116</v>
      </c>
      <c r="R55" s="6">
        <v>190837</v>
      </c>
      <c r="S55" s="6">
        <v>105416</v>
      </c>
      <c r="T55" s="6">
        <v>3</v>
      </c>
      <c r="U55" s="6" t="s">
        <v>52</v>
      </c>
      <c r="V55" s="6" t="s">
        <v>53</v>
      </c>
      <c r="W55" s="6" t="s">
        <v>41</v>
      </c>
      <c r="X55" s="6" t="s">
        <v>41</v>
      </c>
      <c r="Y55" s="6" t="s">
        <v>136</v>
      </c>
      <c r="Z55" s="6"/>
      <c r="AA55" s="6"/>
      <c r="AB55" s="6"/>
      <c r="AC55" s="6"/>
      <c r="AD55" s="6"/>
      <c r="AE55" s="6"/>
      <c r="AF55" s="6">
        <v>0</v>
      </c>
    </row>
    <row r="56" spans="1:32">
      <c r="A56" s="6">
        <v>273352</v>
      </c>
      <c r="B56" s="6" t="s">
        <v>141</v>
      </c>
      <c r="C56" s="6" t="s">
        <v>103</v>
      </c>
      <c r="D56" s="6" t="s">
        <v>142</v>
      </c>
      <c r="E56" s="7">
        <v>44963.5104334144</v>
      </c>
      <c r="F56" s="7">
        <v>44963.5167356713</v>
      </c>
      <c r="G56" s="8">
        <v>44963</v>
      </c>
      <c r="H56" s="8">
        <v>44963</v>
      </c>
      <c r="I56" s="6">
        <v>544.515</v>
      </c>
      <c r="J56" s="14">
        <f t="shared" si="0"/>
        <v>544.515000027604</v>
      </c>
      <c r="K56" s="14" t="b">
        <f t="shared" si="1"/>
        <v>0</v>
      </c>
      <c r="L56" s="14" t="b">
        <f t="shared" si="2"/>
        <v>0</v>
      </c>
      <c r="M56" s="14">
        <f t="shared" si="3"/>
        <v>1</v>
      </c>
      <c r="N56" s="6" t="s">
        <v>134</v>
      </c>
      <c r="O56" s="6" t="s">
        <v>135</v>
      </c>
      <c r="P56" s="6" t="s">
        <v>136</v>
      </c>
      <c r="Q56" s="6" t="s">
        <v>104</v>
      </c>
      <c r="R56" s="6">
        <v>189438</v>
      </c>
      <c r="S56" s="6">
        <v>105416</v>
      </c>
      <c r="T56" s="6">
        <v>3</v>
      </c>
      <c r="U56" s="6" t="s">
        <v>52</v>
      </c>
      <c r="V56" s="6" t="s">
        <v>53</v>
      </c>
      <c r="W56" s="6" t="s">
        <v>41</v>
      </c>
      <c r="X56" s="6" t="s">
        <v>41</v>
      </c>
      <c r="Y56" s="6" t="s">
        <v>136</v>
      </c>
      <c r="Z56" s="6"/>
      <c r="AA56" s="6"/>
      <c r="AB56" s="6"/>
      <c r="AC56" s="6"/>
      <c r="AD56" s="6"/>
      <c r="AE56" s="6"/>
      <c r="AF56" s="6">
        <v>0</v>
      </c>
    </row>
    <row r="57" spans="1:32">
      <c r="A57" s="6">
        <v>273571</v>
      </c>
      <c r="B57" s="6" t="s">
        <v>141</v>
      </c>
      <c r="C57" s="6" t="s">
        <v>103</v>
      </c>
      <c r="D57" s="6" t="s">
        <v>142</v>
      </c>
      <c r="E57" s="7">
        <v>44963.5274703241</v>
      </c>
      <c r="F57" s="7">
        <v>44963.5818130903</v>
      </c>
      <c r="G57" s="8">
        <v>44963</v>
      </c>
      <c r="H57" s="8">
        <v>44963</v>
      </c>
      <c r="I57" s="6">
        <v>4695.215</v>
      </c>
      <c r="J57" s="14">
        <f t="shared" si="0"/>
        <v>4695.21500011906</v>
      </c>
      <c r="K57" s="14">
        <f t="shared" si="1"/>
        <v>1471.98899961077</v>
      </c>
      <c r="L57" s="14">
        <f t="shared" si="2"/>
        <v>927.473999583162</v>
      </c>
      <c r="M57" s="14">
        <f t="shared" si="3"/>
        <v>1</v>
      </c>
      <c r="N57" s="6" t="s">
        <v>134</v>
      </c>
      <c r="O57" s="6" t="s">
        <v>135</v>
      </c>
      <c r="P57" s="6" t="s">
        <v>136</v>
      </c>
      <c r="Q57" s="6" t="s">
        <v>111</v>
      </c>
      <c r="R57" s="6">
        <v>196432</v>
      </c>
      <c r="S57" s="6">
        <v>105416</v>
      </c>
      <c r="T57" s="6">
        <v>3</v>
      </c>
      <c r="U57" s="6" t="s">
        <v>52</v>
      </c>
      <c r="V57" s="6" t="s">
        <v>53</v>
      </c>
      <c r="W57" s="6" t="s">
        <v>41</v>
      </c>
      <c r="X57" s="6" t="s">
        <v>41</v>
      </c>
      <c r="Y57" s="6" t="s">
        <v>136</v>
      </c>
      <c r="Z57" s="6"/>
      <c r="AA57" s="6"/>
      <c r="AB57" s="6"/>
      <c r="AC57" s="6"/>
      <c r="AD57" s="6"/>
      <c r="AE57" s="6"/>
      <c r="AF57" s="6">
        <v>0</v>
      </c>
    </row>
    <row r="58" spans="1:32">
      <c r="A58" s="6">
        <v>275404</v>
      </c>
      <c r="B58" s="6" t="s">
        <v>141</v>
      </c>
      <c r="C58" s="6" t="s">
        <v>103</v>
      </c>
      <c r="D58" s="6" t="s">
        <v>142</v>
      </c>
      <c r="E58" s="7">
        <v>44963.6003859144</v>
      </c>
      <c r="F58" s="7">
        <v>44963.6153357176</v>
      </c>
      <c r="G58" s="8">
        <v>44963</v>
      </c>
      <c r="H58" s="8">
        <v>44963</v>
      </c>
      <c r="I58" s="6">
        <v>1291.663</v>
      </c>
      <c r="J58" s="14">
        <f t="shared" si="0"/>
        <v>1291.6629999876</v>
      </c>
      <c r="K58" s="14">
        <f t="shared" si="1"/>
        <v>6299.90700026974</v>
      </c>
      <c r="L58" s="14">
        <f t="shared" si="2"/>
        <v>1604.69200015068</v>
      </c>
      <c r="M58" s="14">
        <f t="shared" si="3"/>
        <v>1</v>
      </c>
      <c r="N58" s="6" t="s">
        <v>134</v>
      </c>
      <c r="O58" s="6" t="s">
        <v>135</v>
      </c>
      <c r="P58" s="6" t="s">
        <v>136</v>
      </c>
      <c r="Q58" s="6" t="s">
        <v>111</v>
      </c>
      <c r="R58" s="6">
        <v>196429</v>
      </c>
      <c r="S58" s="6">
        <v>105416</v>
      </c>
      <c r="T58" s="6">
        <v>3</v>
      </c>
      <c r="U58" s="6" t="s">
        <v>52</v>
      </c>
      <c r="V58" s="6" t="s">
        <v>53</v>
      </c>
      <c r="W58" s="6" t="s">
        <v>41</v>
      </c>
      <c r="X58" s="6" t="s">
        <v>41</v>
      </c>
      <c r="Y58" s="6" t="s">
        <v>136</v>
      </c>
      <c r="Z58" s="6"/>
      <c r="AA58" s="6"/>
      <c r="AB58" s="6"/>
      <c r="AC58" s="6"/>
      <c r="AD58" s="6"/>
      <c r="AE58" s="6"/>
      <c r="AF58" s="6">
        <v>0</v>
      </c>
    </row>
    <row r="59" spans="1:32">
      <c r="A59" s="6">
        <v>275845</v>
      </c>
      <c r="B59" s="6" t="s">
        <v>141</v>
      </c>
      <c r="C59" s="6" t="s">
        <v>103</v>
      </c>
      <c r="D59" s="6" t="s">
        <v>142</v>
      </c>
      <c r="E59" s="7">
        <v>44963.6250538773</v>
      </c>
      <c r="F59" s="7">
        <v>44963.6627751273</v>
      </c>
      <c r="G59" s="8">
        <v>44963</v>
      </c>
      <c r="H59" s="8">
        <v>44963</v>
      </c>
      <c r="I59" s="6">
        <v>3259.116</v>
      </c>
      <c r="J59" s="14">
        <f t="shared" si="0"/>
        <v>3259.11599958781</v>
      </c>
      <c r="K59" s="14">
        <f t="shared" si="1"/>
        <v>2131.312000053</v>
      </c>
      <c r="L59" s="14">
        <f t="shared" si="2"/>
        <v>839.649000065401</v>
      </c>
      <c r="M59" s="14">
        <f t="shared" si="3"/>
        <v>1</v>
      </c>
      <c r="N59" s="6" t="s">
        <v>134</v>
      </c>
      <c r="O59" s="6" t="s">
        <v>135</v>
      </c>
      <c r="P59" s="6" t="s">
        <v>136</v>
      </c>
      <c r="Q59" s="6" t="s">
        <v>116</v>
      </c>
      <c r="R59" s="6">
        <v>190837</v>
      </c>
      <c r="S59" s="6">
        <v>105416</v>
      </c>
      <c r="T59" s="6">
        <v>3</v>
      </c>
      <c r="U59" s="6" t="s">
        <v>52</v>
      </c>
      <c r="V59" s="6" t="s">
        <v>53</v>
      </c>
      <c r="W59" s="6" t="s">
        <v>41</v>
      </c>
      <c r="X59" s="6" t="s">
        <v>41</v>
      </c>
      <c r="Y59" s="6" t="s">
        <v>136</v>
      </c>
      <c r="Z59" s="6"/>
      <c r="AA59" s="6"/>
      <c r="AB59" s="6"/>
      <c r="AC59" s="6"/>
      <c r="AD59" s="6"/>
      <c r="AE59" s="6"/>
      <c r="AF59" s="6">
        <v>0</v>
      </c>
    </row>
    <row r="60" spans="1:32">
      <c r="A60" s="6">
        <v>273358</v>
      </c>
      <c r="B60" s="6" t="s">
        <v>143</v>
      </c>
      <c r="C60" s="6" t="s">
        <v>103</v>
      </c>
      <c r="D60" s="6" t="s">
        <v>144</v>
      </c>
      <c r="E60" s="7">
        <v>44963.5104445139</v>
      </c>
      <c r="F60" s="7">
        <v>44963.5167356713</v>
      </c>
      <c r="G60" s="8">
        <v>44963</v>
      </c>
      <c r="H60" s="8">
        <v>44963</v>
      </c>
      <c r="I60" s="6">
        <v>543.556</v>
      </c>
      <c r="J60" s="14">
        <f t="shared" si="0"/>
        <v>543.556000501849</v>
      </c>
      <c r="K60" s="14" t="b">
        <f t="shared" si="1"/>
        <v>0</v>
      </c>
      <c r="L60" s="14" t="b">
        <f t="shared" si="2"/>
        <v>0</v>
      </c>
      <c r="M60" s="14">
        <f t="shared" si="3"/>
        <v>1</v>
      </c>
      <c r="N60" s="6" t="s">
        <v>145</v>
      </c>
      <c r="O60" s="6" t="s">
        <v>146</v>
      </c>
      <c r="P60" s="6" t="s">
        <v>147</v>
      </c>
      <c r="Q60" s="6" t="s">
        <v>104</v>
      </c>
      <c r="R60" s="6">
        <v>189438</v>
      </c>
      <c r="S60" s="6">
        <v>105416</v>
      </c>
      <c r="T60" s="6">
        <v>3</v>
      </c>
      <c r="U60" s="6" t="s">
        <v>52</v>
      </c>
      <c r="V60" s="6" t="s">
        <v>53</v>
      </c>
      <c r="W60" s="6" t="s">
        <v>41</v>
      </c>
      <c r="X60" s="6" t="s">
        <v>41</v>
      </c>
      <c r="Y60" s="6" t="s">
        <v>147</v>
      </c>
      <c r="Z60" s="6"/>
      <c r="AA60" s="6"/>
      <c r="AB60" s="6"/>
      <c r="AC60" s="6"/>
      <c r="AD60" s="6"/>
      <c r="AE60" s="6"/>
      <c r="AF60" s="6">
        <v>0</v>
      </c>
    </row>
    <row r="61" spans="1:32">
      <c r="A61" s="6">
        <v>273577</v>
      </c>
      <c r="B61" s="6" t="s">
        <v>143</v>
      </c>
      <c r="C61" s="6" t="s">
        <v>103</v>
      </c>
      <c r="D61" s="6" t="s">
        <v>144</v>
      </c>
      <c r="E61" s="7">
        <v>44963.5274910995</v>
      </c>
      <c r="F61" s="7">
        <v>44963.5818130903</v>
      </c>
      <c r="G61" s="8">
        <v>44963</v>
      </c>
      <c r="H61" s="8">
        <v>44963</v>
      </c>
      <c r="I61" s="6">
        <v>4693.42</v>
      </c>
      <c r="J61" s="14">
        <f t="shared" si="0"/>
        <v>4693.42000004835</v>
      </c>
      <c r="K61" s="14">
        <f t="shared" si="1"/>
        <v>1472.82500015572</v>
      </c>
      <c r="L61" s="14">
        <f t="shared" si="2"/>
        <v>929.268999653868</v>
      </c>
      <c r="M61" s="14">
        <f t="shared" si="3"/>
        <v>1</v>
      </c>
      <c r="N61" s="6" t="s">
        <v>145</v>
      </c>
      <c r="O61" s="6" t="s">
        <v>146</v>
      </c>
      <c r="P61" s="6" t="s">
        <v>147</v>
      </c>
      <c r="Q61" s="6" t="s">
        <v>111</v>
      </c>
      <c r="R61" s="6">
        <v>196432</v>
      </c>
      <c r="S61" s="6">
        <v>105416</v>
      </c>
      <c r="T61" s="6">
        <v>3</v>
      </c>
      <c r="U61" s="6" t="s">
        <v>52</v>
      </c>
      <c r="V61" s="6" t="s">
        <v>53</v>
      </c>
      <c r="W61" s="6" t="s">
        <v>41</v>
      </c>
      <c r="X61" s="6" t="s">
        <v>41</v>
      </c>
      <c r="Y61" s="6" t="s">
        <v>147</v>
      </c>
      <c r="Z61" s="6"/>
      <c r="AA61" s="6"/>
      <c r="AB61" s="6"/>
      <c r="AC61" s="6"/>
      <c r="AD61" s="6"/>
      <c r="AE61" s="6"/>
      <c r="AF61" s="6">
        <v>0</v>
      </c>
    </row>
    <row r="62" spans="1:32">
      <c r="A62" s="6">
        <v>275409</v>
      </c>
      <c r="B62" s="6" t="s">
        <v>143</v>
      </c>
      <c r="C62" s="6" t="s">
        <v>103</v>
      </c>
      <c r="D62" s="6" t="s">
        <v>144</v>
      </c>
      <c r="E62" s="7">
        <v>44963.6003972685</v>
      </c>
      <c r="F62" s="7">
        <v>44963.6153357176</v>
      </c>
      <c r="G62" s="8">
        <v>44963</v>
      </c>
      <c r="H62" s="8">
        <v>44963</v>
      </c>
      <c r="I62" s="6">
        <v>1290.682</v>
      </c>
      <c r="J62" s="14">
        <f t="shared" si="0"/>
        <v>1290.68199985195</v>
      </c>
      <c r="K62" s="14">
        <f t="shared" si="1"/>
        <v>6299.09300033469</v>
      </c>
      <c r="L62" s="14">
        <f t="shared" si="2"/>
        <v>1605.67300028633</v>
      </c>
      <c r="M62" s="14">
        <f t="shared" si="3"/>
        <v>1</v>
      </c>
      <c r="N62" s="6" t="s">
        <v>145</v>
      </c>
      <c r="O62" s="6" t="s">
        <v>146</v>
      </c>
      <c r="P62" s="6" t="s">
        <v>147</v>
      </c>
      <c r="Q62" s="6" t="s">
        <v>111</v>
      </c>
      <c r="R62" s="6">
        <v>196429</v>
      </c>
      <c r="S62" s="6">
        <v>105416</v>
      </c>
      <c r="T62" s="6">
        <v>3</v>
      </c>
      <c r="U62" s="6" t="s">
        <v>52</v>
      </c>
      <c r="V62" s="6" t="s">
        <v>53</v>
      </c>
      <c r="W62" s="6" t="s">
        <v>41</v>
      </c>
      <c r="X62" s="6" t="s">
        <v>41</v>
      </c>
      <c r="Y62" s="6" t="s">
        <v>147</v>
      </c>
      <c r="Z62" s="6"/>
      <c r="AA62" s="6"/>
      <c r="AB62" s="6"/>
      <c r="AC62" s="6"/>
      <c r="AD62" s="6"/>
      <c r="AE62" s="6"/>
      <c r="AF62" s="6">
        <v>0</v>
      </c>
    </row>
    <row r="63" spans="1:32">
      <c r="A63" s="6">
        <v>275601</v>
      </c>
      <c r="B63" s="6" t="s">
        <v>143</v>
      </c>
      <c r="C63" s="6" t="s">
        <v>103</v>
      </c>
      <c r="D63" s="6" t="s">
        <v>144</v>
      </c>
      <c r="E63" s="7">
        <v>44963.6153445255</v>
      </c>
      <c r="F63" s="7">
        <v>44963.6170112153</v>
      </c>
      <c r="G63" s="8">
        <v>44963</v>
      </c>
      <c r="H63" s="8">
        <v>44963</v>
      </c>
      <c r="I63" s="6">
        <v>144.002</v>
      </c>
      <c r="J63" s="14">
        <f t="shared" si="0"/>
        <v>144.002000056207</v>
      </c>
      <c r="K63" s="14">
        <f t="shared" si="1"/>
        <v>1291.44299954642</v>
      </c>
      <c r="L63" s="14">
        <f t="shared" si="2"/>
        <v>0.760999694466591</v>
      </c>
      <c r="M63" s="14">
        <f t="shared" si="3"/>
        <v>0</v>
      </c>
      <c r="N63" s="6" t="s">
        <v>145</v>
      </c>
      <c r="O63" s="6" t="s">
        <v>146</v>
      </c>
      <c r="P63" s="6" t="s">
        <v>147</v>
      </c>
      <c r="Q63" s="6"/>
      <c r="R63" s="6">
        <v>0</v>
      </c>
      <c r="S63" s="6">
        <v>0</v>
      </c>
      <c r="T63" s="6">
        <v>3</v>
      </c>
      <c r="U63" s="6" t="s">
        <v>52</v>
      </c>
      <c r="V63" s="6" t="s">
        <v>53</v>
      </c>
      <c r="W63" s="6" t="s">
        <v>41</v>
      </c>
      <c r="X63" s="6" t="s">
        <v>41</v>
      </c>
      <c r="Y63" s="6" t="s">
        <v>147</v>
      </c>
      <c r="Z63" s="6"/>
      <c r="AA63" s="6"/>
      <c r="AB63" s="6"/>
      <c r="AC63" s="6"/>
      <c r="AD63" s="6"/>
      <c r="AE63" s="6"/>
      <c r="AF63" s="6">
        <v>0</v>
      </c>
    </row>
    <row r="64" spans="1:32">
      <c r="A64" s="6">
        <v>275630</v>
      </c>
      <c r="B64" s="6" t="s">
        <v>143</v>
      </c>
      <c r="C64" s="6" t="s">
        <v>103</v>
      </c>
      <c r="D64" s="6" t="s">
        <v>144</v>
      </c>
      <c r="E64" s="7">
        <v>44963.617016169</v>
      </c>
      <c r="F64" s="7">
        <v>44963.6170187153</v>
      </c>
      <c r="G64" s="8">
        <v>44963</v>
      </c>
      <c r="H64" s="8">
        <v>44963</v>
      </c>
      <c r="I64" s="6">
        <v>0.22</v>
      </c>
      <c r="J64" s="14">
        <f t="shared" si="0"/>
        <v>0.219999812543392</v>
      </c>
      <c r="K64" s="14">
        <f t="shared" si="1"/>
        <v>144.430000148714</v>
      </c>
      <c r="L64" s="14">
        <f t="shared" si="2"/>
        <v>0.428000092506409</v>
      </c>
      <c r="M64" s="14">
        <f t="shared" si="3"/>
        <v>0</v>
      </c>
      <c r="N64" s="6" t="s">
        <v>145</v>
      </c>
      <c r="O64" s="6" t="s">
        <v>146</v>
      </c>
      <c r="P64" s="6" t="s">
        <v>147</v>
      </c>
      <c r="Q64" s="6"/>
      <c r="R64" s="6">
        <v>0</v>
      </c>
      <c r="S64" s="6">
        <v>0</v>
      </c>
      <c r="T64" s="6">
        <v>3</v>
      </c>
      <c r="U64" s="6" t="s">
        <v>52</v>
      </c>
      <c r="V64" s="6" t="s">
        <v>53</v>
      </c>
      <c r="W64" s="6" t="s">
        <v>41</v>
      </c>
      <c r="X64" s="6" t="s">
        <v>41</v>
      </c>
      <c r="Y64" s="6" t="s">
        <v>147</v>
      </c>
      <c r="Z64" s="6"/>
      <c r="AA64" s="6"/>
      <c r="AB64" s="6"/>
      <c r="AC64" s="6"/>
      <c r="AD64" s="6"/>
      <c r="AE64" s="6"/>
      <c r="AF64" s="6">
        <v>0</v>
      </c>
    </row>
    <row r="65" spans="1:32">
      <c r="A65" s="6">
        <v>275848</v>
      </c>
      <c r="B65" s="6" t="s">
        <v>143</v>
      </c>
      <c r="C65" s="6" t="s">
        <v>103</v>
      </c>
      <c r="D65" s="6" t="s">
        <v>144</v>
      </c>
      <c r="E65" s="7">
        <v>44963.6250586343</v>
      </c>
      <c r="F65" s="7">
        <v>44963.6627751273</v>
      </c>
      <c r="G65" s="8">
        <v>44963</v>
      </c>
      <c r="H65" s="8">
        <v>44963</v>
      </c>
      <c r="I65" s="6">
        <v>3258.705</v>
      </c>
      <c r="J65" s="14">
        <f t="shared" si="0"/>
        <v>3258.70499988087</v>
      </c>
      <c r="K65" s="14">
        <f t="shared" si="1"/>
        <v>694.868999929167</v>
      </c>
      <c r="L65" s="14">
        <f t="shared" si="2"/>
        <v>694.649000116624</v>
      </c>
      <c r="M65" s="14">
        <f t="shared" si="3"/>
        <v>1</v>
      </c>
      <c r="N65" s="6" t="s">
        <v>145</v>
      </c>
      <c r="O65" s="6" t="s">
        <v>146</v>
      </c>
      <c r="P65" s="6" t="s">
        <v>147</v>
      </c>
      <c r="Q65" s="6" t="s">
        <v>116</v>
      </c>
      <c r="R65" s="6">
        <v>190837</v>
      </c>
      <c r="S65" s="6">
        <v>105416</v>
      </c>
      <c r="T65" s="6">
        <v>3</v>
      </c>
      <c r="U65" s="6" t="s">
        <v>52</v>
      </c>
      <c r="V65" s="6" t="s">
        <v>53</v>
      </c>
      <c r="W65" s="6" t="s">
        <v>41</v>
      </c>
      <c r="X65" s="6" t="s">
        <v>41</v>
      </c>
      <c r="Y65" s="6" t="s">
        <v>147</v>
      </c>
      <c r="Z65" s="6"/>
      <c r="AA65" s="6"/>
      <c r="AB65" s="6"/>
      <c r="AC65" s="6"/>
      <c r="AD65" s="6"/>
      <c r="AE65" s="6"/>
      <c r="AF65" s="6">
        <v>0</v>
      </c>
    </row>
    <row r="66" spans="1:32">
      <c r="A66" s="6">
        <v>273350</v>
      </c>
      <c r="B66" s="6" t="s">
        <v>148</v>
      </c>
      <c r="C66" s="6" t="s">
        <v>103</v>
      </c>
      <c r="D66" s="6" t="s">
        <v>90</v>
      </c>
      <c r="E66" s="7">
        <v>44963.5104276505</v>
      </c>
      <c r="F66" s="7">
        <v>44963.5167356713</v>
      </c>
      <c r="G66" s="8">
        <v>44963</v>
      </c>
      <c r="H66" s="8">
        <v>44963</v>
      </c>
      <c r="I66" s="6">
        <v>545.013</v>
      </c>
      <c r="J66" s="14">
        <f t="shared" si="0"/>
        <v>545.013000117615</v>
      </c>
      <c r="K66" s="14" t="b">
        <f t="shared" si="1"/>
        <v>0</v>
      </c>
      <c r="L66" s="14" t="b">
        <f t="shared" si="2"/>
        <v>0</v>
      </c>
      <c r="M66" s="14">
        <f t="shared" si="3"/>
        <v>1</v>
      </c>
      <c r="N66" s="6" t="s">
        <v>91</v>
      </c>
      <c r="O66" s="6" t="s">
        <v>92</v>
      </c>
      <c r="P66" s="6" t="s">
        <v>93</v>
      </c>
      <c r="Q66" s="6" t="s">
        <v>104</v>
      </c>
      <c r="R66" s="6">
        <v>189438</v>
      </c>
      <c r="S66" s="6">
        <v>105416</v>
      </c>
      <c r="T66" s="6">
        <v>3</v>
      </c>
      <c r="U66" s="6" t="s">
        <v>52</v>
      </c>
      <c r="V66" s="6" t="s">
        <v>53</v>
      </c>
      <c r="W66" s="6" t="s">
        <v>41</v>
      </c>
      <c r="X66" s="6" t="s">
        <v>41</v>
      </c>
      <c r="Y66" s="6" t="s">
        <v>93</v>
      </c>
      <c r="Z66" s="6"/>
      <c r="AA66" s="6"/>
      <c r="AB66" s="6"/>
      <c r="AC66" s="6"/>
      <c r="AD66" s="6"/>
      <c r="AE66" s="6"/>
      <c r="AF66" s="6">
        <v>0</v>
      </c>
    </row>
    <row r="67" spans="1:32">
      <c r="A67" s="6">
        <v>273568</v>
      </c>
      <c r="B67" s="6" t="s">
        <v>148</v>
      </c>
      <c r="C67" s="6" t="s">
        <v>103</v>
      </c>
      <c r="D67" s="6" t="s">
        <v>90</v>
      </c>
      <c r="E67" s="7">
        <v>44963.527463669</v>
      </c>
      <c r="F67" s="7">
        <v>44963.5818130903</v>
      </c>
      <c r="G67" s="8">
        <v>44963</v>
      </c>
      <c r="H67" s="8">
        <v>44963</v>
      </c>
      <c r="I67" s="6">
        <v>4695.79</v>
      </c>
      <c r="J67" s="14">
        <f t="shared" ref="J67:J130" si="4">IF(F67&lt;&gt;"",(F67-E67)*24*3600)</f>
        <v>4695.79000014346</v>
      </c>
      <c r="K67" s="14">
        <f t="shared" ref="K67:K130" si="5">IF(B67=B66,(E67-E66)*24*3600)</f>
        <v>1471.91199967638</v>
      </c>
      <c r="L67" s="14">
        <f t="shared" ref="L67:L130" si="6">IF(F66&lt;&gt;"",IF(B67=B66,(E67-F66)*24*3600))</f>
        <v>926.898999558762</v>
      </c>
      <c r="M67" s="14">
        <f t="shared" ref="M67:M130" si="7">IF(OR(L67=FALSE,L67&gt;30),1,0)</f>
        <v>1</v>
      </c>
      <c r="N67" s="6" t="s">
        <v>91</v>
      </c>
      <c r="O67" s="6" t="s">
        <v>92</v>
      </c>
      <c r="P67" s="6" t="s">
        <v>93</v>
      </c>
      <c r="Q67" s="6" t="s">
        <v>111</v>
      </c>
      <c r="R67" s="6">
        <v>196432</v>
      </c>
      <c r="S67" s="6">
        <v>105416</v>
      </c>
      <c r="T67" s="6">
        <v>3</v>
      </c>
      <c r="U67" s="6" t="s">
        <v>52</v>
      </c>
      <c r="V67" s="6" t="s">
        <v>53</v>
      </c>
      <c r="W67" s="6" t="s">
        <v>41</v>
      </c>
      <c r="X67" s="6" t="s">
        <v>41</v>
      </c>
      <c r="Y67" s="6" t="s">
        <v>93</v>
      </c>
      <c r="Z67" s="6"/>
      <c r="AA67" s="6"/>
      <c r="AB67" s="6"/>
      <c r="AC67" s="6"/>
      <c r="AD67" s="6"/>
      <c r="AE67" s="6"/>
      <c r="AF67" s="6">
        <v>0</v>
      </c>
    </row>
    <row r="68" spans="1:32">
      <c r="A68" s="6">
        <v>275400</v>
      </c>
      <c r="B68" s="6" t="s">
        <v>148</v>
      </c>
      <c r="C68" s="6" t="s">
        <v>103</v>
      </c>
      <c r="D68" s="6" t="s">
        <v>90</v>
      </c>
      <c r="E68" s="7">
        <v>44963.6003800694</v>
      </c>
      <c r="F68" s="7">
        <v>44963.6153357176</v>
      </c>
      <c r="G68" s="8">
        <v>44963</v>
      </c>
      <c r="H68" s="8">
        <v>44963</v>
      </c>
      <c r="I68" s="6">
        <v>1292.168</v>
      </c>
      <c r="J68" s="14">
        <f t="shared" si="4"/>
        <v>1292.1680000145</v>
      </c>
      <c r="K68" s="14">
        <f t="shared" si="5"/>
        <v>6299.97700026724</v>
      </c>
      <c r="L68" s="14">
        <f t="shared" si="6"/>
        <v>1604.18700012378</v>
      </c>
      <c r="M68" s="14">
        <f t="shared" si="7"/>
        <v>1</v>
      </c>
      <c r="N68" s="6" t="s">
        <v>91</v>
      </c>
      <c r="O68" s="6" t="s">
        <v>92</v>
      </c>
      <c r="P68" s="6" t="s">
        <v>93</v>
      </c>
      <c r="Q68" s="6" t="s">
        <v>111</v>
      </c>
      <c r="R68" s="6">
        <v>196429</v>
      </c>
      <c r="S68" s="6">
        <v>105416</v>
      </c>
      <c r="T68" s="6">
        <v>3</v>
      </c>
      <c r="U68" s="6" t="s">
        <v>52</v>
      </c>
      <c r="V68" s="6" t="s">
        <v>53</v>
      </c>
      <c r="W68" s="6" t="s">
        <v>41</v>
      </c>
      <c r="X68" s="6" t="s">
        <v>41</v>
      </c>
      <c r="Y68" s="6" t="s">
        <v>93</v>
      </c>
      <c r="Z68" s="6"/>
      <c r="AA68" s="6"/>
      <c r="AB68" s="6"/>
      <c r="AC68" s="6"/>
      <c r="AD68" s="6"/>
      <c r="AE68" s="6"/>
      <c r="AF68" s="6">
        <v>0</v>
      </c>
    </row>
    <row r="69" spans="1:32">
      <c r="A69" s="6">
        <v>275843</v>
      </c>
      <c r="B69" s="6" t="s">
        <v>148</v>
      </c>
      <c r="C69" s="6" t="s">
        <v>103</v>
      </c>
      <c r="D69" s="6" t="s">
        <v>90</v>
      </c>
      <c r="E69" s="7">
        <v>44963.6250475231</v>
      </c>
      <c r="F69" s="7">
        <v>44963.6627751273</v>
      </c>
      <c r="G69" s="8">
        <v>44963</v>
      </c>
      <c r="H69" s="8">
        <v>44963</v>
      </c>
      <c r="I69" s="6">
        <v>3259.665</v>
      </c>
      <c r="J69" s="14">
        <f t="shared" si="4"/>
        <v>3259.66499957722</v>
      </c>
      <c r="K69" s="14">
        <f t="shared" si="5"/>
        <v>2131.26800009049</v>
      </c>
      <c r="L69" s="14">
        <f t="shared" si="6"/>
        <v>839.100000075996</v>
      </c>
      <c r="M69" s="14">
        <f t="shared" si="7"/>
        <v>1</v>
      </c>
      <c r="N69" s="6" t="s">
        <v>91</v>
      </c>
      <c r="O69" s="6" t="s">
        <v>92</v>
      </c>
      <c r="P69" s="6" t="s">
        <v>93</v>
      </c>
      <c r="Q69" s="6" t="s">
        <v>116</v>
      </c>
      <c r="R69" s="6">
        <v>190837</v>
      </c>
      <c r="S69" s="6">
        <v>105416</v>
      </c>
      <c r="T69" s="6">
        <v>3</v>
      </c>
      <c r="U69" s="6" t="s">
        <v>52</v>
      </c>
      <c r="V69" s="6" t="s">
        <v>53</v>
      </c>
      <c r="W69" s="6" t="s">
        <v>41</v>
      </c>
      <c r="X69" s="6" t="s">
        <v>41</v>
      </c>
      <c r="Y69" s="6" t="s">
        <v>93</v>
      </c>
      <c r="Z69" s="6"/>
      <c r="AA69" s="6"/>
      <c r="AB69" s="6"/>
      <c r="AC69" s="6"/>
      <c r="AD69" s="6"/>
      <c r="AE69" s="6"/>
      <c r="AF69" s="6">
        <v>0</v>
      </c>
    </row>
    <row r="70" spans="1:32">
      <c r="A70" s="6">
        <v>276474</v>
      </c>
      <c r="B70" s="6" t="s">
        <v>149</v>
      </c>
      <c r="C70" s="6" t="s">
        <v>103</v>
      </c>
      <c r="D70" s="6" t="s">
        <v>150</v>
      </c>
      <c r="E70" s="7">
        <v>44963.6593048611</v>
      </c>
      <c r="F70" s="7">
        <v>44963.6627751273</v>
      </c>
      <c r="G70" s="8">
        <v>44963</v>
      </c>
      <c r="H70" s="8">
        <v>44963</v>
      </c>
      <c r="I70" s="6">
        <v>299.831</v>
      </c>
      <c r="J70" s="14">
        <f t="shared" si="4"/>
        <v>299.830999807455</v>
      </c>
      <c r="K70" s="14" t="b">
        <f t="shared" si="5"/>
        <v>0</v>
      </c>
      <c r="L70" s="14" t="b">
        <f t="shared" si="6"/>
        <v>0</v>
      </c>
      <c r="M70" s="14">
        <f t="shared" si="7"/>
        <v>1</v>
      </c>
      <c r="N70" s="6" t="s">
        <v>151</v>
      </c>
      <c r="O70" s="6" t="s">
        <v>152</v>
      </c>
      <c r="P70" s="6" t="s">
        <v>153</v>
      </c>
      <c r="Q70" s="6" t="s">
        <v>116</v>
      </c>
      <c r="R70" s="6">
        <v>190837</v>
      </c>
      <c r="S70" s="6">
        <v>105416</v>
      </c>
      <c r="T70" s="6">
        <v>3</v>
      </c>
      <c r="U70" s="6" t="s">
        <v>39</v>
      </c>
      <c r="V70" s="6" t="s">
        <v>80</v>
      </c>
      <c r="W70" s="6" t="s">
        <v>41</v>
      </c>
      <c r="X70" s="6" t="s">
        <v>41</v>
      </c>
      <c r="Y70" s="6" t="s">
        <v>153</v>
      </c>
      <c r="Z70" s="6"/>
      <c r="AA70" s="6"/>
      <c r="AB70" s="6"/>
      <c r="AC70" s="6"/>
      <c r="AD70" s="6"/>
      <c r="AE70" s="6"/>
      <c r="AF70" s="6">
        <v>0</v>
      </c>
    </row>
    <row r="71" spans="1:32">
      <c r="A71" s="6">
        <v>270603</v>
      </c>
      <c r="B71" s="6" t="s">
        <v>154</v>
      </c>
      <c r="C71" s="6" t="s">
        <v>155</v>
      </c>
      <c r="D71" s="6" t="s">
        <v>47</v>
      </c>
      <c r="E71" s="7">
        <v>44963.3633079514</v>
      </c>
      <c r="F71" s="7">
        <v>44963.3644773032</v>
      </c>
      <c r="G71" s="8">
        <v>44963</v>
      </c>
      <c r="H71" s="8">
        <v>44963</v>
      </c>
      <c r="I71" s="6">
        <v>101.032</v>
      </c>
      <c r="J71" s="14">
        <f t="shared" si="4"/>
        <v>101.032000151463</v>
      </c>
      <c r="K71" s="14" t="b">
        <f t="shared" si="5"/>
        <v>0</v>
      </c>
      <c r="L71" s="14" t="b">
        <f t="shared" si="6"/>
        <v>0</v>
      </c>
      <c r="M71" s="14">
        <f t="shared" si="7"/>
        <v>1</v>
      </c>
      <c r="N71" s="6" t="s">
        <v>48</v>
      </c>
      <c r="O71" s="6" t="s">
        <v>49</v>
      </c>
      <c r="P71" s="6" t="s">
        <v>50</v>
      </c>
      <c r="Q71" s="6" t="s">
        <v>156</v>
      </c>
      <c r="R71" s="6">
        <v>87064</v>
      </c>
      <c r="S71" s="6">
        <v>120058</v>
      </c>
      <c r="T71" s="6">
        <v>3</v>
      </c>
      <c r="U71" s="6" t="s">
        <v>52</v>
      </c>
      <c r="V71" s="6" t="s">
        <v>53</v>
      </c>
      <c r="W71" s="6" t="s">
        <v>41</v>
      </c>
      <c r="X71" s="6" t="s">
        <v>41</v>
      </c>
      <c r="Y71" s="6" t="s">
        <v>157</v>
      </c>
      <c r="Z71" s="6" t="s">
        <v>158</v>
      </c>
      <c r="AA71" s="6"/>
      <c r="AB71" s="6" t="s">
        <v>159</v>
      </c>
      <c r="AC71" s="6"/>
      <c r="AD71" s="6"/>
      <c r="AE71" s="6"/>
      <c r="AF71" s="6">
        <v>0</v>
      </c>
    </row>
    <row r="72" spans="1:32">
      <c r="A72" s="6">
        <v>270633</v>
      </c>
      <c r="B72" s="6" t="s">
        <v>154</v>
      </c>
      <c r="C72" s="6" t="s">
        <v>155</v>
      </c>
      <c r="D72" s="6" t="s">
        <v>47</v>
      </c>
      <c r="E72" s="7">
        <v>44963.3645153125</v>
      </c>
      <c r="F72" s="7">
        <v>44963.3663443171</v>
      </c>
      <c r="G72" s="8">
        <v>44963</v>
      </c>
      <c r="H72" s="8">
        <v>44963</v>
      </c>
      <c r="I72" s="6">
        <v>158.026</v>
      </c>
      <c r="J72" s="14">
        <f t="shared" si="4"/>
        <v>158.025999879465</v>
      </c>
      <c r="K72" s="14">
        <f t="shared" si="5"/>
        <v>104.316000267863</v>
      </c>
      <c r="L72" s="14">
        <f t="shared" si="6"/>
        <v>3.28400011640042</v>
      </c>
      <c r="M72" s="14">
        <f t="shared" si="7"/>
        <v>0</v>
      </c>
      <c r="N72" s="6" t="s">
        <v>48</v>
      </c>
      <c r="O72" s="6" t="s">
        <v>49</v>
      </c>
      <c r="P72" s="6" t="s">
        <v>50</v>
      </c>
      <c r="Q72" s="6" t="s">
        <v>156</v>
      </c>
      <c r="R72" s="6">
        <v>87064</v>
      </c>
      <c r="S72" s="6">
        <v>119838</v>
      </c>
      <c r="T72" s="6">
        <v>3</v>
      </c>
      <c r="U72" s="6" t="s">
        <v>52</v>
      </c>
      <c r="V72" s="6" t="s">
        <v>53</v>
      </c>
      <c r="W72" s="6" t="s">
        <v>41</v>
      </c>
      <c r="X72" s="6" t="s">
        <v>41</v>
      </c>
      <c r="Y72" s="6" t="s">
        <v>157</v>
      </c>
      <c r="Z72" s="6" t="s">
        <v>158</v>
      </c>
      <c r="AA72" s="6"/>
      <c r="AB72" s="6" t="s">
        <v>159</v>
      </c>
      <c r="AC72" s="6"/>
      <c r="AD72" s="6"/>
      <c r="AE72" s="6"/>
      <c r="AF72" s="6">
        <v>0</v>
      </c>
    </row>
    <row r="73" spans="1:32">
      <c r="A73" s="6">
        <v>272952</v>
      </c>
      <c r="B73" s="6" t="s">
        <v>154</v>
      </c>
      <c r="C73" s="6" t="s">
        <v>155</v>
      </c>
      <c r="D73" s="6" t="s">
        <v>47</v>
      </c>
      <c r="E73" s="7">
        <v>44963.4841593171</v>
      </c>
      <c r="F73" s="7">
        <v>44963.4845279861</v>
      </c>
      <c r="G73" s="8">
        <v>44963</v>
      </c>
      <c r="H73" s="8">
        <v>44963</v>
      </c>
      <c r="I73" s="6">
        <v>31.853</v>
      </c>
      <c r="J73" s="14">
        <f t="shared" si="4"/>
        <v>31.8530000047758</v>
      </c>
      <c r="K73" s="14">
        <f t="shared" si="5"/>
        <v>10337.2419996886</v>
      </c>
      <c r="L73" s="14">
        <f t="shared" si="6"/>
        <v>10179.2159998091</v>
      </c>
      <c r="M73" s="14">
        <f t="shared" si="7"/>
        <v>1</v>
      </c>
      <c r="N73" s="6" t="s">
        <v>48</v>
      </c>
      <c r="O73" s="6" t="s">
        <v>49</v>
      </c>
      <c r="P73" s="6" t="s">
        <v>50</v>
      </c>
      <c r="Q73" s="6" t="s">
        <v>160</v>
      </c>
      <c r="R73" s="6">
        <v>348803</v>
      </c>
      <c r="S73" s="6">
        <v>66964</v>
      </c>
      <c r="T73" s="6">
        <v>3</v>
      </c>
      <c r="U73" s="6" t="s">
        <v>52</v>
      </c>
      <c r="V73" s="6" t="s">
        <v>53</v>
      </c>
      <c r="W73" s="6" t="s">
        <v>41</v>
      </c>
      <c r="X73" s="6" t="s">
        <v>41</v>
      </c>
      <c r="Y73" s="6" t="s">
        <v>157</v>
      </c>
      <c r="Z73" s="6" t="s">
        <v>158</v>
      </c>
      <c r="AA73" s="6"/>
      <c r="AB73" s="6" t="s">
        <v>161</v>
      </c>
      <c r="AC73" s="6"/>
      <c r="AD73" s="6"/>
      <c r="AE73" s="6"/>
      <c r="AF73" s="6">
        <v>0</v>
      </c>
    </row>
    <row r="74" spans="1:32">
      <c r="A74" s="6">
        <v>275411</v>
      </c>
      <c r="B74" s="6" t="s">
        <v>154</v>
      </c>
      <c r="C74" s="6" t="s">
        <v>155</v>
      </c>
      <c r="D74" s="6" t="s">
        <v>47</v>
      </c>
      <c r="E74" s="7">
        <v>44963.6004113542</v>
      </c>
      <c r="F74" s="7">
        <v>44963.6018864468</v>
      </c>
      <c r="G74" s="8">
        <v>44963</v>
      </c>
      <c r="H74" s="8">
        <v>44963</v>
      </c>
      <c r="I74" s="6">
        <v>127.448</v>
      </c>
      <c r="J74" s="14">
        <f t="shared" si="4"/>
        <v>127.448000502773</v>
      </c>
      <c r="K74" s="14">
        <f t="shared" si="5"/>
        <v>10044.1759997746</v>
      </c>
      <c r="L74" s="14">
        <f t="shared" si="6"/>
        <v>10012.3229997698</v>
      </c>
      <c r="M74" s="14">
        <f t="shared" si="7"/>
        <v>1</v>
      </c>
      <c r="N74" s="6" t="s">
        <v>48</v>
      </c>
      <c r="O74" s="6" t="s">
        <v>49</v>
      </c>
      <c r="P74" s="6" t="s">
        <v>50</v>
      </c>
      <c r="Q74" s="6" t="s">
        <v>162</v>
      </c>
      <c r="R74" s="6">
        <v>103255</v>
      </c>
      <c r="S74" s="6">
        <v>121855</v>
      </c>
      <c r="T74" s="6">
        <v>3</v>
      </c>
      <c r="U74" s="6" t="s">
        <v>52</v>
      </c>
      <c r="V74" s="6" t="s">
        <v>53</v>
      </c>
      <c r="W74" s="6" t="s">
        <v>41</v>
      </c>
      <c r="X74" s="6" t="s">
        <v>41</v>
      </c>
      <c r="Y74" s="6" t="s">
        <v>157</v>
      </c>
      <c r="Z74" s="6" t="s">
        <v>158</v>
      </c>
      <c r="AA74" s="6"/>
      <c r="AB74" s="6" t="s">
        <v>163</v>
      </c>
      <c r="AC74" s="6"/>
      <c r="AD74" s="6"/>
      <c r="AE74" s="6"/>
      <c r="AF74" s="6">
        <v>0</v>
      </c>
    </row>
    <row r="75" spans="1:32">
      <c r="A75" s="6">
        <v>272951</v>
      </c>
      <c r="B75" s="6" t="s">
        <v>164</v>
      </c>
      <c r="C75" s="6" t="s">
        <v>155</v>
      </c>
      <c r="D75" s="6" t="s">
        <v>118</v>
      </c>
      <c r="E75" s="7">
        <v>44963.4840502778</v>
      </c>
      <c r="F75" s="7">
        <v>44963.4840732176</v>
      </c>
      <c r="G75" s="8">
        <v>44963</v>
      </c>
      <c r="H75" s="8">
        <v>44963</v>
      </c>
      <c r="I75" s="6">
        <v>1.982</v>
      </c>
      <c r="J75" s="14">
        <f t="shared" si="4"/>
        <v>1.98199991136789</v>
      </c>
      <c r="K75" s="14" t="b">
        <f t="shared" si="5"/>
        <v>0</v>
      </c>
      <c r="L75" s="14" t="b">
        <f t="shared" si="6"/>
        <v>0</v>
      </c>
      <c r="M75" s="14">
        <f t="shared" si="7"/>
        <v>1</v>
      </c>
      <c r="N75" s="6" t="s">
        <v>119</v>
      </c>
      <c r="O75" s="6" t="s">
        <v>120</v>
      </c>
      <c r="P75" s="6" t="s">
        <v>121</v>
      </c>
      <c r="Q75" s="6" t="s">
        <v>160</v>
      </c>
      <c r="R75" s="6">
        <v>348802</v>
      </c>
      <c r="S75" s="6">
        <v>66964</v>
      </c>
      <c r="T75" s="6">
        <v>3</v>
      </c>
      <c r="U75" s="6" t="s">
        <v>52</v>
      </c>
      <c r="V75" s="6" t="s">
        <v>53</v>
      </c>
      <c r="W75" s="6" t="s">
        <v>41</v>
      </c>
      <c r="X75" s="6" t="s">
        <v>41</v>
      </c>
      <c r="Y75" s="6" t="s">
        <v>121</v>
      </c>
      <c r="Z75" s="6"/>
      <c r="AA75" s="6"/>
      <c r="AB75" s="6" t="s">
        <v>161</v>
      </c>
      <c r="AC75" s="6"/>
      <c r="AD75" s="6"/>
      <c r="AE75" s="6"/>
      <c r="AF75" s="6">
        <v>0</v>
      </c>
    </row>
    <row r="76" spans="1:32">
      <c r="A76" s="6">
        <v>272953</v>
      </c>
      <c r="B76" s="6" t="s">
        <v>164</v>
      </c>
      <c r="C76" s="6" t="s">
        <v>155</v>
      </c>
      <c r="D76" s="6" t="s">
        <v>118</v>
      </c>
      <c r="E76" s="7">
        <v>44963.4841612731</v>
      </c>
      <c r="F76" s="7">
        <v>44963.4845284838</v>
      </c>
      <c r="G76" s="8">
        <v>44963</v>
      </c>
      <c r="H76" s="8">
        <v>44963</v>
      </c>
      <c r="I76" s="6">
        <v>31.727</v>
      </c>
      <c r="J76" s="14">
        <f t="shared" si="4"/>
        <v>31.72699988354</v>
      </c>
      <c r="K76" s="14">
        <f t="shared" si="5"/>
        <v>9.5899996580556</v>
      </c>
      <c r="L76" s="14">
        <f t="shared" si="6"/>
        <v>7.60799974668771</v>
      </c>
      <c r="M76" s="14">
        <f t="shared" si="7"/>
        <v>0</v>
      </c>
      <c r="N76" s="6" t="s">
        <v>119</v>
      </c>
      <c r="O76" s="6" t="s">
        <v>120</v>
      </c>
      <c r="P76" s="6" t="s">
        <v>121</v>
      </c>
      <c r="Q76" s="6" t="s">
        <v>160</v>
      </c>
      <c r="R76" s="6">
        <v>348803</v>
      </c>
      <c r="S76" s="6">
        <v>66964</v>
      </c>
      <c r="T76" s="6">
        <v>3</v>
      </c>
      <c r="U76" s="6" t="s">
        <v>52</v>
      </c>
      <c r="V76" s="6" t="s">
        <v>53</v>
      </c>
      <c r="W76" s="6" t="s">
        <v>41</v>
      </c>
      <c r="X76" s="6" t="s">
        <v>41</v>
      </c>
      <c r="Y76" s="6" t="s">
        <v>121</v>
      </c>
      <c r="Z76" s="6"/>
      <c r="AA76" s="6"/>
      <c r="AB76" s="6" t="s">
        <v>161</v>
      </c>
      <c r="AC76" s="6"/>
      <c r="AD76" s="6"/>
      <c r="AE76" s="6"/>
      <c r="AF76" s="6">
        <v>0</v>
      </c>
    </row>
    <row r="77" spans="1:32">
      <c r="A77" s="6">
        <v>270585</v>
      </c>
      <c r="B77" s="6" t="s">
        <v>165</v>
      </c>
      <c r="C77" s="6" t="s">
        <v>155</v>
      </c>
      <c r="D77" s="6" t="s">
        <v>166</v>
      </c>
      <c r="E77" s="7">
        <v>44963.3609740046</v>
      </c>
      <c r="F77" s="7">
        <v>44963.3616754745</v>
      </c>
      <c r="G77" s="8">
        <v>44963</v>
      </c>
      <c r="H77" s="8">
        <v>44963</v>
      </c>
      <c r="I77" s="6">
        <v>60.607</v>
      </c>
      <c r="J77" s="14">
        <f t="shared" si="4"/>
        <v>60.607000021264</v>
      </c>
      <c r="K77" s="14" t="b">
        <f t="shared" si="5"/>
        <v>0</v>
      </c>
      <c r="L77" s="14" t="b">
        <f t="shared" si="6"/>
        <v>0</v>
      </c>
      <c r="M77" s="14">
        <f t="shared" si="7"/>
        <v>1</v>
      </c>
      <c r="N77" s="6" t="s">
        <v>167</v>
      </c>
      <c r="O77" s="6" t="s">
        <v>168</v>
      </c>
      <c r="P77" s="6" t="s">
        <v>167</v>
      </c>
      <c r="Q77" s="6" t="s">
        <v>169</v>
      </c>
      <c r="R77" s="6">
        <v>87059</v>
      </c>
      <c r="S77" s="6">
        <v>121973</v>
      </c>
      <c r="T77" s="6">
        <v>3</v>
      </c>
      <c r="U77" s="6" t="s">
        <v>52</v>
      </c>
      <c r="V77" s="6" t="s">
        <v>53</v>
      </c>
      <c r="W77" s="6" t="s">
        <v>41</v>
      </c>
      <c r="X77" s="6" t="s">
        <v>41</v>
      </c>
      <c r="Y77" s="6" t="s">
        <v>167</v>
      </c>
      <c r="Z77" s="6"/>
      <c r="AA77" s="6"/>
      <c r="AB77" s="6" t="s">
        <v>170</v>
      </c>
      <c r="AC77" s="6"/>
      <c r="AD77" s="6"/>
      <c r="AE77" s="6"/>
      <c r="AF77" s="6">
        <v>0</v>
      </c>
    </row>
    <row r="78" spans="1:32">
      <c r="A78" s="6">
        <v>270605</v>
      </c>
      <c r="B78" s="6" t="s">
        <v>171</v>
      </c>
      <c r="C78" s="6" t="s">
        <v>155</v>
      </c>
      <c r="D78" s="6" t="s">
        <v>172</v>
      </c>
      <c r="E78" s="7">
        <v>44963.3633118287</v>
      </c>
      <c r="F78" s="7">
        <v>44963.3644775232</v>
      </c>
      <c r="G78" s="8">
        <v>44963</v>
      </c>
      <c r="H78" s="8">
        <v>44963</v>
      </c>
      <c r="I78" s="6">
        <v>100.716</v>
      </c>
      <c r="J78" s="14">
        <f t="shared" si="4"/>
        <v>100.71600030642</v>
      </c>
      <c r="K78" s="14" t="b">
        <f t="shared" si="5"/>
        <v>0</v>
      </c>
      <c r="L78" s="14" t="b">
        <f t="shared" si="6"/>
        <v>0</v>
      </c>
      <c r="M78" s="14">
        <f t="shared" si="7"/>
        <v>1</v>
      </c>
      <c r="N78" s="6" t="s">
        <v>173</v>
      </c>
      <c r="O78" s="6" t="s">
        <v>174</v>
      </c>
      <c r="P78" s="6" t="s">
        <v>175</v>
      </c>
      <c r="Q78" s="6" t="s">
        <v>156</v>
      </c>
      <c r="R78" s="6">
        <v>87064</v>
      </c>
      <c r="S78" s="6">
        <v>119978</v>
      </c>
      <c r="T78" s="6">
        <v>3</v>
      </c>
      <c r="U78" s="6" t="s">
        <v>52</v>
      </c>
      <c r="V78" s="6" t="s">
        <v>53</v>
      </c>
      <c r="W78" s="6" t="s">
        <v>41</v>
      </c>
      <c r="X78" s="6" t="s">
        <v>41</v>
      </c>
      <c r="Y78" s="6" t="s">
        <v>175</v>
      </c>
      <c r="Z78" s="6"/>
      <c r="AA78" s="6"/>
      <c r="AB78" s="6" t="s">
        <v>159</v>
      </c>
      <c r="AC78" s="6"/>
      <c r="AD78" s="6"/>
      <c r="AE78" s="6"/>
      <c r="AF78" s="6">
        <v>0</v>
      </c>
    </row>
    <row r="79" spans="1:32">
      <c r="A79" s="6">
        <v>270631</v>
      </c>
      <c r="B79" s="6" t="s">
        <v>171</v>
      </c>
      <c r="C79" s="6" t="s">
        <v>155</v>
      </c>
      <c r="D79" s="6" t="s">
        <v>172</v>
      </c>
      <c r="E79" s="7">
        <v>44963.3644798264</v>
      </c>
      <c r="F79" s="7">
        <v>44963.3663443171</v>
      </c>
      <c r="G79" s="8">
        <v>44963</v>
      </c>
      <c r="H79" s="8">
        <v>44963</v>
      </c>
      <c r="I79" s="6">
        <v>161.092</v>
      </c>
      <c r="J79" s="14">
        <f t="shared" si="4"/>
        <v>161.091999895871</v>
      </c>
      <c r="K79" s="14">
        <f t="shared" si="5"/>
        <v>100.915000308305</v>
      </c>
      <c r="L79" s="14">
        <f t="shared" si="6"/>
        <v>0.199000001884997</v>
      </c>
      <c r="M79" s="14">
        <f t="shared" si="7"/>
        <v>0</v>
      </c>
      <c r="N79" s="6" t="s">
        <v>173</v>
      </c>
      <c r="O79" s="6" t="s">
        <v>174</v>
      </c>
      <c r="P79" s="6" t="s">
        <v>175</v>
      </c>
      <c r="Q79" s="6" t="s">
        <v>156</v>
      </c>
      <c r="R79" s="6">
        <v>87064</v>
      </c>
      <c r="S79" s="6">
        <v>119838</v>
      </c>
      <c r="T79" s="6">
        <v>3</v>
      </c>
      <c r="U79" s="6" t="s">
        <v>52</v>
      </c>
      <c r="V79" s="6" t="s">
        <v>53</v>
      </c>
      <c r="W79" s="6" t="s">
        <v>41</v>
      </c>
      <c r="X79" s="6" t="s">
        <v>41</v>
      </c>
      <c r="Y79" s="6" t="s">
        <v>175</v>
      </c>
      <c r="Z79" s="6"/>
      <c r="AA79" s="6"/>
      <c r="AB79" s="6" t="s">
        <v>159</v>
      </c>
      <c r="AC79" s="6"/>
      <c r="AD79" s="6"/>
      <c r="AE79" s="6"/>
      <c r="AF79" s="6">
        <v>0</v>
      </c>
    </row>
    <row r="80" spans="1:32">
      <c r="A80" s="6">
        <v>275374</v>
      </c>
      <c r="B80" s="6" t="s">
        <v>176</v>
      </c>
      <c r="C80" s="6" t="s">
        <v>155</v>
      </c>
      <c r="D80" s="6" t="s">
        <v>177</v>
      </c>
      <c r="E80" s="7">
        <v>44963.5988937731</v>
      </c>
      <c r="F80" s="7">
        <v>44963.6018864468</v>
      </c>
      <c r="G80" s="8">
        <v>44963</v>
      </c>
      <c r="H80" s="8">
        <v>44963</v>
      </c>
      <c r="I80" s="6">
        <v>258.567</v>
      </c>
      <c r="J80" s="14">
        <f t="shared" si="4"/>
        <v>258.567000506446</v>
      </c>
      <c r="K80" s="14" t="b">
        <f t="shared" si="5"/>
        <v>0</v>
      </c>
      <c r="L80" s="14" t="b">
        <f t="shared" si="6"/>
        <v>0</v>
      </c>
      <c r="M80" s="14">
        <f t="shared" si="7"/>
        <v>1</v>
      </c>
      <c r="N80" s="6" t="s">
        <v>178</v>
      </c>
      <c r="O80" s="6" t="s">
        <v>92</v>
      </c>
      <c r="P80" s="6" t="s">
        <v>179</v>
      </c>
      <c r="Q80" s="6" t="s">
        <v>162</v>
      </c>
      <c r="R80" s="6">
        <v>103255</v>
      </c>
      <c r="S80" s="6">
        <v>121852</v>
      </c>
      <c r="T80" s="6">
        <v>3</v>
      </c>
      <c r="U80" s="6" t="s">
        <v>52</v>
      </c>
      <c r="V80" s="6" t="s">
        <v>53</v>
      </c>
      <c r="W80" s="6" t="s">
        <v>41</v>
      </c>
      <c r="X80" s="6" t="s">
        <v>41</v>
      </c>
      <c r="Y80" s="6" t="s">
        <v>179</v>
      </c>
      <c r="Z80" s="6"/>
      <c r="AA80" s="6"/>
      <c r="AB80" s="6" t="s">
        <v>163</v>
      </c>
      <c r="AC80" s="6"/>
      <c r="AD80" s="6"/>
      <c r="AE80" s="6"/>
      <c r="AF80" s="6">
        <v>0</v>
      </c>
    </row>
    <row r="81" spans="1:32">
      <c r="A81" s="6">
        <v>272231</v>
      </c>
      <c r="B81" s="6" t="s">
        <v>180</v>
      </c>
      <c r="C81" s="6" t="s">
        <v>155</v>
      </c>
      <c r="D81" s="6" t="s">
        <v>34</v>
      </c>
      <c r="E81" s="7">
        <v>44963.4471849074</v>
      </c>
      <c r="F81" s="7">
        <v>44963.4477984259</v>
      </c>
      <c r="G81" s="8">
        <v>44963</v>
      </c>
      <c r="H81" s="8">
        <v>44963</v>
      </c>
      <c r="I81" s="6">
        <v>53.008</v>
      </c>
      <c r="J81" s="14">
        <f t="shared" si="4"/>
        <v>53.0079999240115</v>
      </c>
      <c r="K81" s="14" t="b">
        <f t="shared" si="5"/>
        <v>0</v>
      </c>
      <c r="L81" s="14" t="b">
        <f t="shared" si="6"/>
        <v>0</v>
      </c>
      <c r="M81" s="14">
        <f t="shared" si="7"/>
        <v>1</v>
      </c>
      <c r="N81" s="6" t="s">
        <v>35</v>
      </c>
      <c r="O81" s="6" t="s">
        <v>36</v>
      </c>
      <c r="P81" s="6" t="s">
        <v>37</v>
      </c>
      <c r="Q81" s="6" t="s">
        <v>181</v>
      </c>
      <c r="R81" s="6">
        <v>86135</v>
      </c>
      <c r="S81" s="6">
        <v>97012</v>
      </c>
      <c r="T81" s="6">
        <v>3</v>
      </c>
      <c r="U81" s="6" t="s">
        <v>39</v>
      </c>
      <c r="V81" s="6" t="s">
        <v>40</v>
      </c>
      <c r="W81" s="6" t="s">
        <v>41</v>
      </c>
      <c r="X81" s="6" t="s">
        <v>41</v>
      </c>
      <c r="Y81" s="6" t="s">
        <v>37</v>
      </c>
      <c r="Z81" s="6"/>
      <c r="AA81" s="6"/>
      <c r="AB81" s="6" t="s">
        <v>182</v>
      </c>
      <c r="AC81" s="6"/>
      <c r="AD81" s="6"/>
      <c r="AE81" s="6">
        <v>76</v>
      </c>
      <c r="AF81" s="6">
        <v>0</v>
      </c>
    </row>
    <row r="82" spans="1:32">
      <c r="A82" s="6">
        <v>274307</v>
      </c>
      <c r="B82" s="6" t="s">
        <v>180</v>
      </c>
      <c r="C82" s="6" t="s">
        <v>155</v>
      </c>
      <c r="D82" s="6" t="s">
        <v>34</v>
      </c>
      <c r="E82" s="7">
        <v>44963.5497043056</v>
      </c>
      <c r="F82" s="7">
        <v>44963.5505210995</v>
      </c>
      <c r="G82" s="8">
        <v>44963</v>
      </c>
      <c r="H82" s="8">
        <v>44963</v>
      </c>
      <c r="I82" s="6">
        <v>70.571</v>
      </c>
      <c r="J82" s="14">
        <f t="shared" si="4"/>
        <v>70.5709999892861</v>
      </c>
      <c r="K82" s="14">
        <f t="shared" si="5"/>
        <v>8857.67599996179</v>
      </c>
      <c r="L82" s="14">
        <f t="shared" si="6"/>
        <v>8804.66800003778</v>
      </c>
      <c r="M82" s="14">
        <f t="shared" si="7"/>
        <v>1</v>
      </c>
      <c r="N82" s="6" t="s">
        <v>35</v>
      </c>
      <c r="O82" s="6" t="s">
        <v>36</v>
      </c>
      <c r="P82" s="6" t="s">
        <v>37</v>
      </c>
      <c r="Q82" s="6" t="s">
        <v>98</v>
      </c>
      <c r="R82" s="6">
        <v>118276</v>
      </c>
      <c r="S82" s="6">
        <v>121969</v>
      </c>
      <c r="T82" s="6">
        <v>3</v>
      </c>
      <c r="U82" s="6" t="s">
        <v>39</v>
      </c>
      <c r="V82" s="6" t="s">
        <v>40</v>
      </c>
      <c r="W82" s="6" t="s">
        <v>41</v>
      </c>
      <c r="X82" s="6" t="s">
        <v>41</v>
      </c>
      <c r="Y82" s="6" t="s">
        <v>37</v>
      </c>
      <c r="Z82" s="6"/>
      <c r="AA82" s="6"/>
      <c r="AB82" s="6" t="s">
        <v>183</v>
      </c>
      <c r="AC82" s="6"/>
      <c r="AD82" s="6"/>
      <c r="AE82" s="6">
        <v>100</v>
      </c>
      <c r="AF82" s="6">
        <v>0</v>
      </c>
    </row>
    <row r="83" s="2" customFormat="1" spans="1:32">
      <c r="A83" s="9">
        <v>275437</v>
      </c>
      <c r="B83" s="10" t="s">
        <v>184</v>
      </c>
      <c r="C83" s="10" t="s">
        <v>155</v>
      </c>
      <c r="D83" s="10" t="s">
        <v>75</v>
      </c>
      <c r="E83" s="11">
        <v>44963.6019260185</v>
      </c>
      <c r="F83" s="11">
        <v>44963.6025904398</v>
      </c>
      <c r="G83" s="12">
        <v>44963</v>
      </c>
      <c r="H83" s="12">
        <v>44963</v>
      </c>
      <c r="I83" s="9">
        <v>57.406</v>
      </c>
      <c r="J83" s="15">
        <f t="shared" si="4"/>
        <v>57.4059996055439</v>
      </c>
      <c r="K83" s="15" t="b">
        <f t="shared" si="5"/>
        <v>0</v>
      </c>
      <c r="L83" s="15" t="b">
        <f t="shared" si="6"/>
        <v>0</v>
      </c>
      <c r="M83" s="15">
        <f t="shared" si="7"/>
        <v>1</v>
      </c>
      <c r="N83" s="10" t="s">
        <v>76</v>
      </c>
      <c r="O83" s="10" t="s">
        <v>77</v>
      </c>
      <c r="P83" s="10" t="s">
        <v>78</v>
      </c>
      <c r="Q83" s="10" t="s">
        <v>162</v>
      </c>
      <c r="R83" s="9">
        <v>103262</v>
      </c>
      <c r="S83" s="9">
        <v>122000</v>
      </c>
      <c r="T83" s="9">
        <v>3</v>
      </c>
      <c r="U83" s="10" t="s">
        <v>39</v>
      </c>
      <c r="V83" s="10" t="s">
        <v>80</v>
      </c>
      <c r="W83" s="10" t="s">
        <v>41</v>
      </c>
      <c r="X83" s="10" t="s">
        <v>41</v>
      </c>
      <c r="Y83" s="10" t="s">
        <v>81</v>
      </c>
      <c r="Z83" s="10" t="s">
        <v>82</v>
      </c>
      <c r="AA83" s="9"/>
      <c r="AB83" s="10" t="s">
        <v>163</v>
      </c>
      <c r="AC83" s="9"/>
      <c r="AD83" s="9"/>
      <c r="AE83" s="9"/>
      <c r="AF83" s="9">
        <v>1</v>
      </c>
    </row>
    <row r="84" s="2" customFormat="1" spans="1:32">
      <c r="A84" s="9">
        <v>275380</v>
      </c>
      <c r="B84" s="10" t="s">
        <v>185</v>
      </c>
      <c r="C84" s="10" t="s">
        <v>186</v>
      </c>
      <c r="D84" s="10" t="s">
        <v>187</v>
      </c>
      <c r="E84" s="11">
        <v>44963.5992520486</v>
      </c>
      <c r="F84" s="11">
        <v>44963.5997291319</v>
      </c>
      <c r="G84" s="12">
        <v>44963</v>
      </c>
      <c r="H84" s="12">
        <v>44963</v>
      </c>
      <c r="I84" s="9">
        <v>41.22</v>
      </c>
      <c r="J84" s="15">
        <f t="shared" si="4"/>
        <v>41.2199999671429</v>
      </c>
      <c r="K84" s="15" t="b">
        <f t="shared" si="5"/>
        <v>0</v>
      </c>
      <c r="L84" s="15" t="b">
        <f t="shared" si="6"/>
        <v>0</v>
      </c>
      <c r="M84" s="15">
        <f t="shared" si="7"/>
        <v>1</v>
      </c>
      <c r="N84" s="10" t="s">
        <v>188</v>
      </c>
      <c r="O84" s="10" t="s">
        <v>189</v>
      </c>
      <c r="P84" s="10" t="s">
        <v>190</v>
      </c>
      <c r="Q84" s="10" t="s">
        <v>191</v>
      </c>
      <c r="R84" s="9">
        <v>61133</v>
      </c>
      <c r="S84" s="9">
        <v>98366</v>
      </c>
      <c r="T84" s="9">
        <v>3</v>
      </c>
      <c r="U84" s="10" t="s">
        <v>52</v>
      </c>
      <c r="V84" s="10" t="s">
        <v>53</v>
      </c>
      <c r="W84" s="10" t="s">
        <v>41</v>
      </c>
      <c r="X84" s="10" t="s">
        <v>41</v>
      </c>
      <c r="Y84" s="10" t="s">
        <v>190</v>
      </c>
      <c r="Z84" s="9"/>
      <c r="AA84" s="9"/>
      <c r="AB84" s="10" t="s">
        <v>192</v>
      </c>
      <c r="AC84" s="9"/>
      <c r="AD84" s="9"/>
      <c r="AE84" s="9"/>
      <c r="AF84" s="9">
        <v>1</v>
      </c>
    </row>
    <row r="85" spans="1:32">
      <c r="A85" s="6">
        <v>270610</v>
      </c>
      <c r="B85" s="6" t="s">
        <v>193</v>
      </c>
      <c r="C85" s="6" t="s">
        <v>186</v>
      </c>
      <c r="D85" s="6" t="s">
        <v>166</v>
      </c>
      <c r="E85" s="7">
        <v>44963.363569456</v>
      </c>
      <c r="F85" s="7">
        <v>44963.3704246181</v>
      </c>
      <c r="G85" s="8">
        <v>44963</v>
      </c>
      <c r="H85" s="8">
        <v>44963</v>
      </c>
      <c r="I85" s="6">
        <v>592.286</v>
      </c>
      <c r="J85" s="14">
        <f t="shared" si="4"/>
        <v>592.285999841988</v>
      </c>
      <c r="K85" s="14" t="b">
        <f t="shared" si="5"/>
        <v>0</v>
      </c>
      <c r="L85" s="14" t="b">
        <f t="shared" si="6"/>
        <v>0</v>
      </c>
      <c r="M85" s="14">
        <f t="shared" si="7"/>
        <v>1</v>
      </c>
      <c r="N85" s="6" t="s">
        <v>167</v>
      </c>
      <c r="O85" s="6" t="s">
        <v>168</v>
      </c>
      <c r="P85" s="6" t="s">
        <v>167</v>
      </c>
      <c r="Q85" s="6" t="s">
        <v>194</v>
      </c>
      <c r="R85" s="6">
        <v>362355</v>
      </c>
      <c r="S85" s="6">
        <v>61350</v>
      </c>
      <c r="T85" s="6">
        <v>3</v>
      </c>
      <c r="U85" s="6" t="s">
        <v>52</v>
      </c>
      <c r="V85" s="6" t="s">
        <v>53</v>
      </c>
      <c r="W85" s="6" t="s">
        <v>41</v>
      </c>
      <c r="X85" s="6" t="s">
        <v>41</v>
      </c>
      <c r="Y85" s="6" t="s">
        <v>167</v>
      </c>
      <c r="Z85" s="6"/>
      <c r="AA85" s="6"/>
      <c r="AB85" s="6" t="s">
        <v>195</v>
      </c>
      <c r="AC85" s="6"/>
      <c r="AD85" s="6"/>
      <c r="AE85" s="6"/>
      <c r="AF85" s="6">
        <v>0</v>
      </c>
    </row>
    <row r="86" spans="1:32">
      <c r="A86" s="6">
        <v>274512</v>
      </c>
      <c r="B86" s="6" t="s">
        <v>193</v>
      </c>
      <c r="C86" s="6" t="s">
        <v>186</v>
      </c>
      <c r="D86" s="6" t="s">
        <v>166</v>
      </c>
      <c r="E86" s="7">
        <v>44963.5580082292</v>
      </c>
      <c r="F86" s="7">
        <v>44963.5606733218</v>
      </c>
      <c r="G86" s="8">
        <v>44963</v>
      </c>
      <c r="H86" s="8">
        <v>44963</v>
      </c>
      <c r="I86" s="6">
        <v>230.264</v>
      </c>
      <c r="J86" s="14">
        <f t="shared" si="4"/>
        <v>230.264000105672</v>
      </c>
      <c r="K86" s="14">
        <f t="shared" si="5"/>
        <v>16799.5099994587</v>
      </c>
      <c r="L86" s="14">
        <f t="shared" si="6"/>
        <v>16207.2239996167</v>
      </c>
      <c r="M86" s="14">
        <f t="shared" si="7"/>
        <v>1</v>
      </c>
      <c r="N86" s="6" t="s">
        <v>167</v>
      </c>
      <c r="O86" s="6" t="s">
        <v>168</v>
      </c>
      <c r="P86" s="6" t="s">
        <v>167</v>
      </c>
      <c r="Q86" s="6" t="s">
        <v>196</v>
      </c>
      <c r="R86" s="6">
        <v>92649</v>
      </c>
      <c r="S86" s="6">
        <v>150643</v>
      </c>
      <c r="T86" s="6">
        <v>3</v>
      </c>
      <c r="U86" s="6" t="s">
        <v>52</v>
      </c>
      <c r="V86" s="6" t="s">
        <v>53</v>
      </c>
      <c r="W86" s="6" t="s">
        <v>41</v>
      </c>
      <c r="X86" s="6" t="s">
        <v>41</v>
      </c>
      <c r="Y86" s="6" t="s">
        <v>167</v>
      </c>
      <c r="Z86" s="6"/>
      <c r="AA86" s="6"/>
      <c r="AB86" s="6" t="s">
        <v>197</v>
      </c>
      <c r="AC86" s="6"/>
      <c r="AD86" s="6"/>
      <c r="AE86" s="6">
        <v>204</v>
      </c>
      <c r="AF86" s="6">
        <v>0</v>
      </c>
    </row>
    <row r="87" s="2" customFormat="1" spans="1:32">
      <c r="A87" s="9">
        <v>275571</v>
      </c>
      <c r="B87" s="10" t="s">
        <v>198</v>
      </c>
      <c r="C87" s="10" t="s">
        <v>186</v>
      </c>
      <c r="D87" s="10" t="s">
        <v>199</v>
      </c>
      <c r="E87" s="11">
        <v>44963.6120723495</v>
      </c>
      <c r="F87" s="11">
        <v>44963.6124247685</v>
      </c>
      <c r="G87" s="12">
        <v>44963</v>
      </c>
      <c r="H87" s="12">
        <v>44963</v>
      </c>
      <c r="I87" s="9">
        <v>30.449</v>
      </c>
      <c r="J87" s="15">
        <f t="shared" si="4"/>
        <v>30.4490000009537</v>
      </c>
      <c r="K87" s="15" t="b">
        <f t="shared" si="5"/>
        <v>0</v>
      </c>
      <c r="L87" s="15" t="b">
        <f t="shared" si="6"/>
        <v>0</v>
      </c>
      <c r="M87" s="15">
        <f t="shared" si="7"/>
        <v>1</v>
      </c>
      <c r="N87" s="10" t="s">
        <v>200</v>
      </c>
      <c r="O87" s="10" t="s">
        <v>201</v>
      </c>
      <c r="P87" s="10" t="s">
        <v>202</v>
      </c>
      <c r="Q87" s="10" t="s">
        <v>203</v>
      </c>
      <c r="R87" s="9">
        <v>365441</v>
      </c>
      <c r="S87" s="9">
        <v>61303</v>
      </c>
      <c r="T87" s="9">
        <v>3</v>
      </c>
      <c r="U87" s="10" t="s">
        <v>52</v>
      </c>
      <c r="V87" s="10" t="s">
        <v>53</v>
      </c>
      <c r="W87" s="10" t="s">
        <v>41</v>
      </c>
      <c r="X87" s="10" t="s">
        <v>41</v>
      </c>
      <c r="Y87" s="10" t="s">
        <v>202</v>
      </c>
      <c r="Z87" s="9"/>
      <c r="AA87" s="9"/>
      <c r="AB87" s="10" t="s">
        <v>192</v>
      </c>
      <c r="AC87" s="9"/>
      <c r="AD87" s="9"/>
      <c r="AE87" s="9">
        <v>160</v>
      </c>
      <c r="AF87" s="9">
        <v>1</v>
      </c>
    </row>
    <row r="88" spans="1:32">
      <c r="A88" s="6">
        <v>271928</v>
      </c>
      <c r="B88" s="6" t="s">
        <v>204</v>
      </c>
      <c r="C88" s="6" t="s">
        <v>186</v>
      </c>
      <c r="D88" s="6" t="s">
        <v>205</v>
      </c>
      <c r="E88" s="7">
        <v>44963.4337948264</v>
      </c>
      <c r="F88" s="7">
        <v>44963.4343021065</v>
      </c>
      <c r="G88" s="8">
        <v>44963</v>
      </c>
      <c r="H88" s="8">
        <v>44963</v>
      </c>
      <c r="I88" s="6">
        <v>43.829</v>
      </c>
      <c r="J88" s="14">
        <f t="shared" si="4"/>
        <v>43.8289999729022</v>
      </c>
      <c r="K88" s="14" t="b">
        <f t="shared" si="5"/>
        <v>0</v>
      </c>
      <c r="L88" s="14" t="b">
        <f t="shared" si="6"/>
        <v>0</v>
      </c>
      <c r="M88" s="14">
        <f t="shared" si="7"/>
        <v>1</v>
      </c>
      <c r="N88" s="6" t="s">
        <v>206</v>
      </c>
      <c r="O88" s="6" t="s">
        <v>207</v>
      </c>
      <c r="P88" s="6" t="s">
        <v>208</v>
      </c>
      <c r="Q88" s="6" t="s">
        <v>209</v>
      </c>
      <c r="R88" s="6">
        <v>145664</v>
      </c>
      <c r="S88" s="6">
        <v>102830</v>
      </c>
      <c r="T88" s="6">
        <v>3</v>
      </c>
      <c r="U88" s="6" t="s">
        <v>39</v>
      </c>
      <c r="V88" s="6" t="s">
        <v>210</v>
      </c>
      <c r="W88" s="6" t="s">
        <v>41</v>
      </c>
      <c r="X88" s="6" t="s">
        <v>41</v>
      </c>
      <c r="Y88" s="6" t="s">
        <v>208</v>
      </c>
      <c r="Z88" s="6"/>
      <c r="AA88" s="6"/>
      <c r="AB88" s="6" t="s">
        <v>211</v>
      </c>
      <c r="AC88" s="6"/>
      <c r="AD88" s="6"/>
      <c r="AE88" s="6"/>
      <c r="AF88" s="6">
        <v>0</v>
      </c>
    </row>
    <row r="89" spans="1:32">
      <c r="A89" s="6">
        <v>271412</v>
      </c>
      <c r="B89" s="6" t="s">
        <v>212</v>
      </c>
      <c r="C89" s="6" t="s">
        <v>186</v>
      </c>
      <c r="D89" s="6" t="s">
        <v>34</v>
      </c>
      <c r="E89" s="7">
        <v>44963.4079008796</v>
      </c>
      <c r="F89" s="7">
        <v>44963.4090508449</v>
      </c>
      <c r="G89" s="8">
        <v>44963</v>
      </c>
      <c r="H89" s="8">
        <v>44963</v>
      </c>
      <c r="I89" s="6">
        <v>99.357</v>
      </c>
      <c r="J89" s="14">
        <f t="shared" si="4"/>
        <v>99.3569998070598</v>
      </c>
      <c r="K89" s="14" t="b">
        <f t="shared" si="5"/>
        <v>0</v>
      </c>
      <c r="L89" s="14" t="b">
        <f t="shared" si="6"/>
        <v>0</v>
      </c>
      <c r="M89" s="14">
        <f t="shared" si="7"/>
        <v>1</v>
      </c>
      <c r="N89" s="6" t="s">
        <v>35</v>
      </c>
      <c r="O89" s="6" t="s">
        <v>36</v>
      </c>
      <c r="P89" s="6" t="s">
        <v>37</v>
      </c>
      <c r="Q89" s="6" t="s">
        <v>213</v>
      </c>
      <c r="R89" s="6">
        <v>128656</v>
      </c>
      <c r="S89" s="6">
        <v>91294</v>
      </c>
      <c r="T89" s="6">
        <v>3</v>
      </c>
      <c r="U89" s="6" t="s">
        <v>39</v>
      </c>
      <c r="V89" s="6" t="s">
        <v>40</v>
      </c>
      <c r="W89" s="6" t="s">
        <v>41</v>
      </c>
      <c r="X89" s="6" t="s">
        <v>41</v>
      </c>
      <c r="Y89" s="6" t="s">
        <v>37</v>
      </c>
      <c r="Z89" s="6"/>
      <c r="AA89" s="6"/>
      <c r="AB89" s="6" t="s">
        <v>214</v>
      </c>
      <c r="AC89" s="6"/>
      <c r="AD89" s="6"/>
      <c r="AE89" s="6">
        <v>26</v>
      </c>
      <c r="AF89" s="6">
        <v>0</v>
      </c>
    </row>
    <row r="90" spans="1:32">
      <c r="A90" s="6">
        <v>272053</v>
      </c>
      <c r="B90" s="6" t="s">
        <v>212</v>
      </c>
      <c r="C90" s="6" t="s">
        <v>186</v>
      </c>
      <c r="D90" s="6" t="s">
        <v>34</v>
      </c>
      <c r="E90" s="7">
        <v>44963.4399139699</v>
      </c>
      <c r="F90" s="7">
        <v>44963.4404160648</v>
      </c>
      <c r="G90" s="8">
        <v>44963</v>
      </c>
      <c r="H90" s="8">
        <v>44963</v>
      </c>
      <c r="I90" s="6">
        <v>43.381</v>
      </c>
      <c r="J90" s="14">
        <f t="shared" si="4"/>
        <v>43.3809996116906</v>
      </c>
      <c r="K90" s="14">
        <f t="shared" si="5"/>
        <v>2765.93099988531</v>
      </c>
      <c r="L90" s="14">
        <f t="shared" si="6"/>
        <v>2666.57400007825</v>
      </c>
      <c r="M90" s="14">
        <f t="shared" si="7"/>
        <v>1</v>
      </c>
      <c r="N90" s="6" t="s">
        <v>35</v>
      </c>
      <c r="O90" s="6" t="s">
        <v>36</v>
      </c>
      <c r="P90" s="6" t="s">
        <v>37</v>
      </c>
      <c r="Q90" s="6" t="s">
        <v>38</v>
      </c>
      <c r="R90" s="6">
        <v>150229</v>
      </c>
      <c r="S90" s="6">
        <v>104389</v>
      </c>
      <c r="T90" s="6">
        <v>3</v>
      </c>
      <c r="U90" s="6" t="s">
        <v>39</v>
      </c>
      <c r="V90" s="6" t="s">
        <v>40</v>
      </c>
      <c r="W90" s="6" t="s">
        <v>41</v>
      </c>
      <c r="X90" s="6" t="s">
        <v>41</v>
      </c>
      <c r="Y90" s="6" t="s">
        <v>37</v>
      </c>
      <c r="Z90" s="6"/>
      <c r="AA90" s="6"/>
      <c r="AB90" s="6" t="s">
        <v>215</v>
      </c>
      <c r="AC90" s="6"/>
      <c r="AD90" s="6"/>
      <c r="AE90" s="6">
        <v>4</v>
      </c>
      <c r="AF90" s="6">
        <v>0</v>
      </c>
    </row>
    <row r="91" spans="1:32">
      <c r="A91" s="6">
        <v>273010</v>
      </c>
      <c r="B91" s="6" t="s">
        <v>212</v>
      </c>
      <c r="C91" s="6" t="s">
        <v>186</v>
      </c>
      <c r="D91" s="6" t="s">
        <v>34</v>
      </c>
      <c r="E91" s="7">
        <v>44963.4876653009</v>
      </c>
      <c r="F91" s="7">
        <v>44963.4887377199</v>
      </c>
      <c r="G91" s="8">
        <v>44963</v>
      </c>
      <c r="H91" s="8">
        <v>44963</v>
      </c>
      <c r="I91" s="6">
        <v>92.657</v>
      </c>
      <c r="J91" s="14">
        <f t="shared" si="4"/>
        <v>92.6569996867329</v>
      </c>
      <c r="K91" s="14">
        <f t="shared" si="5"/>
        <v>4125.71499994956</v>
      </c>
      <c r="L91" s="14">
        <f t="shared" si="6"/>
        <v>4082.33400033787</v>
      </c>
      <c r="M91" s="14">
        <f t="shared" si="7"/>
        <v>1</v>
      </c>
      <c r="N91" s="6" t="s">
        <v>35</v>
      </c>
      <c r="O91" s="6" t="s">
        <v>36</v>
      </c>
      <c r="P91" s="6" t="s">
        <v>37</v>
      </c>
      <c r="Q91" s="6" t="s">
        <v>216</v>
      </c>
      <c r="R91" s="6">
        <v>105959</v>
      </c>
      <c r="S91" s="6">
        <v>126882</v>
      </c>
      <c r="T91" s="6">
        <v>3</v>
      </c>
      <c r="U91" s="6" t="s">
        <v>39</v>
      </c>
      <c r="V91" s="6" t="s">
        <v>40</v>
      </c>
      <c r="W91" s="6" t="s">
        <v>41</v>
      </c>
      <c r="X91" s="6" t="s">
        <v>41</v>
      </c>
      <c r="Y91" s="6" t="s">
        <v>37</v>
      </c>
      <c r="Z91" s="6"/>
      <c r="AA91" s="6"/>
      <c r="AB91" s="6" t="s">
        <v>217</v>
      </c>
      <c r="AC91" s="6"/>
      <c r="AD91" s="6"/>
      <c r="AE91" s="6">
        <v>108</v>
      </c>
      <c r="AF91" s="6">
        <v>0</v>
      </c>
    </row>
    <row r="92" spans="1:32">
      <c r="A92" s="6">
        <v>274183</v>
      </c>
      <c r="B92" s="6" t="s">
        <v>212</v>
      </c>
      <c r="C92" s="6" t="s">
        <v>186</v>
      </c>
      <c r="D92" s="6" t="s">
        <v>34</v>
      </c>
      <c r="E92" s="7">
        <v>44963.5432658102</v>
      </c>
      <c r="F92" s="7">
        <v>44963.5439809722</v>
      </c>
      <c r="G92" s="8">
        <v>44963</v>
      </c>
      <c r="H92" s="8">
        <v>44963</v>
      </c>
      <c r="I92" s="6">
        <v>61.79</v>
      </c>
      <c r="J92" s="14">
        <f t="shared" si="4"/>
        <v>61.7900000419468</v>
      </c>
      <c r="K92" s="14">
        <f t="shared" si="5"/>
        <v>4803.88399993535</v>
      </c>
      <c r="L92" s="14">
        <f t="shared" si="6"/>
        <v>4711.22700024862</v>
      </c>
      <c r="M92" s="14">
        <f t="shared" si="7"/>
        <v>1</v>
      </c>
      <c r="N92" s="6" t="s">
        <v>35</v>
      </c>
      <c r="O92" s="6" t="s">
        <v>36</v>
      </c>
      <c r="P92" s="6" t="s">
        <v>37</v>
      </c>
      <c r="Q92" s="6" t="s">
        <v>218</v>
      </c>
      <c r="R92" s="6">
        <v>97842</v>
      </c>
      <c r="S92" s="6">
        <v>155007</v>
      </c>
      <c r="T92" s="6">
        <v>3</v>
      </c>
      <c r="U92" s="6" t="s">
        <v>39</v>
      </c>
      <c r="V92" s="6" t="s">
        <v>40</v>
      </c>
      <c r="W92" s="6" t="s">
        <v>41</v>
      </c>
      <c r="X92" s="6" t="s">
        <v>41</v>
      </c>
      <c r="Y92" s="6" t="s">
        <v>37</v>
      </c>
      <c r="Z92" s="6"/>
      <c r="AA92" s="6"/>
      <c r="AB92" s="6" t="s">
        <v>219</v>
      </c>
      <c r="AC92" s="6"/>
      <c r="AD92" s="6"/>
      <c r="AE92" s="6">
        <v>239</v>
      </c>
      <c r="AF92" s="6">
        <v>0</v>
      </c>
    </row>
    <row r="93" spans="1:32">
      <c r="A93" s="6">
        <v>274244</v>
      </c>
      <c r="B93" s="6" t="s">
        <v>212</v>
      </c>
      <c r="C93" s="6" t="s">
        <v>186</v>
      </c>
      <c r="D93" s="6" t="s">
        <v>34</v>
      </c>
      <c r="E93" s="7">
        <v>44963.5462128125</v>
      </c>
      <c r="F93" s="7">
        <v>44963.5487986227</v>
      </c>
      <c r="G93" s="8">
        <v>44963</v>
      </c>
      <c r="H93" s="8">
        <v>44963</v>
      </c>
      <c r="I93" s="6">
        <v>223.414</v>
      </c>
      <c r="J93" s="14">
        <f t="shared" si="4"/>
        <v>223.414000170305</v>
      </c>
      <c r="K93" s="14">
        <f t="shared" si="5"/>
        <v>254.620999982581</v>
      </c>
      <c r="L93" s="14">
        <f t="shared" si="6"/>
        <v>192.830999940634</v>
      </c>
      <c r="M93" s="14">
        <f t="shared" si="7"/>
        <v>1</v>
      </c>
      <c r="N93" s="6" t="s">
        <v>35</v>
      </c>
      <c r="O93" s="6" t="s">
        <v>36</v>
      </c>
      <c r="P93" s="6" t="s">
        <v>37</v>
      </c>
      <c r="Q93" s="6" t="s">
        <v>220</v>
      </c>
      <c r="R93" s="6">
        <v>95230</v>
      </c>
      <c r="S93" s="6">
        <v>150634</v>
      </c>
      <c r="T93" s="6">
        <v>3</v>
      </c>
      <c r="U93" s="6" t="s">
        <v>39</v>
      </c>
      <c r="V93" s="6" t="s">
        <v>40</v>
      </c>
      <c r="W93" s="6" t="s">
        <v>41</v>
      </c>
      <c r="X93" s="6" t="s">
        <v>41</v>
      </c>
      <c r="Y93" s="6" t="s">
        <v>37</v>
      </c>
      <c r="Z93" s="6"/>
      <c r="AA93" s="6"/>
      <c r="AB93" s="6" t="s">
        <v>221</v>
      </c>
      <c r="AC93" s="6"/>
      <c r="AD93" s="6"/>
      <c r="AE93" s="6">
        <v>230</v>
      </c>
      <c r="AF93" s="6">
        <v>0</v>
      </c>
    </row>
    <row r="94" spans="1:32">
      <c r="A94" s="6">
        <v>274832</v>
      </c>
      <c r="B94" s="6" t="s">
        <v>212</v>
      </c>
      <c r="C94" s="6" t="s">
        <v>186</v>
      </c>
      <c r="D94" s="6" t="s">
        <v>34</v>
      </c>
      <c r="E94" s="7">
        <v>44963.5713986227</v>
      </c>
      <c r="F94" s="7">
        <v>44963.5724184722</v>
      </c>
      <c r="G94" s="8">
        <v>44963</v>
      </c>
      <c r="H94" s="8">
        <v>44963</v>
      </c>
      <c r="I94" s="6">
        <v>88.115</v>
      </c>
      <c r="J94" s="14">
        <f t="shared" si="4"/>
        <v>88.1149999564514</v>
      </c>
      <c r="K94" s="14">
        <f t="shared" si="5"/>
        <v>2176.0539998766</v>
      </c>
      <c r="L94" s="14">
        <f t="shared" si="6"/>
        <v>1952.6399997063</v>
      </c>
      <c r="M94" s="14">
        <f t="shared" si="7"/>
        <v>1</v>
      </c>
      <c r="N94" s="6" t="s">
        <v>35</v>
      </c>
      <c r="O94" s="6" t="s">
        <v>36</v>
      </c>
      <c r="P94" s="6" t="s">
        <v>37</v>
      </c>
      <c r="Q94" s="6" t="s">
        <v>181</v>
      </c>
      <c r="R94" s="6">
        <v>86143</v>
      </c>
      <c r="S94" s="6">
        <v>97011</v>
      </c>
      <c r="T94" s="6">
        <v>3</v>
      </c>
      <c r="U94" s="6" t="s">
        <v>39</v>
      </c>
      <c r="V94" s="6" t="s">
        <v>40</v>
      </c>
      <c r="W94" s="6" t="s">
        <v>41</v>
      </c>
      <c r="X94" s="6" t="s">
        <v>41</v>
      </c>
      <c r="Y94" s="6" t="s">
        <v>37</v>
      </c>
      <c r="Z94" s="6"/>
      <c r="AA94" s="6"/>
      <c r="AB94" s="6" t="s">
        <v>222</v>
      </c>
      <c r="AC94" s="6"/>
      <c r="AD94" s="6"/>
      <c r="AE94" s="6">
        <v>136</v>
      </c>
      <c r="AF94" s="6">
        <v>0</v>
      </c>
    </row>
    <row r="95" spans="1:32">
      <c r="A95" s="6">
        <v>275427</v>
      </c>
      <c r="B95" s="6" t="s">
        <v>212</v>
      </c>
      <c r="C95" s="6" t="s">
        <v>186</v>
      </c>
      <c r="D95" s="6" t="s">
        <v>34</v>
      </c>
      <c r="E95" s="7">
        <v>44963.601371794</v>
      </c>
      <c r="F95" s="7">
        <v>44963.6042439583</v>
      </c>
      <c r="G95" s="8">
        <v>44963</v>
      </c>
      <c r="H95" s="8">
        <v>44963</v>
      </c>
      <c r="I95" s="6">
        <v>248.155</v>
      </c>
      <c r="J95" s="14">
        <f t="shared" si="4"/>
        <v>248.155000177212</v>
      </c>
      <c r="K95" s="14">
        <f t="shared" si="5"/>
        <v>2589.6819998743</v>
      </c>
      <c r="L95" s="14">
        <f t="shared" si="6"/>
        <v>2501.56699991785</v>
      </c>
      <c r="M95" s="14">
        <f t="shared" si="7"/>
        <v>1</v>
      </c>
      <c r="N95" s="6" t="s">
        <v>35</v>
      </c>
      <c r="O95" s="6" t="s">
        <v>36</v>
      </c>
      <c r="P95" s="6" t="s">
        <v>37</v>
      </c>
      <c r="Q95" s="6" t="s">
        <v>191</v>
      </c>
      <c r="R95" s="6">
        <v>61129</v>
      </c>
      <c r="S95" s="6">
        <v>98349</v>
      </c>
      <c r="T95" s="6">
        <v>3</v>
      </c>
      <c r="U95" s="6" t="s">
        <v>39</v>
      </c>
      <c r="V95" s="6" t="s">
        <v>40</v>
      </c>
      <c r="W95" s="6" t="s">
        <v>41</v>
      </c>
      <c r="X95" s="6" t="s">
        <v>41</v>
      </c>
      <c r="Y95" s="6" t="s">
        <v>37</v>
      </c>
      <c r="Z95" s="6"/>
      <c r="AA95" s="6"/>
      <c r="AB95" s="6" t="s">
        <v>192</v>
      </c>
      <c r="AC95" s="6"/>
      <c r="AD95" s="6"/>
      <c r="AE95" s="6">
        <v>160</v>
      </c>
      <c r="AF95" s="6">
        <v>0</v>
      </c>
    </row>
    <row r="96" s="2" customFormat="1" spans="1:32">
      <c r="A96" s="9">
        <v>272268</v>
      </c>
      <c r="B96" s="10" t="s">
        <v>223</v>
      </c>
      <c r="C96" s="10" t="s">
        <v>186</v>
      </c>
      <c r="D96" s="10" t="s">
        <v>75</v>
      </c>
      <c r="E96" s="11">
        <v>44963.448847662</v>
      </c>
      <c r="F96" s="11">
        <v>44963.4499604282</v>
      </c>
      <c r="G96" s="12">
        <v>44963</v>
      </c>
      <c r="H96" s="12">
        <v>44963</v>
      </c>
      <c r="I96" s="9">
        <v>96.143</v>
      </c>
      <c r="J96" s="15">
        <f t="shared" si="4"/>
        <v>96.1429996881634</v>
      </c>
      <c r="K96" s="15" t="b">
        <f t="shared" si="5"/>
        <v>0</v>
      </c>
      <c r="L96" s="15" t="b">
        <f t="shared" si="6"/>
        <v>0</v>
      </c>
      <c r="M96" s="15">
        <f t="shared" si="7"/>
        <v>1</v>
      </c>
      <c r="N96" s="10" t="s">
        <v>76</v>
      </c>
      <c r="O96" s="10" t="s">
        <v>77</v>
      </c>
      <c r="P96" s="10" t="s">
        <v>78</v>
      </c>
      <c r="Q96" s="10" t="s">
        <v>224</v>
      </c>
      <c r="R96" s="9">
        <v>338372</v>
      </c>
      <c r="S96" s="9">
        <v>63763</v>
      </c>
      <c r="T96" s="9">
        <v>3</v>
      </c>
      <c r="U96" s="10" t="s">
        <v>39</v>
      </c>
      <c r="V96" s="10" t="s">
        <v>80</v>
      </c>
      <c r="W96" s="10" t="s">
        <v>41</v>
      </c>
      <c r="X96" s="10" t="s">
        <v>41</v>
      </c>
      <c r="Y96" s="10" t="s">
        <v>81</v>
      </c>
      <c r="Z96" s="10" t="s">
        <v>82</v>
      </c>
      <c r="AA96" s="9"/>
      <c r="AB96" s="10" t="s">
        <v>225</v>
      </c>
      <c r="AC96" s="9"/>
      <c r="AD96" s="9"/>
      <c r="AE96" s="9"/>
      <c r="AF96" s="9">
        <v>1</v>
      </c>
    </row>
    <row r="97" s="2" customFormat="1" spans="1:32">
      <c r="A97" s="9">
        <v>272298</v>
      </c>
      <c r="B97" s="10" t="s">
        <v>223</v>
      </c>
      <c r="C97" s="10" t="s">
        <v>186</v>
      </c>
      <c r="D97" s="10" t="s">
        <v>75</v>
      </c>
      <c r="E97" s="11">
        <v>44963.4499951042</v>
      </c>
      <c r="F97" s="11">
        <v>44963.4511857755</v>
      </c>
      <c r="G97" s="12">
        <v>44963</v>
      </c>
      <c r="H97" s="12">
        <v>44963</v>
      </c>
      <c r="I97" s="9">
        <v>102.874</v>
      </c>
      <c r="J97" s="15">
        <f t="shared" si="4"/>
        <v>102.874000067823</v>
      </c>
      <c r="K97" s="15">
        <f t="shared" si="5"/>
        <v>99.1389997070655</v>
      </c>
      <c r="L97" s="15">
        <f t="shared" si="6"/>
        <v>2.99600001890212</v>
      </c>
      <c r="M97" s="15">
        <f t="shared" si="7"/>
        <v>0</v>
      </c>
      <c r="N97" s="10" t="s">
        <v>76</v>
      </c>
      <c r="O97" s="10" t="s">
        <v>77</v>
      </c>
      <c r="P97" s="10" t="s">
        <v>78</v>
      </c>
      <c r="Q97" s="10" t="s">
        <v>224</v>
      </c>
      <c r="R97" s="9">
        <v>338372</v>
      </c>
      <c r="S97" s="9">
        <v>63763</v>
      </c>
      <c r="T97" s="9">
        <v>3</v>
      </c>
      <c r="U97" s="10" t="s">
        <v>39</v>
      </c>
      <c r="V97" s="10" t="s">
        <v>80</v>
      </c>
      <c r="W97" s="10" t="s">
        <v>41</v>
      </c>
      <c r="X97" s="10" t="s">
        <v>41</v>
      </c>
      <c r="Y97" s="10" t="s">
        <v>81</v>
      </c>
      <c r="Z97" s="10" t="s">
        <v>82</v>
      </c>
      <c r="AA97" s="9"/>
      <c r="AB97" s="10" t="s">
        <v>225</v>
      </c>
      <c r="AC97" s="9"/>
      <c r="AD97" s="9"/>
      <c r="AE97" s="9"/>
      <c r="AF97" s="9">
        <v>1</v>
      </c>
    </row>
    <row r="98" spans="1:32">
      <c r="A98" s="6">
        <v>275280</v>
      </c>
      <c r="B98" s="6" t="s">
        <v>226</v>
      </c>
      <c r="C98" s="6" t="s">
        <v>227</v>
      </c>
      <c r="D98" s="6" t="s">
        <v>47</v>
      </c>
      <c r="E98" s="7">
        <v>44963.5936218519</v>
      </c>
      <c r="F98" s="7">
        <v>44963.5938617477</v>
      </c>
      <c r="G98" s="8">
        <v>44963</v>
      </c>
      <c r="H98" s="8">
        <v>44963</v>
      </c>
      <c r="I98" s="6">
        <v>20.727</v>
      </c>
      <c r="J98" s="14">
        <f t="shared" si="4"/>
        <v>20.7269998267293</v>
      </c>
      <c r="K98" s="14" t="b">
        <f t="shared" si="5"/>
        <v>0</v>
      </c>
      <c r="L98" s="14" t="b">
        <f t="shared" si="6"/>
        <v>0</v>
      </c>
      <c r="M98" s="14">
        <f t="shared" si="7"/>
        <v>1</v>
      </c>
      <c r="N98" s="6" t="s">
        <v>48</v>
      </c>
      <c r="O98" s="6" t="s">
        <v>49</v>
      </c>
      <c r="P98" s="6" t="s">
        <v>50</v>
      </c>
      <c r="Q98" s="6" t="s">
        <v>228</v>
      </c>
      <c r="R98" s="6">
        <v>207072</v>
      </c>
      <c r="S98" s="6">
        <v>101647</v>
      </c>
      <c r="T98" s="6">
        <v>3</v>
      </c>
      <c r="U98" s="6" t="s">
        <v>52</v>
      </c>
      <c r="V98" s="6" t="s">
        <v>53</v>
      </c>
      <c r="W98" s="6" t="s">
        <v>41</v>
      </c>
      <c r="X98" s="6" t="s">
        <v>41</v>
      </c>
      <c r="Y98" s="6" t="s">
        <v>229</v>
      </c>
      <c r="Z98" s="6" t="s">
        <v>230</v>
      </c>
      <c r="AA98" s="6"/>
      <c r="AB98" s="6" t="s">
        <v>231</v>
      </c>
      <c r="AC98" s="6"/>
      <c r="AD98" s="6"/>
      <c r="AE98" s="6"/>
      <c r="AF98" s="6">
        <v>0</v>
      </c>
    </row>
    <row r="99" spans="1:32">
      <c r="A99" s="6">
        <v>275281</v>
      </c>
      <c r="B99" s="6" t="s">
        <v>232</v>
      </c>
      <c r="C99" s="6" t="s">
        <v>227</v>
      </c>
      <c r="D99" s="6" t="s">
        <v>58</v>
      </c>
      <c r="E99" s="7">
        <v>44963.5936265162</v>
      </c>
      <c r="F99" s="7">
        <v>44963.5938612153</v>
      </c>
      <c r="G99" s="8">
        <v>44963</v>
      </c>
      <c r="H99" s="8">
        <v>44963</v>
      </c>
      <c r="I99" s="6">
        <v>20.278</v>
      </c>
      <c r="J99" s="14">
        <f t="shared" si="4"/>
        <v>20.2779999235645</v>
      </c>
      <c r="K99" s="14" t="b">
        <f t="shared" si="5"/>
        <v>0</v>
      </c>
      <c r="L99" s="14" t="b">
        <f t="shared" si="6"/>
        <v>0</v>
      </c>
      <c r="M99" s="14">
        <f t="shared" si="7"/>
        <v>1</v>
      </c>
      <c r="N99" s="6" t="s">
        <v>59</v>
      </c>
      <c r="O99" s="6" t="s">
        <v>60</v>
      </c>
      <c r="P99" s="6" t="s">
        <v>61</v>
      </c>
      <c r="Q99" s="6" t="s">
        <v>228</v>
      </c>
      <c r="R99" s="6">
        <v>207072</v>
      </c>
      <c r="S99" s="6">
        <v>101647</v>
      </c>
      <c r="T99" s="6">
        <v>3</v>
      </c>
      <c r="U99" s="6" t="s">
        <v>52</v>
      </c>
      <c r="V99" s="6" t="s">
        <v>53</v>
      </c>
      <c r="W99" s="6" t="s">
        <v>41</v>
      </c>
      <c r="X99" s="6" t="s">
        <v>41</v>
      </c>
      <c r="Y99" s="6" t="s">
        <v>61</v>
      </c>
      <c r="Z99" s="6"/>
      <c r="AA99" s="6"/>
      <c r="AB99" s="6" t="s">
        <v>231</v>
      </c>
      <c r="AC99" s="6"/>
      <c r="AD99" s="6"/>
      <c r="AE99" s="6"/>
      <c r="AF99" s="6">
        <v>0</v>
      </c>
    </row>
    <row r="100" spans="1:32">
      <c r="A100" s="6">
        <v>270814</v>
      </c>
      <c r="B100" s="6" t="s">
        <v>233</v>
      </c>
      <c r="C100" s="6" t="s">
        <v>227</v>
      </c>
      <c r="D100" s="6" t="s">
        <v>166</v>
      </c>
      <c r="E100" s="7">
        <v>44963.3744944213</v>
      </c>
      <c r="F100" s="7">
        <v>44963.3749345949</v>
      </c>
      <c r="G100" s="8">
        <v>44963</v>
      </c>
      <c r="H100" s="8">
        <v>44963</v>
      </c>
      <c r="I100" s="6">
        <v>38.031</v>
      </c>
      <c r="J100" s="14">
        <f t="shared" si="4"/>
        <v>38.0310003412887</v>
      </c>
      <c r="K100" s="14" t="b">
        <f t="shared" si="5"/>
        <v>0</v>
      </c>
      <c r="L100" s="14" t="b">
        <f t="shared" si="6"/>
        <v>0</v>
      </c>
      <c r="M100" s="14">
        <f t="shared" si="7"/>
        <v>1</v>
      </c>
      <c r="N100" s="6" t="s">
        <v>167</v>
      </c>
      <c r="O100" s="6" t="s">
        <v>168</v>
      </c>
      <c r="P100" s="6" t="s">
        <v>167</v>
      </c>
      <c r="Q100" s="6" t="s">
        <v>234</v>
      </c>
      <c r="R100" s="6">
        <v>359713</v>
      </c>
      <c r="S100" s="6">
        <v>56449</v>
      </c>
      <c r="T100" s="6">
        <v>3</v>
      </c>
      <c r="U100" s="6" t="s">
        <v>52</v>
      </c>
      <c r="V100" s="6" t="s">
        <v>53</v>
      </c>
      <c r="W100" s="6" t="s">
        <v>41</v>
      </c>
      <c r="X100" s="6" t="s">
        <v>41</v>
      </c>
      <c r="Y100" s="6" t="s">
        <v>167</v>
      </c>
      <c r="Z100" s="6"/>
      <c r="AA100" s="6"/>
      <c r="AB100" s="6" t="s">
        <v>235</v>
      </c>
      <c r="AC100" s="6"/>
      <c r="AD100" s="6"/>
      <c r="AE100" s="6"/>
      <c r="AF100" s="6">
        <v>0</v>
      </c>
    </row>
    <row r="101" spans="1:32">
      <c r="A101" s="6">
        <v>273336</v>
      </c>
      <c r="B101" s="6" t="s">
        <v>233</v>
      </c>
      <c r="C101" s="6" t="s">
        <v>227</v>
      </c>
      <c r="D101" s="6" t="s">
        <v>166</v>
      </c>
      <c r="E101" s="7">
        <v>44963.5094307407</v>
      </c>
      <c r="F101" s="7">
        <v>44963.5113053356</v>
      </c>
      <c r="G101" s="8">
        <v>44963</v>
      </c>
      <c r="H101" s="8">
        <v>44963</v>
      </c>
      <c r="I101" s="6">
        <v>161.965</v>
      </c>
      <c r="J101" s="14">
        <f t="shared" si="4"/>
        <v>161.964999837801</v>
      </c>
      <c r="K101" s="14">
        <f t="shared" si="5"/>
        <v>11658.4980001207</v>
      </c>
      <c r="L101" s="14">
        <f t="shared" si="6"/>
        <v>11620.4669997795</v>
      </c>
      <c r="M101" s="14">
        <f t="shared" si="7"/>
        <v>1</v>
      </c>
      <c r="N101" s="6" t="s">
        <v>167</v>
      </c>
      <c r="O101" s="6" t="s">
        <v>168</v>
      </c>
      <c r="P101" s="6" t="s">
        <v>167</v>
      </c>
      <c r="Q101" s="6" t="s">
        <v>236</v>
      </c>
      <c r="R101" s="6">
        <v>50935</v>
      </c>
      <c r="S101" s="6">
        <v>94946</v>
      </c>
      <c r="T101" s="6">
        <v>3</v>
      </c>
      <c r="U101" s="6" t="s">
        <v>52</v>
      </c>
      <c r="V101" s="6" t="s">
        <v>53</v>
      </c>
      <c r="W101" s="6" t="s">
        <v>41</v>
      </c>
      <c r="X101" s="6" t="s">
        <v>41</v>
      </c>
      <c r="Y101" s="6" t="s">
        <v>167</v>
      </c>
      <c r="Z101" s="6"/>
      <c r="AA101" s="6"/>
      <c r="AB101" s="6" t="s">
        <v>237</v>
      </c>
      <c r="AC101" s="6"/>
      <c r="AD101" s="6"/>
      <c r="AE101" s="6"/>
      <c r="AF101" s="6">
        <v>0</v>
      </c>
    </row>
    <row r="102" spans="1:32">
      <c r="A102" s="6">
        <v>275279</v>
      </c>
      <c r="B102" s="6" t="s">
        <v>238</v>
      </c>
      <c r="C102" s="6" t="s">
        <v>227</v>
      </c>
      <c r="D102" s="6" t="s">
        <v>63</v>
      </c>
      <c r="E102" s="7">
        <v>44963.5936215046</v>
      </c>
      <c r="F102" s="7">
        <v>44963.5938614468</v>
      </c>
      <c r="G102" s="8">
        <v>44963</v>
      </c>
      <c r="H102" s="8">
        <v>44963</v>
      </c>
      <c r="I102" s="6">
        <v>20.731</v>
      </c>
      <c r="J102" s="14">
        <f t="shared" si="4"/>
        <v>20.7309998804703</v>
      </c>
      <c r="K102" s="14" t="b">
        <f t="shared" si="5"/>
        <v>0</v>
      </c>
      <c r="L102" s="14" t="b">
        <f t="shared" si="6"/>
        <v>0</v>
      </c>
      <c r="M102" s="14">
        <f t="shared" si="7"/>
        <v>1</v>
      </c>
      <c r="N102" s="6" t="s">
        <v>64</v>
      </c>
      <c r="O102" s="6" t="s">
        <v>65</v>
      </c>
      <c r="P102" s="6" t="s">
        <v>66</v>
      </c>
      <c r="Q102" s="6" t="s">
        <v>228</v>
      </c>
      <c r="R102" s="6">
        <v>207072</v>
      </c>
      <c r="S102" s="6">
        <v>101647</v>
      </c>
      <c r="T102" s="6">
        <v>3</v>
      </c>
      <c r="U102" s="6" t="s">
        <v>52</v>
      </c>
      <c r="V102" s="6" t="s">
        <v>53</v>
      </c>
      <c r="W102" s="6" t="s">
        <v>41</v>
      </c>
      <c r="X102" s="6" t="s">
        <v>41</v>
      </c>
      <c r="Y102" s="6" t="s">
        <v>66</v>
      </c>
      <c r="Z102" s="6"/>
      <c r="AA102" s="6"/>
      <c r="AB102" s="6" t="s">
        <v>231</v>
      </c>
      <c r="AC102" s="6"/>
      <c r="AD102" s="6"/>
      <c r="AE102" s="6"/>
      <c r="AF102" s="6">
        <v>0</v>
      </c>
    </row>
    <row r="103" spans="1:32">
      <c r="A103" s="6">
        <v>271622</v>
      </c>
      <c r="B103" s="6" t="s">
        <v>239</v>
      </c>
      <c r="C103" s="6" t="s">
        <v>227</v>
      </c>
      <c r="D103" s="6" t="s">
        <v>34</v>
      </c>
      <c r="E103" s="7">
        <v>44963.419142419</v>
      </c>
      <c r="F103" s="7">
        <v>44963.4199086574</v>
      </c>
      <c r="G103" s="8">
        <v>44963</v>
      </c>
      <c r="H103" s="8">
        <v>44963</v>
      </c>
      <c r="I103" s="6">
        <v>66.203</v>
      </c>
      <c r="J103" s="14">
        <f t="shared" si="4"/>
        <v>66.2029997678474</v>
      </c>
      <c r="K103" s="14" t="b">
        <f t="shared" si="5"/>
        <v>0</v>
      </c>
      <c r="L103" s="14" t="b">
        <f t="shared" si="6"/>
        <v>0</v>
      </c>
      <c r="M103" s="14">
        <f t="shared" si="7"/>
        <v>1</v>
      </c>
      <c r="N103" s="6" t="s">
        <v>35</v>
      </c>
      <c r="O103" s="6" t="s">
        <v>36</v>
      </c>
      <c r="P103" s="6" t="s">
        <v>37</v>
      </c>
      <c r="Q103" s="6" t="s">
        <v>240</v>
      </c>
      <c r="R103" s="6">
        <v>116900</v>
      </c>
      <c r="S103" s="6">
        <v>121966</v>
      </c>
      <c r="T103" s="6">
        <v>3</v>
      </c>
      <c r="U103" s="6" t="s">
        <v>39</v>
      </c>
      <c r="V103" s="6" t="s">
        <v>40</v>
      </c>
      <c r="W103" s="6" t="s">
        <v>41</v>
      </c>
      <c r="X103" s="6" t="s">
        <v>41</v>
      </c>
      <c r="Y103" s="6" t="s">
        <v>37</v>
      </c>
      <c r="Z103" s="6"/>
      <c r="AA103" s="6"/>
      <c r="AB103" s="6" t="s">
        <v>241</v>
      </c>
      <c r="AC103" s="6"/>
      <c r="AD103" s="6"/>
      <c r="AE103" s="6">
        <v>134</v>
      </c>
      <c r="AF103" s="6">
        <v>0</v>
      </c>
    </row>
    <row r="104" spans="1:32">
      <c r="A104" s="6">
        <v>271636</v>
      </c>
      <c r="B104" s="6" t="s">
        <v>242</v>
      </c>
      <c r="C104" s="6" t="s">
        <v>243</v>
      </c>
      <c r="D104" s="6" t="s">
        <v>47</v>
      </c>
      <c r="E104" s="7">
        <v>44963.4197276736</v>
      </c>
      <c r="F104" s="7">
        <v>44963.4198653935</v>
      </c>
      <c r="G104" s="8">
        <v>44963</v>
      </c>
      <c r="H104" s="8">
        <v>44963</v>
      </c>
      <c r="I104" s="6">
        <v>11.899</v>
      </c>
      <c r="J104" s="14">
        <f t="shared" si="4"/>
        <v>11.8990000337362</v>
      </c>
      <c r="K104" s="14" t="b">
        <f t="shared" si="5"/>
        <v>0</v>
      </c>
      <c r="L104" s="14" t="b">
        <f t="shared" si="6"/>
        <v>0</v>
      </c>
      <c r="M104" s="14">
        <f t="shared" si="7"/>
        <v>1</v>
      </c>
      <c r="N104" s="6" t="s">
        <v>48</v>
      </c>
      <c r="O104" s="6" t="s">
        <v>49</v>
      </c>
      <c r="P104" s="6" t="s">
        <v>50</v>
      </c>
      <c r="Q104" s="6" t="s">
        <v>244</v>
      </c>
      <c r="R104" s="6">
        <v>59261</v>
      </c>
      <c r="S104" s="6">
        <v>100006</v>
      </c>
      <c r="T104" s="6">
        <v>3</v>
      </c>
      <c r="U104" s="6" t="s">
        <v>52</v>
      </c>
      <c r="V104" s="6" t="s">
        <v>53</v>
      </c>
      <c r="W104" s="6" t="s">
        <v>41</v>
      </c>
      <c r="X104" s="6" t="s">
        <v>41</v>
      </c>
      <c r="Y104" s="6" t="s">
        <v>245</v>
      </c>
      <c r="Z104" s="6" t="s">
        <v>246</v>
      </c>
      <c r="AA104" s="6"/>
      <c r="AB104" s="6" t="s">
        <v>247</v>
      </c>
      <c r="AC104" s="6"/>
      <c r="AD104" s="6"/>
      <c r="AE104" s="6"/>
      <c r="AF104" s="6">
        <v>0</v>
      </c>
    </row>
    <row r="105" spans="1:32">
      <c r="A105" s="6">
        <v>272912</v>
      </c>
      <c r="B105" s="6" t="s">
        <v>242</v>
      </c>
      <c r="C105" s="6" t="s">
        <v>243</v>
      </c>
      <c r="D105" s="6" t="s">
        <v>47</v>
      </c>
      <c r="E105" s="7">
        <v>44963.4818126505</v>
      </c>
      <c r="F105" s="7">
        <v>44963.4820354051</v>
      </c>
      <c r="G105" s="8">
        <v>44963</v>
      </c>
      <c r="H105" s="8">
        <v>44963</v>
      </c>
      <c r="I105" s="6">
        <v>19.246</v>
      </c>
      <c r="J105" s="14">
        <f t="shared" si="4"/>
        <v>19.245999888517</v>
      </c>
      <c r="K105" s="14">
        <f t="shared" si="5"/>
        <v>5364.14200009312</v>
      </c>
      <c r="L105" s="14">
        <f t="shared" si="6"/>
        <v>5352.24300005939</v>
      </c>
      <c r="M105" s="14">
        <f t="shared" si="7"/>
        <v>1</v>
      </c>
      <c r="N105" s="6" t="s">
        <v>48</v>
      </c>
      <c r="O105" s="6" t="s">
        <v>49</v>
      </c>
      <c r="P105" s="6" t="s">
        <v>50</v>
      </c>
      <c r="Q105" s="6" t="s">
        <v>86</v>
      </c>
      <c r="R105" s="6">
        <v>100094</v>
      </c>
      <c r="S105" s="6">
        <v>103851</v>
      </c>
      <c r="T105" s="6">
        <v>3</v>
      </c>
      <c r="U105" s="6" t="s">
        <v>52</v>
      </c>
      <c r="V105" s="6" t="s">
        <v>53</v>
      </c>
      <c r="W105" s="6" t="s">
        <v>41</v>
      </c>
      <c r="X105" s="6" t="s">
        <v>41</v>
      </c>
      <c r="Y105" s="6" t="s">
        <v>245</v>
      </c>
      <c r="Z105" s="6" t="s">
        <v>246</v>
      </c>
      <c r="AA105" s="6"/>
      <c r="AB105" s="6"/>
      <c r="AC105" s="6"/>
      <c r="AD105" s="6"/>
      <c r="AE105" s="6">
        <v>76</v>
      </c>
      <c r="AF105" s="6">
        <v>0</v>
      </c>
    </row>
    <row r="106" spans="1:32">
      <c r="A106" s="6">
        <v>271638</v>
      </c>
      <c r="B106" s="6" t="s">
        <v>248</v>
      </c>
      <c r="C106" s="6" t="s">
        <v>243</v>
      </c>
      <c r="D106" s="6" t="s">
        <v>58</v>
      </c>
      <c r="E106" s="7">
        <v>44963.4197347454</v>
      </c>
      <c r="F106" s="7">
        <v>44963.419864838</v>
      </c>
      <c r="G106" s="8">
        <v>44963</v>
      </c>
      <c r="H106" s="8">
        <v>44963</v>
      </c>
      <c r="I106" s="6">
        <v>11.24</v>
      </c>
      <c r="J106" s="14">
        <f t="shared" si="4"/>
        <v>11.2399995094165</v>
      </c>
      <c r="K106" s="14" t="b">
        <f t="shared" si="5"/>
        <v>0</v>
      </c>
      <c r="L106" s="14" t="b">
        <f t="shared" si="6"/>
        <v>0</v>
      </c>
      <c r="M106" s="14">
        <f t="shared" si="7"/>
        <v>1</v>
      </c>
      <c r="N106" s="6" t="s">
        <v>59</v>
      </c>
      <c r="O106" s="6" t="s">
        <v>60</v>
      </c>
      <c r="P106" s="6" t="s">
        <v>61</v>
      </c>
      <c r="Q106" s="6" t="s">
        <v>244</v>
      </c>
      <c r="R106" s="6">
        <v>59261</v>
      </c>
      <c r="S106" s="6">
        <v>100006</v>
      </c>
      <c r="T106" s="6">
        <v>3</v>
      </c>
      <c r="U106" s="6" t="s">
        <v>52</v>
      </c>
      <c r="V106" s="6" t="s">
        <v>53</v>
      </c>
      <c r="W106" s="6" t="s">
        <v>41</v>
      </c>
      <c r="X106" s="6" t="s">
        <v>41</v>
      </c>
      <c r="Y106" s="6" t="s">
        <v>61</v>
      </c>
      <c r="Z106" s="6"/>
      <c r="AA106" s="6"/>
      <c r="AB106" s="6" t="s">
        <v>247</v>
      </c>
      <c r="AC106" s="6"/>
      <c r="AD106" s="6"/>
      <c r="AE106" s="6"/>
      <c r="AF106" s="6">
        <v>0</v>
      </c>
    </row>
    <row r="107" spans="1:32">
      <c r="A107" s="6">
        <v>271885</v>
      </c>
      <c r="B107" s="6" t="s">
        <v>249</v>
      </c>
      <c r="C107" s="6" t="s">
        <v>243</v>
      </c>
      <c r="D107" s="6" t="s">
        <v>166</v>
      </c>
      <c r="E107" s="7">
        <v>44963.4317451042</v>
      </c>
      <c r="F107" s="7">
        <v>44963.4321792014</v>
      </c>
      <c r="G107" s="8">
        <v>44963</v>
      </c>
      <c r="H107" s="8">
        <v>44963</v>
      </c>
      <c r="I107" s="6">
        <v>37.506</v>
      </c>
      <c r="J107" s="14">
        <f t="shared" si="4"/>
        <v>37.506000045687</v>
      </c>
      <c r="K107" s="14" t="b">
        <f t="shared" si="5"/>
        <v>0</v>
      </c>
      <c r="L107" s="14" t="b">
        <f t="shared" si="6"/>
        <v>0</v>
      </c>
      <c r="M107" s="14">
        <f t="shared" si="7"/>
        <v>1</v>
      </c>
      <c r="N107" s="6" t="s">
        <v>167</v>
      </c>
      <c r="O107" s="6" t="s">
        <v>168</v>
      </c>
      <c r="P107" s="6" t="s">
        <v>167</v>
      </c>
      <c r="Q107" s="6" t="s">
        <v>250</v>
      </c>
      <c r="R107" s="6">
        <v>67981</v>
      </c>
      <c r="S107" s="6">
        <v>100948</v>
      </c>
      <c r="T107" s="6">
        <v>3</v>
      </c>
      <c r="U107" s="6" t="s">
        <v>52</v>
      </c>
      <c r="V107" s="6" t="s">
        <v>53</v>
      </c>
      <c r="W107" s="6" t="s">
        <v>41</v>
      </c>
      <c r="X107" s="6" t="s">
        <v>41</v>
      </c>
      <c r="Y107" s="6" t="s">
        <v>167</v>
      </c>
      <c r="Z107" s="6"/>
      <c r="AA107" s="6"/>
      <c r="AB107" s="6" t="s">
        <v>251</v>
      </c>
      <c r="AC107" s="6"/>
      <c r="AD107" s="6"/>
      <c r="AE107" s="6"/>
      <c r="AF107" s="6">
        <v>0</v>
      </c>
    </row>
    <row r="108" spans="1:32">
      <c r="A108" s="6">
        <v>271637</v>
      </c>
      <c r="B108" s="6" t="s">
        <v>252</v>
      </c>
      <c r="C108" s="6" t="s">
        <v>243</v>
      </c>
      <c r="D108" s="6" t="s">
        <v>63</v>
      </c>
      <c r="E108" s="7">
        <v>44963.4197311806</v>
      </c>
      <c r="F108" s="7">
        <v>44963.419865081</v>
      </c>
      <c r="G108" s="8">
        <v>44963</v>
      </c>
      <c r="H108" s="8">
        <v>44963</v>
      </c>
      <c r="I108" s="6">
        <v>11.569</v>
      </c>
      <c r="J108" s="14">
        <f t="shared" si="4"/>
        <v>11.5690003149211</v>
      </c>
      <c r="K108" s="14" t="b">
        <f t="shared" si="5"/>
        <v>0</v>
      </c>
      <c r="L108" s="14" t="b">
        <f t="shared" si="6"/>
        <v>0</v>
      </c>
      <c r="M108" s="14">
        <f t="shared" si="7"/>
        <v>1</v>
      </c>
      <c r="N108" s="6" t="s">
        <v>64</v>
      </c>
      <c r="O108" s="6" t="s">
        <v>65</v>
      </c>
      <c r="P108" s="6" t="s">
        <v>66</v>
      </c>
      <c r="Q108" s="6" t="s">
        <v>244</v>
      </c>
      <c r="R108" s="6">
        <v>59261</v>
      </c>
      <c r="S108" s="6">
        <v>100006</v>
      </c>
      <c r="T108" s="6">
        <v>3</v>
      </c>
      <c r="U108" s="6" t="s">
        <v>52</v>
      </c>
      <c r="V108" s="6" t="s">
        <v>53</v>
      </c>
      <c r="W108" s="6" t="s">
        <v>41</v>
      </c>
      <c r="X108" s="6" t="s">
        <v>41</v>
      </c>
      <c r="Y108" s="6" t="s">
        <v>66</v>
      </c>
      <c r="Z108" s="6"/>
      <c r="AA108" s="6"/>
      <c r="AB108" s="6" t="s">
        <v>247</v>
      </c>
      <c r="AC108" s="6"/>
      <c r="AD108" s="6"/>
      <c r="AE108" s="6"/>
      <c r="AF108" s="6">
        <v>0</v>
      </c>
    </row>
    <row r="109" spans="1:32">
      <c r="A109" s="6">
        <v>272906</v>
      </c>
      <c r="B109" s="6" t="s">
        <v>253</v>
      </c>
      <c r="C109" s="6" t="s">
        <v>243</v>
      </c>
      <c r="D109" s="6" t="s">
        <v>90</v>
      </c>
      <c r="E109" s="7">
        <v>44963.4815614699</v>
      </c>
      <c r="F109" s="7">
        <v>44963.4820354051</v>
      </c>
      <c r="G109" s="8">
        <v>44963</v>
      </c>
      <c r="H109" s="8">
        <v>44963</v>
      </c>
      <c r="I109" s="6">
        <v>40.948</v>
      </c>
      <c r="J109" s="14">
        <f t="shared" si="4"/>
        <v>40.9479994559661</v>
      </c>
      <c r="K109" s="14" t="b">
        <f t="shared" si="5"/>
        <v>0</v>
      </c>
      <c r="L109" s="14" t="b">
        <f t="shared" si="6"/>
        <v>0</v>
      </c>
      <c r="M109" s="14">
        <f t="shared" si="7"/>
        <v>1</v>
      </c>
      <c r="N109" s="6" t="s">
        <v>91</v>
      </c>
      <c r="O109" s="6" t="s">
        <v>92</v>
      </c>
      <c r="P109" s="6" t="s">
        <v>93</v>
      </c>
      <c r="Q109" s="6" t="s">
        <v>86</v>
      </c>
      <c r="R109" s="6">
        <v>100094</v>
      </c>
      <c r="S109" s="6">
        <v>103851</v>
      </c>
      <c r="T109" s="6">
        <v>3</v>
      </c>
      <c r="U109" s="6" t="s">
        <v>52</v>
      </c>
      <c r="V109" s="6" t="s">
        <v>53</v>
      </c>
      <c r="W109" s="6" t="s">
        <v>41</v>
      </c>
      <c r="X109" s="6" t="s">
        <v>41</v>
      </c>
      <c r="Y109" s="6" t="s">
        <v>93</v>
      </c>
      <c r="Z109" s="6"/>
      <c r="AA109" s="6"/>
      <c r="AB109" s="6"/>
      <c r="AC109" s="6"/>
      <c r="AD109" s="6"/>
      <c r="AE109" s="6">
        <v>76</v>
      </c>
      <c r="AF109" s="6">
        <v>0</v>
      </c>
    </row>
    <row r="110" spans="1:32">
      <c r="A110" s="6">
        <v>272631</v>
      </c>
      <c r="B110" s="6" t="s">
        <v>254</v>
      </c>
      <c r="C110" s="6" t="s">
        <v>243</v>
      </c>
      <c r="D110" s="6" t="s">
        <v>34</v>
      </c>
      <c r="E110" s="7">
        <v>44963.4674316782</v>
      </c>
      <c r="F110" s="7">
        <v>44963.4687760069</v>
      </c>
      <c r="G110" s="8">
        <v>44963</v>
      </c>
      <c r="H110" s="8">
        <v>44963</v>
      </c>
      <c r="I110" s="6">
        <v>116.15</v>
      </c>
      <c r="J110" s="14">
        <f t="shared" si="4"/>
        <v>116.14999989979</v>
      </c>
      <c r="K110" s="14" t="b">
        <f t="shared" si="5"/>
        <v>0</v>
      </c>
      <c r="L110" s="14" t="b">
        <f t="shared" si="6"/>
        <v>0</v>
      </c>
      <c r="M110" s="14">
        <f t="shared" si="7"/>
        <v>1</v>
      </c>
      <c r="N110" s="6" t="s">
        <v>35</v>
      </c>
      <c r="O110" s="6" t="s">
        <v>36</v>
      </c>
      <c r="P110" s="6" t="s">
        <v>37</v>
      </c>
      <c r="Q110" s="6" t="s">
        <v>255</v>
      </c>
      <c r="R110" s="6">
        <v>141205</v>
      </c>
      <c r="S110" s="6">
        <v>104378</v>
      </c>
      <c r="T110" s="6">
        <v>3</v>
      </c>
      <c r="U110" s="6" t="s">
        <v>39</v>
      </c>
      <c r="V110" s="6" t="s">
        <v>40</v>
      </c>
      <c r="W110" s="6" t="s">
        <v>41</v>
      </c>
      <c r="X110" s="6" t="s">
        <v>41</v>
      </c>
      <c r="Y110" s="6" t="s">
        <v>37</v>
      </c>
      <c r="Z110" s="6"/>
      <c r="AA110" s="6"/>
      <c r="AB110" s="6" t="s">
        <v>256</v>
      </c>
      <c r="AC110" s="6"/>
      <c r="AD110" s="6"/>
      <c r="AE110" s="6">
        <v>135</v>
      </c>
      <c r="AF110" s="6">
        <v>0</v>
      </c>
    </row>
    <row r="111" spans="1:32">
      <c r="A111" s="6">
        <v>273579</v>
      </c>
      <c r="B111" s="6" t="s">
        <v>254</v>
      </c>
      <c r="C111" s="6" t="s">
        <v>243</v>
      </c>
      <c r="D111" s="6" t="s">
        <v>34</v>
      </c>
      <c r="E111" s="7">
        <v>44963.5275670602</v>
      </c>
      <c r="F111" s="7">
        <v>44963.5343040741</v>
      </c>
      <c r="G111" s="8">
        <v>44963</v>
      </c>
      <c r="H111" s="8">
        <v>44963</v>
      </c>
      <c r="I111" s="6">
        <v>582.078</v>
      </c>
      <c r="J111" s="14">
        <f t="shared" si="4"/>
        <v>582.078000367619</v>
      </c>
      <c r="K111" s="14">
        <f t="shared" si="5"/>
        <v>5195.69699994754</v>
      </c>
      <c r="L111" s="14">
        <f t="shared" si="6"/>
        <v>5079.54700004775</v>
      </c>
      <c r="M111" s="14">
        <f t="shared" si="7"/>
        <v>1</v>
      </c>
      <c r="N111" s="6" t="s">
        <v>35</v>
      </c>
      <c r="O111" s="6" t="s">
        <v>36</v>
      </c>
      <c r="P111" s="6" t="s">
        <v>37</v>
      </c>
      <c r="Q111" s="6" t="s">
        <v>43</v>
      </c>
      <c r="R111" s="6">
        <v>78632</v>
      </c>
      <c r="S111" s="6">
        <v>81994</v>
      </c>
      <c r="T111" s="6">
        <v>3</v>
      </c>
      <c r="U111" s="6" t="s">
        <v>39</v>
      </c>
      <c r="V111" s="6" t="s">
        <v>40</v>
      </c>
      <c r="W111" s="6" t="s">
        <v>41</v>
      </c>
      <c r="X111" s="6" t="s">
        <v>41</v>
      </c>
      <c r="Y111" s="6" t="s">
        <v>37</v>
      </c>
      <c r="Z111" s="6"/>
      <c r="AA111" s="6"/>
      <c r="AB111" s="6" t="s">
        <v>257</v>
      </c>
      <c r="AC111" s="6"/>
      <c r="AD111" s="6"/>
      <c r="AE111" s="6">
        <v>116</v>
      </c>
      <c r="AF111" s="6">
        <v>0</v>
      </c>
    </row>
    <row r="112" spans="1:32">
      <c r="A112" s="6">
        <v>274167</v>
      </c>
      <c r="B112" s="6" t="s">
        <v>254</v>
      </c>
      <c r="C112" s="6" t="s">
        <v>243</v>
      </c>
      <c r="D112" s="6" t="s">
        <v>34</v>
      </c>
      <c r="E112" s="7">
        <v>44963.5427970023</v>
      </c>
      <c r="F112" s="7">
        <v>44963.5494117245</v>
      </c>
      <c r="G112" s="8">
        <v>44963</v>
      </c>
      <c r="H112" s="8">
        <v>44963</v>
      </c>
      <c r="I112" s="6">
        <v>571.512</v>
      </c>
      <c r="J112" s="14">
        <f t="shared" si="4"/>
        <v>571.512000169605</v>
      </c>
      <c r="K112" s="14">
        <f t="shared" si="5"/>
        <v>1315.86700016633</v>
      </c>
      <c r="L112" s="14">
        <f t="shared" si="6"/>
        <v>733.788999798708</v>
      </c>
      <c r="M112" s="14">
        <f t="shared" si="7"/>
        <v>1</v>
      </c>
      <c r="N112" s="6" t="s">
        <v>35</v>
      </c>
      <c r="O112" s="6" t="s">
        <v>36</v>
      </c>
      <c r="P112" s="6" t="s">
        <v>37</v>
      </c>
      <c r="Q112" s="6" t="s">
        <v>258</v>
      </c>
      <c r="R112" s="6">
        <v>83430</v>
      </c>
      <c r="S112" s="6">
        <v>81982</v>
      </c>
      <c r="T112" s="6">
        <v>3</v>
      </c>
      <c r="U112" s="6" t="s">
        <v>39</v>
      </c>
      <c r="V112" s="6" t="s">
        <v>40</v>
      </c>
      <c r="W112" s="6" t="s">
        <v>41</v>
      </c>
      <c r="X112" s="6" t="s">
        <v>41</v>
      </c>
      <c r="Y112" s="6" t="s">
        <v>37</v>
      </c>
      <c r="Z112" s="6"/>
      <c r="AA112" s="6"/>
      <c r="AB112" s="6" t="s">
        <v>259</v>
      </c>
      <c r="AC112" s="6"/>
      <c r="AD112" s="6"/>
      <c r="AE112" s="6">
        <v>107</v>
      </c>
      <c r="AF112" s="6">
        <v>0</v>
      </c>
    </row>
    <row r="113" spans="1:32">
      <c r="A113" s="6">
        <v>274685</v>
      </c>
      <c r="B113" s="6" t="s">
        <v>254</v>
      </c>
      <c r="C113" s="6" t="s">
        <v>243</v>
      </c>
      <c r="D113" s="6" t="s">
        <v>34</v>
      </c>
      <c r="E113" s="7">
        <v>44963.5656680671</v>
      </c>
      <c r="F113" s="7">
        <v>44963.5699341204</v>
      </c>
      <c r="G113" s="8">
        <v>44963</v>
      </c>
      <c r="H113" s="8">
        <v>44963</v>
      </c>
      <c r="I113" s="6">
        <v>368.587</v>
      </c>
      <c r="J113" s="14">
        <f t="shared" si="4"/>
        <v>368.587000085972</v>
      </c>
      <c r="K113" s="14">
        <f t="shared" si="5"/>
        <v>1976.06000003871</v>
      </c>
      <c r="L113" s="14">
        <f t="shared" si="6"/>
        <v>1404.5479998691</v>
      </c>
      <c r="M113" s="14">
        <f t="shared" si="7"/>
        <v>1</v>
      </c>
      <c r="N113" s="6" t="s">
        <v>35</v>
      </c>
      <c r="O113" s="6" t="s">
        <v>36</v>
      </c>
      <c r="P113" s="6" t="s">
        <v>37</v>
      </c>
      <c r="Q113" s="6" t="s">
        <v>43</v>
      </c>
      <c r="R113" s="6">
        <v>78630</v>
      </c>
      <c r="S113" s="6">
        <v>81987</v>
      </c>
      <c r="T113" s="6">
        <v>3</v>
      </c>
      <c r="U113" s="6" t="s">
        <v>39</v>
      </c>
      <c r="V113" s="6" t="s">
        <v>40</v>
      </c>
      <c r="W113" s="6" t="s">
        <v>41</v>
      </c>
      <c r="X113" s="6" t="s">
        <v>41</v>
      </c>
      <c r="Y113" s="6" t="s">
        <v>37</v>
      </c>
      <c r="Z113" s="6"/>
      <c r="AA113" s="6"/>
      <c r="AB113" s="6" t="s">
        <v>260</v>
      </c>
      <c r="AC113" s="6"/>
      <c r="AD113" s="6"/>
      <c r="AE113" s="6">
        <v>82</v>
      </c>
      <c r="AF113" s="6">
        <v>0</v>
      </c>
    </row>
    <row r="114" spans="1:32">
      <c r="A114" s="6">
        <v>274887</v>
      </c>
      <c r="B114" s="6" t="s">
        <v>254</v>
      </c>
      <c r="C114" s="6" t="s">
        <v>243</v>
      </c>
      <c r="D114" s="6" t="s">
        <v>34</v>
      </c>
      <c r="E114" s="7">
        <v>44963.5746337384</v>
      </c>
      <c r="F114" s="7">
        <v>44963.5761276042</v>
      </c>
      <c r="G114" s="8">
        <v>44963</v>
      </c>
      <c r="H114" s="8">
        <v>44963</v>
      </c>
      <c r="I114" s="6">
        <v>129.07</v>
      </c>
      <c r="J114" s="14">
        <f t="shared" si="4"/>
        <v>129.069999977946</v>
      </c>
      <c r="K114" s="14">
        <f t="shared" si="5"/>
        <v>774.633999913931</v>
      </c>
      <c r="L114" s="14">
        <f t="shared" si="6"/>
        <v>406.046999827959</v>
      </c>
      <c r="M114" s="14">
        <f t="shared" si="7"/>
        <v>1</v>
      </c>
      <c r="N114" s="6" t="s">
        <v>35</v>
      </c>
      <c r="O114" s="6" t="s">
        <v>36</v>
      </c>
      <c r="P114" s="6" t="s">
        <v>37</v>
      </c>
      <c r="Q114" s="6" t="s">
        <v>261</v>
      </c>
      <c r="R114" s="6">
        <v>73914</v>
      </c>
      <c r="S114" s="6">
        <v>91302</v>
      </c>
      <c r="T114" s="6">
        <v>3</v>
      </c>
      <c r="U114" s="6" t="s">
        <v>39</v>
      </c>
      <c r="V114" s="6" t="s">
        <v>40</v>
      </c>
      <c r="W114" s="6" t="s">
        <v>41</v>
      </c>
      <c r="X114" s="6" t="s">
        <v>41</v>
      </c>
      <c r="Y114" s="6" t="s">
        <v>37</v>
      </c>
      <c r="Z114" s="6"/>
      <c r="AA114" s="6"/>
      <c r="AB114" s="6" t="s">
        <v>262</v>
      </c>
      <c r="AC114" s="6"/>
      <c r="AD114" s="6"/>
      <c r="AE114" s="6">
        <v>16</v>
      </c>
      <c r="AF114" s="6">
        <v>0</v>
      </c>
    </row>
    <row r="115" s="2" customFormat="1" spans="1:32">
      <c r="A115" s="9">
        <v>272275</v>
      </c>
      <c r="B115" s="10" t="s">
        <v>263</v>
      </c>
      <c r="C115" s="10" t="s">
        <v>243</v>
      </c>
      <c r="D115" s="10" t="s">
        <v>75</v>
      </c>
      <c r="E115" s="11">
        <v>44963.4491749306</v>
      </c>
      <c r="F115" s="11">
        <v>44963.4503322685</v>
      </c>
      <c r="G115" s="12">
        <v>44963</v>
      </c>
      <c r="H115" s="12">
        <v>44963</v>
      </c>
      <c r="I115" s="9">
        <v>99.994</v>
      </c>
      <c r="J115" s="15">
        <f t="shared" si="4"/>
        <v>99.9940003501251</v>
      </c>
      <c r="K115" s="15" t="b">
        <f t="shared" si="5"/>
        <v>0</v>
      </c>
      <c r="L115" s="15" t="b">
        <f t="shared" si="6"/>
        <v>0</v>
      </c>
      <c r="M115" s="15">
        <f t="shared" si="7"/>
        <v>1</v>
      </c>
      <c r="N115" s="10" t="s">
        <v>76</v>
      </c>
      <c r="O115" s="10" t="s">
        <v>77</v>
      </c>
      <c r="P115" s="10" t="s">
        <v>78</v>
      </c>
      <c r="Q115" s="10" t="s">
        <v>264</v>
      </c>
      <c r="R115" s="9">
        <v>77136</v>
      </c>
      <c r="S115" s="9">
        <v>104537</v>
      </c>
      <c r="T115" s="9">
        <v>3</v>
      </c>
      <c r="U115" s="10" t="s">
        <v>39</v>
      </c>
      <c r="V115" s="10" t="s">
        <v>80</v>
      </c>
      <c r="W115" s="10" t="s">
        <v>41</v>
      </c>
      <c r="X115" s="10" t="s">
        <v>41</v>
      </c>
      <c r="Y115" s="10" t="s">
        <v>81</v>
      </c>
      <c r="Z115" s="10" t="s">
        <v>82</v>
      </c>
      <c r="AA115" s="9"/>
      <c r="AB115" s="10" t="s">
        <v>265</v>
      </c>
      <c r="AC115" s="9"/>
      <c r="AD115" s="9"/>
      <c r="AE115" s="9"/>
      <c r="AF115" s="9">
        <v>1</v>
      </c>
    </row>
    <row r="116" spans="1:32">
      <c r="A116" s="6">
        <v>275622</v>
      </c>
      <c r="B116" s="6" t="s">
        <v>266</v>
      </c>
      <c r="C116" s="6" t="s">
        <v>267</v>
      </c>
      <c r="D116" s="6" t="s">
        <v>268</v>
      </c>
      <c r="E116" s="7">
        <v>44963.6167174653</v>
      </c>
      <c r="F116" s="7">
        <v>44963.6171459028</v>
      </c>
      <c r="G116" s="8">
        <v>44963</v>
      </c>
      <c r="H116" s="8">
        <v>44963</v>
      </c>
      <c r="I116" s="6">
        <v>37.017</v>
      </c>
      <c r="J116" s="14">
        <f t="shared" si="4"/>
        <v>37.0169996051118</v>
      </c>
      <c r="K116" s="14" t="b">
        <f t="shared" si="5"/>
        <v>0</v>
      </c>
      <c r="L116" s="14" t="b">
        <f t="shared" si="6"/>
        <v>0</v>
      </c>
      <c r="M116" s="14">
        <f t="shared" si="7"/>
        <v>1</v>
      </c>
      <c r="N116" s="6" t="s">
        <v>269</v>
      </c>
      <c r="O116" s="6" t="s">
        <v>270</v>
      </c>
      <c r="P116" s="6" t="s">
        <v>271</v>
      </c>
      <c r="Q116" s="6" t="s">
        <v>272</v>
      </c>
      <c r="R116" s="6">
        <v>193636</v>
      </c>
      <c r="S116" s="6">
        <v>102051</v>
      </c>
      <c r="T116" s="6">
        <v>3</v>
      </c>
      <c r="U116" s="6" t="s">
        <v>52</v>
      </c>
      <c r="V116" s="6" t="s">
        <v>53</v>
      </c>
      <c r="W116" s="6" t="s">
        <v>41</v>
      </c>
      <c r="X116" s="6" t="s">
        <v>41</v>
      </c>
      <c r="Y116" s="6" t="s">
        <v>271</v>
      </c>
      <c r="Z116" s="6"/>
      <c r="AA116" s="6"/>
      <c r="AB116" s="6" t="s">
        <v>273</v>
      </c>
      <c r="AC116" s="6"/>
      <c r="AD116" s="6"/>
      <c r="AE116" s="6"/>
      <c r="AF116" s="6">
        <v>0</v>
      </c>
    </row>
    <row r="117" spans="1:32">
      <c r="A117" s="6">
        <v>271962</v>
      </c>
      <c r="B117" s="6" t="s">
        <v>274</v>
      </c>
      <c r="C117" s="6" t="s">
        <v>267</v>
      </c>
      <c r="D117" s="6" t="s">
        <v>166</v>
      </c>
      <c r="E117" s="7">
        <v>44963.4356555556</v>
      </c>
      <c r="F117" s="7">
        <v>44963.4358641667</v>
      </c>
      <c r="G117" s="8">
        <v>44963</v>
      </c>
      <c r="H117" s="8">
        <v>44963</v>
      </c>
      <c r="I117" s="6">
        <v>18.024</v>
      </c>
      <c r="J117" s="14">
        <f t="shared" si="4"/>
        <v>18.0240001296625</v>
      </c>
      <c r="K117" s="14" t="b">
        <f t="shared" si="5"/>
        <v>0</v>
      </c>
      <c r="L117" s="14" t="b">
        <f t="shared" si="6"/>
        <v>0</v>
      </c>
      <c r="M117" s="14">
        <f t="shared" si="7"/>
        <v>1</v>
      </c>
      <c r="N117" s="6" t="s">
        <v>167</v>
      </c>
      <c r="O117" s="6" t="s">
        <v>168</v>
      </c>
      <c r="P117" s="6" t="s">
        <v>167</v>
      </c>
      <c r="Q117" s="6" t="s">
        <v>275</v>
      </c>
      <c r="R117" s="6">
        <v>90043</v>
      </c>
      <c r="S117" s="6">
        <v>100954</v>
      </c>
      <c r="T117" s="6">
        <v>3</v>
      </c>
      <c r="U117" s="6" t="s">
        <v>52</v>
      </c>
      <c r="V117" s="6" t="s">
        <v>53</v>
      </c>
      <c r="W117" s="6" t="s">
        <v>41</v>
      </c>
      <c r="X117" s="6" t="s">
        <v>41</v>
      </c>
      <c r="Y117" s="6" t="s">
        <v>167</v>
      </c>
      <c r="Z117" s="6"/>
      <c r="AA117" s="6"/>
      <c r="AB117" s="6" t="s">
        <v>276</v>
      </c>
      <c r="AC117" s="6"/>
      <c r="AD117" s="6"/>
      <c r="AE117" s="6">
        <v>29</v>
      </c>
      <c r="AF117" s="6">
        <v>0</v>
      </c>
    </row>
    <row r="118" spans="1:32">
      <c r="A118" s="6">
        <v>275621</v>
      </c>
      <c r="B118" s="6" t="s">
        <v>277</v>
      </c>
      <c r="C118" s="6" t="s">
        <v>267</v>
      </c>
      <c r="D118" s="6" t="s">
        <v>205</v>
      </c>
      <c r="E118" s="7">
        <v>44963.6167134491</v>
      </c>
      <c r="F118" s="7">
        <v>44963.6172978819</v>
      </c>
      <c r="G118" s="8">
        <v>44963</v>
      </c>
      <c r="H118" s="8">
        <v>44963</v>
      </c>
      <c r="I118" s="6">
        <v>50.495</v>
      </c>
      <c r="J118" s="14">
        <f t="shared" si="4"/>
        <v>50.4949999507517</v>
      </c>
      <c r="K118" s="14" t="b">
        <f t="shared" si="5"/>
        <v>0</v>
      </c>
      <c r="L118" s="14" t="b">
        <f t="shared" si="6"/>
        <v>0</v>
      </c>
      <c r="M118" s="14">
        <f t="shared" si="7"/>
        <v>1</v>
      </c>
      <c r="N118" s="6" t="s">
        <v>206</v>
      </c>
      <c r="O118" s="6" t="s">
        <v>207</v>
      </c>
      <c r="P118" s="6" t="s">
        <v>208</v>
      </c>
      <c r="Q118" s="6" t="s">
        <v>272</v>
      </c>
      <c r="R118" s="6">
        <v>193636</v>
      </c>
      <c r="S118" s="6">
        <v>102051</v>
      </c>
      <c r="T118" s="6">
        <v>3</v>
      </c>
      <c r="U118" s="6" t="s">
        <v>39</v>
      </c>
      <c r="V118" s="6" t="s">
        <v>210</v>
      </c>
      <c r="W118" s="6" t="s">
        <v>41</v>
      </c>
      <c r="X118" s="6" t="s">
        <v>41</v>
      </c>
      <c r="Y118" s="6" t="s">
        <v>208</v>
      </c>
      <c r="Z118" s="6"/>
      <c r="AA118" s="6"/>
      <c r="AB118" s="6" t="s">
        <v>273</v>
      </c>
      <c r="AC118" s="6"/>
      <c r="AD118" s="6"/>
      <c r="AE118" s="6"/>
      <c r="AF118" s="6">
        <v>0</v>
      </c>
    </row>
    <row r="119" spans="1:32">
      <c r="A119" s="6">
        <v>271389</v>
      </c>
      <c r="B119" s="6" t="s">
        <v>278</v>
      </c>
      <c r="C119" s="6" t="s">
        <v>267</v>
      </c>
      <c r="D119" s="6" t="s">
        <v>34</v>
      </c>
      <c r="E119" s="7">
        <v>44963.406148044</v>
      </c>
      <c r="F119" s="7">
        <v>44963.4069930787</v>
      </c>
      <c r="G119" s="8">
        <v>44963</v>
      </c>
      <c r="H119" s="8">
        <v>44963</v>
      </c>
      <c r="I119" s="6">
        <v>73.011</v>
      </c>
      <c r="J119" s="14">
        <f t="shared" si="4"/>
        <v>73.010999453254</v>
      </c>
      <c r="K119" s="14" t="b">
        <f t="shared" si="5"/>
        <v>0</v>
      </c>
      <c r="L119" s="14" t="b">
        <f t="shared" si="6"/>
        <v>0</v>
      </c>
      <c r="M119" s="14">
        <f t="shared" si="7"/>
        <v>1</v>
      </c>
      <c r="N119" s="6" t="s">
        <v>35</v>
      </c>
      <c r="O119" s="6" t="s">
        <v>36</v>
      </c>
      <c r="P119" s="6" t="s">
        <v>37</v>
      </c>
      <c r="Q119" s="6" t="s">
        <v>218</v>
      </c>
      <c r="R119" s="6">
        <v>97841</v>
      </c>
      <c r="S119" s="6">
        <v>155011</v>
      </c>
      <c r="T119" s="6">
        <v>3</v>
      </c>
      <c r="U119" s="6" t="s">
        <v>39</v>
      </c>
      <c r="V119" s="6" t="s">
        <v>40</v>
      </c>
      <c r="W119" s="6" t="s">
        <v>41</v>
      </c>
      <c r="X119" s="6" t="s">
        <v>41</v>
      </c>
      <c r="Y119" s="6" t="s">
        <v>37</v>
      </c>
      <c r="Z119" s="6"/>
      <c r="AA119" s="6"/>
      <c r="AB119" s="6" t="s">
        <v>279</v>
      </c>
      <c r="AC119" s="6"/>
      <c r="AD119" s="6"/>
      <c r="AE119" s="6">
        <v>222</v>
      </c>
      <c r="AF119" s="6">
        <v>0</v>
      </c>
    </row>
    <row r="120" spans="1:32">
      <c r="A120" s="6">
        <v>271917</v>
      </c>
      <c r="B120" s="6" t="s">
        <v>278</v>
      </c>
      <c r="C120" s="6" t="s">
        <v>267</v>
      </c>
      <c r="D120" s="6" t="s">
        <v>34</v>
      </c>
      <c r="E120" s="7">
        <v>44963.4331327083</v>
      </c>
      <c r="F120" s="7">
        <v>44963.4340592014</v>
      </c>
      <c r="G120" s="8">
        <v>44963</v>
      </c>
      <c r="H120" s="8">
        <v>44963</v>
      </c>
      <c r="I120" s="6">
        <v>80.049</v>
      </c>
      <c r="J120" s="14">
        <f t="shared" si="4"/>
        <v>80.0490000285208</v>
      </c>
      <c r="K120" s="14">
        <f t="shared" si="5"/>
        <v>2331.47499980405</v>
      </c>
      <c r="L120" s="14">
        <f t="shared" si="6"/>
        <v>2258.4640003508</v>
      </c>
      <c r="M120" s="14">
        <f t="shared" si="7"/>
        <v>1</v>
      </c>
      <c r="N120" s="6" t="s">
        <v>35</v>
      </c>
      <c r="O120" s="6" t="s">
        <v>36</v>
      </c>
      <c r="P120" s="6" t="s">
        <v>37</v>
      </c>
      <c r="Q120" s="6" t="s">
        <v>280</v>
      </c>
      <c r="R120" s="6">
        <v>67985</v>
      </c>
      <c r="S120" s="6">
        <v>97795</v>
      </c>
      <c r="T120" s="6">
        <v>3</v>
      </c>
      <c r="U120" s="6" t="s">
        <v>39</v>
      </c>
      <c r="V120" s="6" t="s">
        <v>40</v>
      </c>
      <c r="W120" s="6" t="s">
        <v>41</v>
      </c>
      <c r="X120" s="6" t="s">
        <v>41</v>
      </c>
      <c r="Y120" s="6" t="s">
        <v>37</v>
      </c>
      <c r="Z120" s="6"/>
      <c r="AA120" s="6"/>
      <c r="AB120" s="6" t="s">
        <v>276</v>
      </c>
      <c r="AC120" s="6"/>
      <c r="AD120" s="6"/>
      <c r="AE120" s="6">
        <v>29</v>
      </c>
      <c r="AF120" s="6">
        <v>0</v>
      </c>
    </row>
    <row r="121" spans="1:32">
      <c r="A121" s="6">
        <v>271934</v>
      </c>
      <c r="B121" s="6" t="s">
        <v>278</v>
      </c>
      <c r="C121" s="6" t="s">
        <v>267</v>
      </c>
      <c r="D121" s="6" t="s">
        <v>34</v>
      </c>
      <c r="E121" s="7">
        <v>44963.4341225694</v>
      </c>
      <c r="F121" s="7">
        <v>44963.435086794</v>
      </c>
      <c r="G121" s="8">
        <v>44963</v>
      </c>
      <c r="H121" s="8">
        <v>44963</v>
      </c>
      <c r="I121" s="6">
        <v>83.309</v>
      </c>
      <c r="J121" s="14">
        <f t="shared" si="4"/>
        <v>83.308999822475</v>
      </c>
      <c r="K121" s="14">
        <f t="shared" si="5"/>
        <v>85.5239998782054</v>
      </c>
      <c r="L121" s="14">
        <f t="shared" si="6"/>
        <v>5.47499984968454</v>
      </c>
      <c r="M121" s="14">
        <f t="shared" si="7"/>
        <v>0</v>
      </c>
      <c r="N121" s="6" t="s">
        <v>35</v>
      </c>
      <c r="O121" s="6" t="s">
        <v>36</v>
      </c>
      <c r="P121" s="6" t="s">
        <v>37</v>
      </c>
      <c r="Q121" s="6" t="s">
        <v>281</v>
      </c>
      <c r="R121" s="6">
        <v>67984</v>
      </c>
      <c r="S121" s="6">
        <v>99375</v>
      </c>
      <c r="T121" s="6">
        <v>3</v>
      </c>
      <c r="U121" s="6" t="s">
        <v>39</v>
      </c>
      <c r="V121" s="6" t="s">
        <v>40</v>
      </c>
      <c r="W121" s="6" t="s">
        <v>41</v>
      </c>
      <c r="X121" s="6" t="s">
        <v>41</v>
      </c>
      <c r="Y121" s="6" t="s">
        <v>37</v>
      </c>
      <c r="Z121" s="6"/>
      <c r="AA121" s="6"/>
      <c r="AB121" s="6" t="s">
        <v>276</v>
      </c>
      <c r="AC121" s="6"/>
      <c r="AD121" s="6"/>
      <c r="AE121" s="6">
        <v>29</v>
      </c>
      <c r="AF121" s="6">
        <v>0</v>
      </c>
    </row>
    <row r="122" spans="1:32">
      <c r="A122" s="6">
        <v>272496</v>
      </c>
      <c r="B122" s="6" t="s">
        <v>278</v>
      </c>
      <c r="C122" s="6" t="s">
        <v>267</v>
      </c>
      <c r="D122" s="6" t="s">
        <v>34</v>
      </c>
      <c r="E122" s="7">
        <v>44963.460844294</v>
      </c>
      <c r="F122" s="7">
        <v>44963.4624377546</v>
      </c>
      <c r="G122" s="8">
        <v>44963</v>
      </c>
      <c r="H122" s="8">
        <v>44963</v>
      </c>
      <c r="I122" s="6">
        <v>137.675</v>
      </c>
      <c r="J122" s="14">
        <f t="shared" si="4"/>
        <v>137.675000075251</v>
      </c>
      <c r="K122" s="14">
        <f t="shared" si="5"/>
        <v>2308.75699978787</v>
      </c>
      <c r="L122" s="14">
        <f t="shared" si="6"/>
        <v>2225.4479999654</v>
      </c>
      <c r="M122" s="14">
        <f t="shared" si="7"/>
        <v>1</v>
      </c>
      <c r="N122" s="6" t="s">
        <v>35</v>
      </c>
      <c r="O122" s="6" t="s">
        <v>36</v>
      </c>
      <c r="P122" s="6" t="s">
        <v>37</v>
      </c>
      <c r="Q122" s="6" t="s">
        <v>261</v>
      </c>
      <c r="R122" s="6">
        <v>73911</v>
      </c>
      <c r="S122" s="6">
        <v>91302</v>
      </c>
      <c r="T122" s="6">
        <v>3</v>
      </c>
      <c r="U122" s="6" t="s">
        <v>39</v>
      </c>
      <c r="V122" s="6" t="s">
        <v>40</v>
      </c>
      <c r="W122" s="6" t="s">
        <v>41</v>
      </c>
      <c r="X122" s="6" t="s">
        <v>41</v>
      </c>
      <c r="Y122" s="6" t="s">
        <v>37</v>
      </c>
      <c r="Z122" s="6"/>
      <c r="AA122" s="6"/>
      <c r="AB122" s="6" t="s">
        <v>282</v>
      </c>
      <c r="AC122" s="6"/>
      <c r="AD122" s="6"/>
      <c r="AE122" s="6">
        <v>139</v>
      </c>
      <c r="AF122" s="6">
        <v>0</v>
      </c>
    </row>
    <row r="123" spans="1:32">
      <c r="A123" s="6">
        <v>272968</v>
      </c>
      <c r="B123" s="6" t="s">
        <v>278</v>
      </c>
      <c r="C123" s="6" t="s">
        <v>267</v>
      </c>
      <c r="D123" s="6" t="s">
        <v>34</v>
      </c>
      <c r="E123" s="7">
        <v>44963.485296088</v>
      </c>
      <c r="F123" s="7">
        <v>44963.49528625</v>
      </c>
      <c r="G123" s="8">
        <v>44963</v>
      </c>
      <c r="H123" s="8">
        <v>44963</v>
      </c>
      <c r="I123" s="6">
        <v>863.15</v>
      </c>
      <c r="J123" s="14">
        <f t="shared" si="4"/>
        <v>863.149999757297</v>
      </c>
      <c r="K123" s="14">
        <f t="shared" si="5"/>
        <v>2112.6350004226</v>
      </c>
      <c r="L123" s="14">
        <f t="shared" si="6"/>
        <v>1974.96000034735</v>
      </c>
      <c r="M123" s="14">
        <f t="shared" si="7"/>
        <v>1</v>
      </c>
      <c r="N123" s="6" t="s">
        <v>35</v>
      </c>
      <c r="O123" s="6" t="s">
        <v>36</v>
      </c>
      <c r="P123" s="6" t="s">
        <v>37</v>
      </c>
      <c r="Q123" s="6" t="s">
        <v>70</v>
      </c>
      <c r="R123" s="6">
        <v>341575</v>
      </c>
      <c r="S123" s="6">
        <v>63776</v>
      </c>
      <c r="T123" s="6">
        <v>3</v>
      </c>
      <c r="U123" s="6" t="s">
        <v>39</v>
      </c>
      <c r="V123" s="6" t="s">
        <v>40</v>
      </c>
      <c r="W123" s="6" t="s">
        <v>41</v>
      </c>
      <c r="X123" s="6" t="s">
        <v>41</v>
      </c>
      <c r="Y123" s="6" t="s">
        <v>37</v>
      </c>
      <c r="Z123" s="6"/>
      <c r="AA123" s="6"/>
      <c r="AB123" s="6" t="s">
        <v>283</v>
      </c>
      <c r="AC123" s="6"/>
      <c r="AD123" s="6"/>
      <c r="AE123" s="6">
        <v>67</v>
      </c>
      <c r="AF123" s="6">
        <v>0</v>
      </c>
    </row>
    <row r="124" spans="1:32">
      <c r="A124" s="6">
        <v>271736</v>
      </c>
      <c r="B124" s="6" t="s">
        <v>284</v>
      </c>
      <c r="C124" s="6" t="s">
        <v>285</v>
      </c>
      <c r="D124" s="6" t="s">
        <v>166</v>
      </c>
      <c r="E124" s="7">
        <v>44963.424591956</v>
      </c>
      <c r="F124" s="7">
        <v>44963.4250626505</v>
      </c>
      <c r="G124" s="8">
        <v>44963</v>
      </c>
      <c r="H124" s="8">
        <v>44963</v>
      </c>
      <c r="I124" s="6">
        <v>40.668</v>
      </c>
      <c r="J124" s="14">
        <f t="shared" si="4"/>
        <v>40.6680000945926</v>
      </c>
      <c r="K124" s="14" t="b">
        <f t="shared" si="5"/>
        <v>0</v>
      </c>
      <c r="L124" s="14" t="b">
        <f t="shared" si="6"/>
        <v>0</v>
      </c>
      <c r="M124" s="14">
        <f t="shared" si="7"/>
        <v>1</v>
      </c>
      <c r="N124" s="6" t="s">
        <v>167</v>
      </c>
      <c r="O124" s="6" t="s">
        <v>168</v>
      </c>
      <c r="P124" s="6" t="s">
        <v>167</v>
      </c>
      <c r="Q124" s="6" t="s">
        <v>286</v>
      </c>
      <c r="R124" s="6">
        <v>220444</v>
      </c>
      <c r="S124" s="6">
        <v>94290</v>
      </c>
      <c r="T124" s="6">
        <v>3</v>
      </c>
      <c r="U124" s="6" t="s">
        <v>52</v>
      </c>
      <c r="V124" s="6" t="s">
        <v>53</v>
      </c>
      <c r="W124" s="6" t="s">
        <v>41</v>
      </c>
      <c r="X124" s="6" t="s">
        <v>41</v>
      </c>
      <c r="Y124" s="6" t="s">
        <v>167</v>
      </c>
      <c r="Z124" s="6"/>
      <c r="AA124" s="6"/>
      <c r="AB124" s="6" t="s">
        <v>287</v>
      </c>
      <c r="AC124" s="6"/>
      <c r="AD124" s="6"/>
      <c r="AE124" s="6">
        <v>41</v>
      </c>
      <c r="AF124" s="6">
        <v>0</v>
      </c>
    </row>
    <row r="125" spans="1:32">
      <c r="A125" s="6">
        <v>273695</v>
      </c>
      <c r="B125" s="6" t="s">
        <v>284</v>
      </c>
      <c r="C125" s="6" t="s">
        <v>285</v>
      </c>
      <c r="D125" s="6" t="s">
        <v>166</v>
      </c>
      <c r="E125" s="7">
        <v>44963.530789456</v>
      </c>
      <c r="F125" s="7">
        <v>44963.531240463</v>
      </c>
      <c r="G125" s="8">
        <v>44963</v>
      </c>
      <c r="H125" s="8">
        <v>44963</v>
      </c>
      <c r="I125" s="6">
        <v>38.967</v>
      </c>
      <c r="J125" s="14">
        <f t="shared" si="4"/>
        <v>38.9670003438368</v>
      </c>
      <c r="K125" s="14">
        <f t="shared" si="5"/>
        <v>9175.46399978455</v>
      </c>
      <c r="L125" s="14">
        <f t="shared" si="6"/>
        <v>9134.79599968996</v>
      </c>
      <c r="M125" s="14">
        <f t="shared" si="7"/>
        <v>1</v>
      </c>
      <c r="N125" s="6" t="s">
        <v>167</v>
      </c>
      <c r="O125" s="6" t="s">
        <v>168</v>
      </c>
      <c r="P125" s="6" t="s">
        <v>167</v>
      </c>
      <c r="Q125" s="6" t="s">
        <v>288</v>
      </c>
      <c r="R125" s="6">
        <v>103897</v>
      </c>
      <c r="S125" s="6">
        <v>100753</v>
      </c>
      <c r="T125" s="6">
        <v>3</v>
      </c>
      <c r="U125" s="6" t="s">
        <v>52</v>
      </c>
      <c r="V125" s="6" t="s">
        <v>53</v>
      </c>
      <c r="W125" s="6" t="s">
        <v>41</v>
      </c>
      <c r="X125" s="6" t="s">
        <v>41</v>
      </c>
      <c r="Y125" s="6" t="s">
        <v>167</v>
      </c>
      <c r="Z125" s="6"/>
      <c r="AA125" s="6"/>
      <c r="AB125" s="6" t="s">
        <v>289</v>
      </c>
      <c r="AC125" s="6"/>
      <c r="AD125" s="6"/>
      <c r="AE125" s="6"/>
      <c r="AF125" s="6">
        <v>0</v>
      </c>
    </row>
    <row r="126" spans="1:32">
      <c r="A126" s="6">
        <v>275198</v>
      </c>
      <c r="B126" s="6" t="s">
        <v>284</v>
      </c>
      <c r="C126" s="6" t="s">
        <v>285</v>
      </c>
      <c r="D126" s="6" t="s">
        <v>166</v>
      </c>
      <c r="E126" s="7">
        <v>44963.5879226273</v>
      </c>
      <c r="F126" s="7">
        <v>44963.5881741088</v>
      </c>
      <c r="G126" s="8">
        <v>44963</v>
      </c>
      <c r="H126" s="8">
        <v>44963</v>
      </c>
      <c r="I126" s="6">
        <v>21.728</v>
      </c>
      <c r="J126" s="14">
        <f t="shared" si="4"/>
        <v>21.7279996024445</v>
      </c>
      <c r="K126" s="14">
        <f t="shared" si="5"/>
        <v>4936.30600031465</v>
      </c>
      <c r="L126" s="14">
        <f t="shared" si="6"/>
        <v>4897.33899997082</v>
      </c>
      <c r="M126" s="14">
        <f t="shared" si="7"/>
        <v>1</v>
      </c>
      <c r="N126" s="6" t="s">
        <v>167</v>
      </c>
      <c r="O126" s="6" t="s">
        <v>168</v>
      </c>
      <c r="P126" s="6" t="s">
        <v>167</v>
      </c>
      <c r="Q126" s="6" t="s">
        <v>264</v>
      </c>
      <c r="R126" s="6">
        <v>77139</v>
      </c>
      <c r="S126" s="6">
        <v>104553</v>
      </c>
      <c r="T126" s="6">
        <v>3</v>
      </c>
      <c r="U126" s="6" t="s">
        <v>52</v>
      </c>
      <c r="V126" s="6" t="s">
        <v>53</v>
      </c>
      <c r="W126" s="6" t="s">
        <v>41</v>
      </c>
      <c r="X126" s="6" t="s">
        <v>41</v>
      </c>
      <c r="Y126" s="6" t="s">
        <v>167</v>
      </c>
      <c r="Z126" s="6"/>
      <c r="AA126" s="6"/>
      <c r="AB126" s="6" t="s">
        <v>290</v>
      </c>
      <c r="AC126" s="6"/>
      <c r="AD126" s="6"/>
      <c r="AE126" s="6">
        <v>240</v>
      </c>
      <c r="AF126" s="6">
        <v>0</v>
      </c>
    </row>
    <row r="127" spans="1:32">
      <c r="A127" s="6">
        <v>275981</v>
      </c>
      <c r="B127" s="6" t="s">
        <v>284</v>
      </c>
      <c r="C127" s="6" t="s">
        <v>285</v>
      </c>
      <c r="D127" s="6" t="s">
        <v>166</v>
      </c>
      <c r="E127" s="7">
        <v>44963.6321611227</v>
      </c>
      <c r="F127" s="7">
        <v>44963.632536412</v>
      </c>
      <c r="G127" s="8">
        <v>44963</v>
      </c>
      <c r="H127" s="8">
        <v>44963</v>
      </c>
      <c r="I127" s="6">
        <v>32.425</v>
      </c>
      <c r="J127" s="14">
        <f t="shared" si="4"/>
        <v>32.4249995173886</v>
      </c>
      <c r="K127" s="14">
        <f t="shared" si="5"/>
        <v>3822.20600007568</v>
      </c>
      <c r="L127" s="14">
        <f t="shared" si="6"/>
        <v>3800.47800047323</v>
      </c>
      <c r="M127" s="14">
        <f t="shared" si="7"/>
        <v>1</v>
      </c>
      <c r="N127" s="6" t="s">
        <v>167</v>
      </c>
      <c r="O127" s="6" t="s">
        <v>168</v>
      </c>
      <c r="P127" s="6" t="s">
        <v>167</v>
      </c>
      <c r="Q127" s="6" t="s">
        <v>291</v>
      </c>
      <c r="R127" s="6">
        <v>76924</v>
      </c>
      <c r="S127" s="6">
        <v>111200</v>
      </c>
      <c r="T127" s="6">
        <v>3</v>
      </c>
      <c r="U127" s="6" t="s">
        <v>52</v>
      </c>
      <c r="V127" s="6" t="s">
        <v>53</v>
      </c>
      <c r="W127" s="6" t="s">
        <v>41</v>
      </c>
      <c r="X127" s="6" t="s">
        <v>41</v>
      </c>
      <c r="Y127" s="6" t="s">
        <v>167</v>
      </c>
      <c r="Z127" s="6"/>
      <c r="AA127" s="6"/>
      <c r="AB127" s="6" t="s">
        <v>292</v>
      </c>
      <c r="AC127" s="6"/>
      <c r="AD127" s="6"/>
      <c r="AE127" s="6">
        <v>239</v>
      </c>
      <c r="AF127" s="6">
        <v>0</v>
      </c>
    </row>
    <row r="128" spans="1:32">
      <c r="A128" s="6">
        <v>276233</v>
      </c>
      <c r="B128" s="6" t="s">
        <v>284</v>
      </c>
      <c r="C128" s="6" t="s">
        <v>285</v>
      </c>
      <c r="D128" s="6" t="s">
        <v>166</v>
      </c>
      <c r="E128" s="7">
        <v>44963.6436992014</v>
      </c>
      <c r="F128" s="7">
        <v>44963.6449847917</v>
      </c>
      <c r="G128" s="8">
        <v>44963</v>
      </c>
      <c r="H128" s="8">
        <v>44963</v>
      </c>
      <c r="I128" s="6">
        <v>111.075</v>
      </c>
      <c r="J128" s="14">
        <f t="shared" si="4"/>
        <v>111.074999766424</v>
      </c>
      <c r="K128" s="14">
        <f t="shared" si="5"/>
        <v>996.889999927953</v>
      </c>
      <c r="L128" s="14">
        <f t="shared" si="6"/>
        <v>964.465000410564</v>
      </c>
      <c r="M128" s="14">
        <f t="shared" si="7"/>
        <v>1</v>
      </c>
      <c r="N128" s="6" t="s">
        <v>167</v>
      </c>
      <c r="O128" s="6" t="s">
        <v>168</v>
      </c>
      <c r="P128" s="6" t="s">
        <v>167</v>
      </c>
      <c r="Q128" s="6" t="s">
        <v>293</v>
      </c>
      <c r="R128" s="6">
        <v>90427</v>
      </c>
      <c r="S128" s="6">
        <v>158300</v>
      </c>
      <c r="T128" s="6">
        <v>3</v>
      </c>
      <c r="U128" s="6" t="s">
        <v>52</v>
      </c>
      <c r="V128" s="6" t="s">
        <v>53</v>
      </c>
      <c r="W128" s="6" t="s">
        <v>41</v>
      </c>
      <c r="X128" s="6" t="s">
        <v>41</v>
      </c>
      <c r="Y128" s="6" t="s">
        <v>167</v>
      </c>
      <c r="Z128" s="6"/>
      <c r="AA128" s="6"/>
      <c r="AB128" s="6" t="s">
        <v>294</v>
      </c>
      <c r="AC128" s="6"/>
      <c r="AD128" s="6"/>
      <c r="AE128" s="6">
        <v>201</v>
      </c>
      <c r="AF128" s="6">
        <v>0</v>
      </c>
    </row>
    <row r="129" spans="1:32">
      <c r="A129" s="6">
        <v>276268</v>
      </c>
      <c r="B129" s="6" t="s">
        <v>295</v>
      </c>
      <c r="C129" s="6" t="s">
        <v>285</v>
      </c>
      <c r="D129" s="6" t="s">
        <v>296</v>
      </c>
      <c r="E129" s="7">
        <v>44963.6457913773</v>
      </c>
      <c r="F129" s="7">
        <v>44963.645818669</v>
      </c>
      <c r="G129" s="8">
        <v>44963</v>
      </c>
      <c r="H129" s="8">
        <v>44963</v>
      </c>
      <c r="I129" s="6">
        <v>2.358</v>
      </c>
      <c r="J129" s="14">
        <f t="shared" si="4"/>
        <v>2.35799993388355</v>
      </c>
      <c r="K129" s="14" t="b">
        <f t="shared" si="5"/>
        <v>0</v>
      </c>
      <c r="L129" s="14" t="b">
        <f t="shared" si="6"/>
        <v>0</v>
      </c>
      <c r="M129" s="14">
        <f t="shared" si="7"/>
        <v>1</v>
      </c>
      <c r="N129" s="6" t="s">
        <v>297</v>
      </c>
      <c r="O129" s="6" t="s">
        <v>298</v>
      </c>
      <c r="P129" s="6" t="s">
        <v>299</v>
      </c>
      <c r="Q129" s="6" t="s">
        <v>300</v>
      </c>
      <c r="R129" s="6">
        <v>78238</v>
      </c>
      <c r="S129" s="6">
        <v>134254</v>
      </c>
      <c r="T129" s="6">
        <v>3</v>
      </c>
      <c r="U129" s="6" t="s">
        <v>52</v>
      </c>
      <c r="V129" s="6" t="s">
        <v>53</v>
      </c>
      <c r="W129" s="6" t="s">
        <v>41</v>
      </c>
      <c r="X129" s="6" t="s">
        <v>41</v>
      </c>
      <c r="Y129" s="6" t="s">
        <v>299</v>
      </c>
      <c r="Z129" s="6"/>
      <c r="AA129" s="6"/>
      <c r="AB129" s="6" t="s">
        <v>294</v>
      </c>
      <c r="AC129" s="6"/>
      <c r="AD129" s="6"/>
      <c r="AE129" s="6">
        <v>201</v>
      </c>
      <c r="AF129" s="6">
        <v>0</v>
      </c>
    </row>
    <row r="130" s="2" customFormat="1" spans="1:32">
      <c r="A130" s="9">
        <v>275199</v>
      </c>
      <c r="B130" s="10" t="s">
        <v>301</v>
      </c>
      <c r="C130" s="10" t="s">
        <v>285</v>
      </c>
      <c r="D130" s="10" t="s">
        <v>302</v>
      </c>
      <c r="E130" s="11">
        <v>44963.5879253009</v>
      </c>
      <c r="F130" s="11">
        <v>44963.5881746643</v>
      </c>
      <c r="G130" s="12">
        <v>44963</v>
      </c>
      <c r="H130" s="12">
        <v>44963</v>
      </c>
      <c r="I130" s="9">
        <v>21.545</v>
      </c>
      <c r="J130" s="15">
        <f t="shared" si="4"/>
        <v>21.5449998155236</v>
      </c>
      <c r="K130" s="15" t="b">
        <f t="shared" si="5"/>
        <v>0</v>
      </c>
      <c r="L130" s="15" t="b">
        <f t="shared" si="6"/>
        <v>0</v>
      </c>
      <c r="M130" s="15">
        <f t="shared" si="7"/>
        <v>1</v>
      </c>
      <c r="N130" s="10" t="s">
        <v>303</v>
      </c>
      <c r="O130" s="10" t="s">
        <v>304</v>
      </c>
      <c r="P130" s="10" t="s">
        <v>305</v>
      </c>
      <c r="Q130" s="10" t="s">
        <v>264</v>
      </c>
      <c r="R130" s="9">
        <v>77139</v>
      </c>
      <c r="S130" s="9">
        <v>104553</v>
      </c>
      <c r="T130" s="9">
        <v>3</v>
      </c>
      <c r="U130" s="10" t="s">
        <v>52</v>
      </c>
      <c r="V130" s="10" t="s">
        <v>53</v>
      </c>
      <c r="W130" s="10" t="s">
        <v>41</v>
      </c>
      <c r="X130" s="10" t="s">
        <v>41</v>
      </c>
      <c r="Y130" s="10" t="s">
        <v>305</v>
      </c>
      <c r="Z130" s="9"/>
      <c r="AA130" s="9"/>
      <c r="AB130" s="10" t="s">
        <v>290</v>
      </c>
      <c r="AC130" s="9"/>
      <c r="AD130" s="9"/>
      <c r="AE130" s="9">
        <v>240</v>
      </c>
      <c r="AF130" s="9">
        <v>1</v>
      </c>
    </row>
    <row r="131" spans="1:32">
      <c r="A131" s="6">
        <v>273485</v>
      </c>
      <c r="B131" s="6" t="s">
        <v>306</v>
      </c>
      <c r="C131" s="6" t="s">
        <v>285</v>
      </c>
      <c r="D131" s="6" t="s">
        <v>205</v>
      </c>
      <c r="E131" s="7">
        <v>44963.5214034838</v>
      </c>
      <c r="F131" s="7">
        <v>44963.522026412</v>
      </c>
      <c r="G131" s="8">
        <v>44963</v>
      </c>
      <c r="H131" s="8">
        <v>44963</v>
      </c>
      <c r="I131" s="6">
        <v>53.821</v>
      </c>
      <c r="J131" s="14">
        <f t="shared" ref="J131:J194" si="8">IF(F131&lt;&gt;"",(F131-E131)*24*3600)</f>
        <v>53.8209996884689</v>
      </c>
      <c r="K131" s="14" t="b">
        <f t="shared" ref="K131:K194" si="9">IF(B131=B130,(E131-E130)*24*3600)</f>
        <v>0</v>
      </c>
      <c r="L131" s="14" t="b">
        <f t="shared" ref="L131:L194" si="10">IF(F130&lt;&gt;"",IF(B131=B130,(E131-F130)*24*3600))</f>
        <v>0</v>
      </c>
      <c r="M131" s="14">
        <f t="shared" ref="M131:M194" si="11">IF(OR(L131=FALSE,L131&gt;30),1,0)</f>
        <v>1</v>
      </c>
      <c r="N131" s="6" t="s">
        <v>206</v>
      </c>
      <c r="O131" s="6" t="s">
        <v>207</v>
      </c>
      <c r="P131" s="6" t="s">
        <v>208</v>
      </c>
      <c r="Q131" s="6" t="s">
        <v>307</v>
      </c>
      <c r="R131" s="6">
        <v>99886</v>
      </c>
      <c r="S131" s="6">
        <v>153593</v>
      </c>
      <c r="T131" s="6">
        <v>3</v>
      </c>
      <c r="U131" s="6" t="s">
        <v>39</v>
      </c>
      <c r="V131" s="6" t="s">
        <v>210</v>
      </c>
      <c r="W131" s="6" t="s">
        <v>41</v>
      </c>
      <c r="X131" s="6" t="s">
        <v>41</v>
      </c>
      <c r="Y131" s="6" t="s">
        <v>208</v>
      </c>
      <c r="Z131" s="6"/>
      <c r="AA131" s="6"/>
      <c r="AB131" s="6" t="s">
        <v>308</v>
      </c>
      <c r="AC131" s="6"/>
      <c r="AD131" s="6"/>
      <c r="AE131" s="6"/>
      <c r="AF131" s="6">
        <v>0</v>
      </c>
    </row>
    <row r="132" spans="1:32">
      <c r="A132" s="6">
        <v>270571</v>
      </c>
      <c r="B132" s="6" t="s">
        <v>309</v>
      </c>
      <c r="C132" s="6" t="s">
        <v>285</v>
      </c>
      <c r="D132" s="6" t="s">
        <v>34</v>
      </c>
      <c r="E132" s="7">
        <v>44963.3595563426</v>
      </c>
      <c r="F132" s="7">
        <v>44963.3610071528</v>
      </c>
      <c r="G132" s="8">
        <v>44963</v>
      </c>
      <c r="H132" s="8">
        <v>44963</v>
      </c>
      <c r="I132" s="6">
        <v>125.35</v>
      </c>
      <c r="J132" s="14">
        <f t="shared" si="8"/>
        <v>125.3500002902</v>
      </c>
      <c r="K132" s="14" t="b">
        <f t="shared" si="9"/>
        <v>0</v>
      </c>
      <c r="L132" s="14" t="b">
        <f t="shared" si="10"/>
        <v>0</v>
      </c>
      <c r="M132" s="14">
        <f t="shared" si="11"/>
        <v>1</v>
      </c>
      <c r="N132" s="6" t="s">
        <v>35</v>
      </c>
      <c r="O132" s="6" t="s">
        <v>36</v>
      </c>
      <c r="P132" s="6" t="s">
        <v>37</v>
      </c>
      <c r="Q132" s="6" t="s">
        <v>310</v>
      </c>
      <c r="R132" s="6">
        <v>69494</v>
      </c>
      <c r="S132" s="6">
        <v>97794</v>
      </c>
      <c r="T132" s="6">
        <v>3</v>
      </c>
      <c r="U132" s="6" t="s">
        <v>39</v>
      </c>
      <c r="V132" s="6" t="s">
        <v>40</v>
      </c>
      <c r="W132" s="6" t="s">
        <v>41</v>
      </c>
      <c r="X132" s="6" t="s">
        <v>41</v>
      </c>
      <c r="Y132" s="6" t="s">
        <v>37</v>
      </c>
      <c r="Z132" s="6"/>
      <c r="AA132" s="6"/>
      <c r="AB132" s="6" t="s">
        <v>311</v>
      </c>
      <c r="AC132" s="6"/>
      <c r="AD132" s="6"/>
      <c r="AE132" s="6">
        <v>127</v>
      </c>
      <c r="AF132" s="6">
        <v>0</v>
      </c>
    </row>
    <row r="133" spans="1:32">
      <c r="A133" s="6">
        <v>270587</v>
      </c>
      <c r="B133" s="6" t="s">
        <v>309</v>
      </c>
      <c r="C133" s="6" t="s">
        <v>285</v>
      </c>
      <c r="D133" s="6" t="s">
        <v>34</v>
      </c>
      <c r="E133" s="7">
        <v>44963.3610694329</v>
      </c>
      <c r="F133" s="7">
        <v>44963.3617487384</v>
      </c>
      <c r="G133" s="8">
        <v>44963</v>
      </c>
      <c r="H133" s="8">
        <v>44963</v>
      </c>
      <c r="I133" s="6">
        <v>58.692</v>
      </c>
      <c r="J133" s="14">
        <f t="shared" si="8"/>
        <v>58.692000224255</v>
      </c>
      <c r="K133" s="14">
        <f t="shared" si="9"/>
        <v>130.730999819934</v>
      </c>
      <c r="L133" s="14">
        <f t="shared" si="10"/>
        <v>5.38099952973425</v>
      </c>
      <c r="M133" s="14">
        <f t="shared" si="11"/>
        <v>0</v>
      </c>
      <c r="N133" s="6" t="s">
        <v>35</v>
      </c>
      <c r="O133" s="6" t="s">
        <v>36</v>
      </c>
      <c r="P133" s="6" t="s">
        <v>37</v>
      </c>
      <c r="Q133" s="6" t="s">
        <v>310</v>
      </c>
      <c r="R133" s="6">
        <v>69494</v>
      </c>
      <c r="S133" s="6">
        <v>97794</v>
      </c>
      <c r="T133" s="6">
        <v>3</v>
      </c>
      <c r="U133" s="6" t="s">
        <v>39</v>
      </c>
      <c r="V133" s="6" t="s">
        <v>40</v>
      </c>
      <c r="W133" s="6" t="s">
        <v>41</v>
      </c>
      <c r="X133" s="6" t="s">
        <v>41</v>
      </c>
      <c r="Y133" s="6" t="s">
        <v>37</v>
      </c>
      <c r="Z133" s="6"/>
      <c r="AA133" s="6"/>
      <c r="AB133" s="6" t="s">
        <v>311</v>
      </c>
      <c r="AC133" s="6"/>
      <c r="AD133" s="6"/>
      <c r="AE133" s="6">
        <v>127</v>
      </c>
      <c r="AF133" s="6">
        <v>0</v>
      </c>
    </row>
    <row r="134" spans="1:32">
      <c r="A134" s="6">
        <v>270594</v>
      </c>
      <c r="B134" s="6" t="s">
        <v>309</v>
      </c>
      <c r="C134" s="6" t="s">
        <v>285</v>
      </c>
      <c r="D134" s="6" t="s">
        <v>34</v>
      </c>
      <c r="E134" s="7">
        <v>44963.3618119329</v>
      </c>
      <c r="F134" s="7">
        <v>44963.362802037</v>
      </c>
      <c r="G134" s="8">
        <v>44963</v>
      </c>
      <c r="H134" s="8">
        <v>44963</v>
      </c>
      <c r="I134" s="6">
        <v>85.545</v>
      </c>
      <c r="J134" s="14">
        <f t="shared" si="8"/>
        <v>85.5450003175065</v>
      </c>
      <c r="K134" s="14">
        <f t="shared" si="9"/>
        <v>64.1520000295714</v>
      </c>
      <c r="L134" s="14">
        <f t="shared" si="10"/>
        <v>5.45999980531633</v>
      </c>
      <c r="M134" s="14">
        <f t="shared" si="11"/>
        <v>0</v>
      </c>
      <c r="N134" s="6" t="s">
        <v>35</v>
      </c>
      <c r="O134" s="6" t="s">
        <v>36</v>
      </c>
      <c r="P134" s="6" t="s">
        <v>37</v>
      </c>
      <c r="Q134" s="6" t="s">
        <v>310</v>
      </c>
      <c r="R134" s="6">
        <v>69494</v>
      </c>
      <c r="S134" s="6">
        <v>97794</v>
      </c>
      <c r="T134" s="6">
        <v>3</v>
      </c>
      <c r="U134" s="6" t="s">
        <v>39</v>
      </c>
      <c r="V134" s="6" t="s">
        <v>40</v>
      </c>
      <c r="W134" s="6" t="s">
        <v>41</v>
      </c>
      <c r="X134" s="6" t="s">
        <v>41</v>
      </c>
      <c r="Y134" s="6" t="s">
        <v>37</v>
      </c>
      <c r="Z134" s="6"/>
      <c r="AA134" s="6"/>
      <c r="AB134" s="6" t="s">
        <v>311</v>
      </c>
      <c r="AC134" s="6"/>
      <c r="AD134" s="6"/>
      <c r="AE134" s="6">
        <v>127</v>
      </c>
      <c r="AF134" s="6">
        <v>0</v>
      </c>
    </row>
    <row r="135" spans="1:32">
      <c r="A135" s="6">
        <v>270599</v>
      </c>
      <c r="B135" s="6" t="s">
        <v>309</v>
      </c>
      <c r="C135" s="6" t="s">
        <v>285</v>
      </c>
      <c r="D135" s="6" t="s">
        <v>34</v>
      </c>
      <c r="E135" s="7">
        <v>44963.3628652083</v>
      </c>
      <c r="F135" s="7">
        <v>44963.3634663773</v>
      </c>
      <c r="G135" s="8">
        <v>44963</v>
      </c>
      <c r="H135" s="8">
        <v>44963</v>
      </c>
      <c r="I135" s="6">
        <v>51.941</v>
      </c>
      <c r="J135" s="14">
        <f t="shared" si="8"/>
        <v>51.9409995758906</v>
      </c>
      <c r="K135" s="14">
        <f t="shared" si="9"/>
        <v>91.0030004102737</v>
      </c>
      <c r="L135" s="14">
        <f t="shared" si="10"/>
        <v>5.45800009276718</v>
      </c>
      <c r="M135" s="14">
        <f t="shared" si="11"/>
        <v>0</v>
      </c>
      <c r="N135" s="6" t="s">
        <v>35</v>
      </c>
      <c r="O135" s="6" t="s">
        <v>36</v>
      </c>
      <c r="P135" s="6" t="s">
        <v>37</v>
      </c>
      <c r="Q135" s="6" t="s">
        <v>310</v>
      </c>
      <c r="R135" s="6">
        <v>69494</v>
      </c>
      <c r="S135" s="6">
        <v>97794</v>
      </c>
      <c r="T135" s="6">
        <v>3</v>
      </c>
      <c r="U135" s="6" t="s">
        <v>39</v>
      </c>
      <c r="V135" s="6" t="s">
        <v>40</v>
      </c>
      <c r="W135" s="6" t="s">
        <v>41</v>
      </c>
      <c r="X135" s="6" t="s">
        <v>41</v>
      </c>
      <c r="Y135" s="6" t="s">
        <v>37</v>
      </c>
      <c r="Z135" s="6"/>
      <c r="AA135" s="6"/>
      <c r="AB135" s="6" t="s">
        <v>311</v>
      </c>
      <c r="AC135" s="6"/>
      <c r="AD135" s="6"/>
      <c r="AE135" s="6">
        <v>127</v>
      </c>
      <c r="AF135" s="6">
        <v>0</v>
      </c>
    </row>
    <row r="136" spans="1:32">
      <c r="A136" s="6">
        <v>270608</v>
      </c>
      <c r="B136" s="6" t="s">
        <v>309</v>
      </c>
      <c r="C136" s="6" t="s">
        <v>285</v>
      </c>
      <c r="D136" s="6" t="s">
        <v>34</v>
      </c>
      <c r="E136" s="7">
        <v>44963.3635282639</v>
      </c>
      <c r="F136" s="7">
        <v>44963.3639695139</v>
      </c>
      <c r="G136" s="8">
        <v>44963</v>
      </c>
      <c r="H136" s="8">
        <v>44963</v>
      </c>
      <c r="I136" s="6">
        <v>38.124</v>
      </c>
      <c r="J136" s="14">
        <f t="shared" si="8"/>
        <v>38.1240004906431</v>
      </c>
      <c r="K136" s="14">
        <f t="shared" si="9"/>
        <v>57.2879995917901</v>
      </c>
      <c r="L136" s="14">
        <f t="shared" si="10"/>
        <v>5.34700001589954</v>
      </c>
      <c r="M136" s="14">
        <f t="shared" si="11"/>
        <v>0</v>
      </c>
      <c r="N136" s="6" t="s">
        <v>35</v>
      </c>
      <c r="O136" s="6" t="s">
        <v>36</v>
      </c>
      <c r="P136" s="6" t="s">
        <v>37</v>
      </c>
      <c r="Q136" s="6" t="s">
        <v>312</v>
      </c>
      <c r="R136" s="6">
        <v>69498</v>
      </c>
      <c r="S136" s="6">
        <v>99357</v>
      </c>
      <c r="T136" s="6">
        <v>3</v>
      </c>
      <c r="U136" s="6" t="s">
        <v>39</v>
      </c>
      <c r="V136" s="6" t="s">
        <v>40</v>
      </c>
      <c r="W136" s="6" t="s">
        <v>41</v>
      </c>
      <c r="X136" s="6" t="s">
        <v>41</v>
      </c>
      <c r="Y136" s="6" t="s">
        <v>37</v>
      </c>
      <c r="Z136" s="6"/>
      <c r="AA136" s="6"/>
      <c r="AB136" s="6" t="s">
        <v>311</v>
      </c>
      <c r="AC136" s="6"/>
      <c r="AD136" s="6"/>
      <c r="AE136" s="6">
        <v>127</v>
      </c>
      <c r="AF136" s="6">
        <v>0</v>
      </c>
    </row>
    <row r="137" spans="1:32">
      <c r="A137" s="6">
        <v>271426</v>
      </c>
      <c r="B137" s="6" t="s">
        <v>309</v>
      </c>
      <c r="C137" s="6" t="s">
        <v>285</v>
      </c>
      <c r="D137" s="6" t="s">
        <v>34</v>
      </c>
      <c r="E137" s="7">
        <v>44963.4085794676</v>
      </c>
      <c r="F137" s="7">
        <v>44963.4092164815</v>
      </c>
      <c r="G137" s="8">
        <v>44963</v>
      </c>
      <c r="H137" s="8">
        <v>44963</v>
      </c>
      <c r="I137" s="6">
        <v>55.038</v>
      </c>
      <c r="J137" s="14">
        <f t="shared" si="8"/>
        <v>55.0379998516291</v>
      </c>
      <c r="K137" s="14">
        <f t="shared" si="9"/>
        <v>3892.4240001943</v>
      </c>
      <c r="L137" s="14">
        <f t="shared" si="10"/>
        <v>3854.29999970365</v>
      </c>
      <c r="M137" s="14">
        <f t="shared" si="11"/>
        <v>1</v>
      </c>
      <c r="N137" s="6" t="s">
        <v>35</v>
      </c>
      <c r="O137" s="6" t="s">
        <v>36</v>
      </c>
      <c r="P137" s="6" t="s">
        <v>37</v>
      </c>
      <c r="Q137" s="6" t="s">
        <v>70</v>
      </c>
      <c r="R137" s="6">
        <v>341567</v>
      </c>
      <c r="S137" s="6">
        <v>63777</v>
      </c>
      <c r="T137" s="6">
        <v>3</v>
      </c>
      <c r="U137" s="6" t="s">
        <v>39</v>
      </c>
      <c r="V137" s="6" t="s">
        <v>40</v>
      </c>
      <c r="W137" s="6" t="s">
        <v>41</v>
      </c>
      <c r="X137" s="6" t="s">
        <v>41</v>
      </c>
      <c r="Y137" s="6" t="s">
        <v>37</v>
      </c>
      <c r="Z137" s="6"/>
      <c r="AA137" s="6"/>
      <c r="AB137" s="6" t="s">
        <v>313</v>
      </c>
      <c r="AC137" s="6"/>
      <c r="AD137" s="6"/>
      <c r="AE137" s="6">
        <v>111</v>
      </c>
      <c r="AF137" s="6">
        <v>0</v>
      </c>
    </row>
    <row r="138" spans="1:32">
      <c r="A138" s="6">
        <v>271840</v>
      </c>
      <c r="B138" s="6" t="s">
        <v>309</v>
      </c>
      <c r="C138" s="6" t="s">
        <v>285</v>
      </c>
      <c r="D138" s="6" t="s">
        <v>34</v>
      </c>
      <c r="E138" s="7">
        <v>44963.4302885069</v>
      </c>
      <c r="F138" s="7">
        <v>44963.4309067593</v>
      </c>
      <c r="G138" s="8">
        <v>44963</v>
      </c>
      <c r="H138" s="8">
        <v>44963</v>
      </c>
      <c r="I138" s="6">
        <v>53.417</v>
      </c>
      <c r="J138" s="14">
        <f t="shared" si="8"/>
        <v>53.4170005470514</v>
      </c>
      <c r="K138" s="14">
        <f t="shared" si="9"/>
        <v>1875.66099974792</v>
      </c>
      <c r="L138" s="14">
        <f t="shared" si="10"/>
        <v>1820.6229998963</v>
      </c>
      <c r="M138" s="14">
        <f t="shared" si="11"/>
        <v>1</v>
      </c>
      <c r="N138" s="6" t="s">
        <v>35</v>
      </c>
      <c r="O138" s="6" t="s">
        <v>36</v>
      </c>
      <c r="P138" s="6" t="s">
        <v>37</v>
      </c>
      <c r="Q138" s="6" t="s">
        <v>314</v>
      </c>
      <c r="R138" s="6">
        <v>85029</v>
      </c>
      <c r="S138" s="6">
        <v>81982</v>
      </c>
      <c r="T138" s="6">
        <v>3</v>
      </c>
      <c r="U138" s="6" t="s">
        <v>39</v>
      </c>
      <c r="V138" s="6" t="s">
        <v>40</v>
      </c>
      <c r="W138" s="6" t="s">
        <v>41</v>
      </c>
      <c r="X138" s="6" t="s">
        <v>41</v>
      </c>
      <c r="Y138" s="6" t="s">
        <v>37</v>
      </c>
      <c r="Z138" s="6"/>
      <c r="AA138" s="6"/>
      <c r="AB138" s="6" t="s">
        <v>315</v>
      </c>
      <c r="AC138" s="6"/>
      <c r="AD138" s="6"/>
      <c r="AE138" s="6">
        <v>79</v>
      </c>
      <c r="AF138" s="6">
        <v>0</v>
      </c>
    </row>
    <row r="139" spans="1:32">
      <c r="A139" s="6">
        <v>274295</v>
      </c>
      <c r="B139" s="6" t="s">
        <v>309</v>
      </c>
      <c r="C139" s="6" t="s">
        <v>285</v>
      </c>
      <c r="D139" s="6" t="s">
        <v>34</v>
      </c>
      <c r="E139" s="7">
        <v>44963.5492683912</v>
      </c>
      <c r="F139" s="7">
        <v>44963.5498434606</v>
      </c>
      <c r="G139" s="8">
        <v>44963</v>
      </c>
      <c r="H139" s="8">
        <v>44963</v>
      </c>
      <c r="I139" s="6">
        <v>49.686</v>
      </c>
      <c r="J139" s="14">
        <f t="shared" si="8"/>
        <v>49.6860002400354</v>
      </c>
      <c r="K139" s="14">
        <f t="shared" si="9"/>
        <v>10279.862000118</v>
      </c>
      <c r="L139" s="14">
        <f t="shared" si="10"/>
        <v>10226.444999571</v>
      </c>
      <c r="M139" s="14">
        <f t="shared" si="11"/>
        <v>1</v>
      </c>
      <c r="N139" s="6" t="s">
        <v>35</v>
      </c>
      <c r="O139" s="6" t="s">
        <v>36</v>
      </c>
      <c r="P139" s="6" t="s">
        <v>37</v>
      </c>
      <c r="Q139" s="6" t="s">
        <v>316</v>
      </c>
      <c r="R139" s="6">
        <v>95231</v>
      </c>
      <c r="S139" s="6">
        <v>156470</v>
      </c>
      <c r="T139" s="6">
        <v>3</v>
      </c>
      <c r="U139" s="6" t="s">
        <v>39</v>
      </c>
      <c r="V139" s="6" t="s">
        <v>40</v>
      </c>
      <c r="W139" s="6" t="s">
        <v>41</v>
      </c>
      <c r="X139" s="6" t="s">
        <v>41</v>
      </c>
      <c r="Y139" s="6" t="s">
        <v>37</v>
      </c>
      <c r="Z139" s="6"/>
      <c r="AA139" s="6"/>
      <c r="AB139" s="6" t="s">
        <v>317</v>
      </c>
      <c r="AC139" s="6"/>
      <c r="AD139" s="6"/>
      <c r="AE139" s="6">
        <v>207</v>
      </c>
      <c r="AF139" s="6">
        <v>0</v>
      </c>
    </row>
    <row r="140" spans="1:32">
      <c r="A140" s="6">
        <v>274734</v>
      </c>
      <c r="B140" s="6" t="s">
        <v>309</v>
      </c>
      <c r="C140" s="6" t="s">
        <v>285</v>
      </c>
      <c r="D140" s="6" t="s">
        <v>34</v>
      </c>
      <c r="E140" s="7">
        <v>44963.5674896065</v>
      </c>
      <c r="F140" s="7">
        <v>44963.5681377546</v>
      </c>
      <c r="G140" s="8">
        <v>44963</v>
      </c>
      <c r="H140" s="8">
        <v>44963</v>
      </c>
      <c r="I140" s="6">
        <v>56</v>
      </c>
      <c r="J140" s="14">
        <f t="shared" si="8"/>
        <v>55.9999998891726</v>
      </c>
      <c r="K140" s="14">
        <f t="shared" si="9"/>
        <v>1574.31300014723</v>
      </c>
      <c r="L140" s="14">
        <f t="shared" si="10"/>
        <v>1524.6269999072</v>
      </c>
      <c r="M140" s="14">
        <f t="shared" si="11"/>
        <v>1</v>
      </c>
      <c r="N140" s="6" t="s">
        <v>35</v>
      </c>
      <c r="O140" s="6" t="s">
        <v>36</v>
      </c>
      <c r="P140" s="6" t="s">
        <v>37</v>
      </c>
      <c r="Q140" s="6" t="s">
        <v>318</v>
      </c>
      <c r="R140" s="6">
        <v>64833</v>
      </c>
      <c r="S140" s="6">
        <v>98168</v>
      </c>
      <c r="T140" s="6">
        <v>3</v>
      </c>
      <c r="U140" s="6" t="s">
        <v>39</v>
      </c>
      <c r="V140" s="6" t="s">
        <v>40</v>
      </c>
      <c r="W140" s="6" t="s">
        <v>41</v>
      </c>
      <c r="X140" s="6" t="s">
        <v>41</v>
      </c>
      <c r="Y140" s="6" t="s">
        <v>37</v>
      </c>
      <c r="Z140" s="6"/>
      <c r="AA140" s="6"/>
      <c r="AB140" s="6" t="s">
        <v>319</v>
      </c>
      <c r="AC140" s="6"/>
      <c r="AD140" s="6"/>
      <c r="AE140" s="6">
        <v>212</v>
      </c>
      <c r="AF140" s="6">
        <v>0</v>
      </c>
    </row>
    <row r="141" spans="1:32">
      <c r="A141" s="6">
        <v>275292</v>
      </c>
      <c r="B141" s="6" t="s">
        <v>309</v>
      </c>
      <c r="C141" s="6" t="s">
        <v>285</v>
      </c>
      <c r="D141" s="6" t="s">
        <v>34</v>
      </c>
      <c r="E141" s="7">
        <v>44963.5940933796</v>
      </c>
      <c r="F141" s="7">
        <v>44963.5951873148</v>
      </c>
      <c r="G141" s="8">
        <v>44963</v>
      </c>
      <c r="H141" s="8">
        <v>44963</v>
      </c>
      <c r="I141" s="6">
        <v>94.516</v>
      </c>
      <c r="J141" s="14">
        <f t="shared" si="8"/>
        <v>94.5159999886528</v>
      </c>
      <c r="K141" s="14">
        <f t="shared" si="9"/>
        <v>2298.56600007042</v>
      </c>
      <c r="L141" s="14">
        <f t="shared" si="10"/>
        <v>2242.56600018125</v>
      </c>
      <c r="M141" s="14">
        <f t="shared" si="11"/>
        <v>1</v>
      </c>
      <c r="N141" s="6" t="s">
        <v>35</v>
      </c>
      <c r="O141" s="6" t="s">
        <v>36</v>
      </c>
      <c r="P141" s="6" t="s">
        <v>37</v>
      </c>
      <c r="Q141" s="6" t="s">
        <v>181</v>
      </c>
      <c r="R141" s="6">
        <v>86133</v>
      </c>
      <c r="S141" s="6">
        <v>97011</v>
      </c>
      <c r="T141" s="6">
        <v>3</v>
      </c>
      <c r="U141" s="6" t="s">
        <v>39</v>
      </c>
      <c r="V141" s="6" t="s">
        <v>40</v>
      </c>
      <c r="W141" s="6" t="s">
        <v>41</v>
      </c>
      <c r="X141" s="6" t="s">
        <v>41</v>
      </c>
      <c r="Y141" s="6" t="s">
        <v>37</v>
      </c>
      <c r="Z141" s="6"/>
      <c r="AA141" s="6"/>
      <c r="AB141" s="6" t="s">
        <v>320</v>
      </c>
      <c r="AC141" s="6"/>
      <c r="AD141" s="6"/>
      <c r="AE141" s="6">
        <v>129</v>
      </c>
      <c r="AF141" s="6">
        <v>0</v>
      </c>
    </row>
    <row r="142" spans="1:32">
      <c r="A142" s="6">
        <v>276211</v>
      </c>
      <c r="B142" s="6" t="s">
        <v>309</v>
      </c>
      <c r="C142" s="6" t="s">
        <v>285</v>
      </c>
      <c r="D142" s="6" t="s">
        <v>34</v>
      </c>
      <c r="E142" s="7">
        <v>44963.642551794</v>
      </c>
      <c r="F142" s="7">
        <v>44963.6431214236</v>
      </c>
      <c r="G142" s="8">
        <v>44963</v>
      </c>
      <c r="H142" s="8">
        <v>44963</v>
      </c>
      <c r="I142" s="6">
        <v>49.216</v>
      </c>
      <c r="J142" s="14">
        <f t="shared" si="8"/>
        <v>49.2160005262122</v>
      </c>
      <c r="K142" s="14">
        <f t="shared" si="9"/>
        <v>4186.80699972901</v>
      </c>
      <c r="L142" s="14">
        <f t="shared" si="10"/>
        <v>4092.29099974036</v>
      </c>
      <c r="M142" s="14">
        <f t="shared" si="11"/>
        <v>1</v>
      </c>
      <c r="N142" s="6" t="s">
        <v>35</v>
      </c>
      <c r="O142" s="6" t="s">
        <v>36</v>
      </c>
      <c r="P142" s="6" t="s">
        <v>37</v>
      </c>
      <c r="Q142" s="6" t="s">
        <v>321</v>
      </c>
      <c r="R142" s="6">
        <v>97834</v>
      </c>
      <c r="S142" s="6">
        <v>153559</v>
      </c>
      <c r="T142" s="6">
        <v>3</v>
      </c>
      <c r="U142" s="6" t="s">
        <v>39</v>
      </c>
      <c r="V142" s="6" t="s">
        <v>40</v>
      </c>
      <c r="W142" s="6" t="s">
        <v>41</v>
      </c>
      <c r="X142" s="6" t="s">
        <v>41</v>
      </c>
      <c r="Y142" s="6" t="s">
        <v>37</v>
      </c>
      <c r="Z142" s="6"/>
      <c r="AA142" s="6"/>
      <c r="AB142" s="6" t="s">
        <v>294</v>
      </c>
      <c r="AC142" s="6"/>
      <c r="AD142" s="6"/>
      <c r="AE142" s="6">
        <v>201</v>
      </c>
      <c r="AF142" s="6">
        <v>0</v>
      </c>
    </row>
    <row r="143" spans="1:32">
      <c r="A143" s="6">
        <v>270749</v>
      </c>
      <c r="B143" s="6" t="s">
        <v>322</v>
      </c>
      <c r="C143" s="6" t="s">
        <v>323</v>
      </c>
      <c r="D143" s="6" t="s">
        <v>47</v>
      </c>
      <c r="E143" s="7">
        <v>44963.3710172107</v>
      </c>
      <c r="F143" s="7"/>
      <c r="G143" s="8">
        <v>44963</v>
      </c>
      <c r="H143" s="6"/>
      <c r="I143" s="6"/>
      <c r="J143" s="14" t="b">
        <f t="shared" si="8"/>
        <v>0</v>
      </c>
      <c r="K143" s="14" t="b">
        <f t="shared" si="9"/>
        <v>0</v>
      </c>
      <c r="L143" s="14" t="b">
        <f t="shared" si="10"/>
        <v>0</v>
      </c>
      <c r="M143" s="14">
        <f t="shared" si="11"/>
        <v>1</v>
      </c>
      <c r="N143" s="6" t="s">
        <v>48</v>
      </c>
      <c r="O143" s="6" t="s">
        <v>49</v>
      </c>
      <c r="P143" s="6" t="s">
        <v>50</v>
      </c>
      <c r="Q143" s="6" t="s">
        <v>324</v>
      </c>
      <c r="R143" s="6">
        <v>200639</v>
      </c>
      <c r="S143" s="6">
        <v>109274</v>
      </c>
      <c r="T143" s="6">
        <v>3</v>
      </c>
      <c r="U143" s="6" t="s">
        <v>52</v>
      </c>
      <c r="V143" s="6" t="s">
        <v>53</v>
      </c>
      <c r="W143" s="6" t="s">
        <v>41</v>
      </c>
      <c r="X143" s="6" t="s">
        <v>41</v>
      </c>
      <c r="Y143" s="6" t="s">
        <v>325</v>
      </c>
      <c r="Z143" s="6" t="s">
        <v>326</v>
      </c>
      <c r="AA143" s="6"/>
      <c r="AB143" s="6" t="s">
        <v>327</v>
      </c>
      <c r="AC143" s="6"/>
      <c r="AD143" s="6"/>
      <c r="AE143" s="6">
        <v>77</v>
      </c>
      <c r="AF143" s="6">
        <v>0</v>
      </c>
    </row>
    <row r="144" spans="1:32">
      <c r="A144" s="6">
        <v>270740</v>
      </c>
      <c r="B144" s="6" t="s">
        <v>328</v>
      </c>
      <c r="C144" s="6" t="s">
        <v>323</v>
      </c>
      <c r="D144" s="6" t="s">
        <v>329</v>
      </c>
      <c r="E144" s="7">
        <v>44963.3707512384</v>
      </c>
      <c r="F144" s="7"/>
      <c r="G144" s="8">
        <v>44963</v>
      </c>
      <c r="H144" s="6"/>
      <c r="I144" s="6"/>
      <c r="J144" s="14" t="b">
        <f t="shared" si="8"/>
        <v>0</v>
      </c>
      <c r="K144" s="14" t="b">
        <f t="shared" si="9"/>
        <v>0</v>
      </c>
      <c r="L144" s="14" t="b">
        <f t="shared" si="10"/>
        <v>0</v>
      </c>
      <c r="M144" s="14">
        <f t="shared" si="11"/>
        <v>1</v>
      </c>
      <c r="N144" s="6" t="s">
        <v>330</v>
      </c>
      <c r="O144" s="6" t="s">
        <v>331</v>
      </c>
      <c r="P144" s="6" t="s">
        <v>332</v>
      </c>
      <c r="Q144" s="6" t="s">
        <v>324</v>
      </c>
      <c r="R144" s="6">
        <v>200639</v>
      </c>
      <c r="S144" s="6">
        <v>109566</v>
      </c>
      <c r="T144" s="6">
        <v>3</v>
      </c>
      <c r="U144" s="6" t="s">
        <v>52</v>
      </c>
      <c r="V144" s="6" t="s">
        <v>53</v>
      </c>
      <c r="W144" s="6" t="s">
        <v>41</v>
      </c>
      <c r="X144" s="6" t="s">
        <v>41</v>
      </c>
      <c r="Y144" s="6" t="s">
        <v>332</v>
      </c>
      <c r="Z144" s="6"/>
      <c r="AA144" s="6"/>
      <c r="AB144" s="6" t="s">
        <v>327</v>
      </c>
      <c r="AC144" s="6"/>
      <c r="AD144" s="6"/>
      <c r="AE144" s="6">
        <v>77</v>
      </c>
      <c r="AF144" s="6">
        <v>0</v>
      </c>
    </row>
    <row r="145" spans="1:32">
      <c r="A145" s="6">
        <v>270590</v>
      </c>
      <c r="B145" s="6" t="s">
        <v>333</v>
      </c>
      <c r="C145" s="6" t="s">
        <v>323</v>
      </c>
      <c r="D145" s="6" t="s">
        <v>166</v>
      </c>
      <c r="E145" s="7">
        <v>44963.3614089005</v>
      </c>
      <c r="F145" s="7">
        <v>44963.3616664699</v>
      </c>
      <c r="G145" s="8">
        <v>44963</v>
      </c>
      <c r="H145" s="8">
        <v>44963</v>
      </c>
      <c r="I145" s="6">
        <v>22.254</v>
      </c>
      <c r="J145" s="14">
        <f t="shared" si="8"/>
        <v>22.2540000686422</v>
      </c>
      <c r="K145" s="14" t="b">
        <f t="shared" si="9"/>
        <v>0</v>
      </c>
      <c r="L145" s="14" t="b">
        <f t="shared" si="10"/>
        <v>0</v>
      </c>
      <c r="M145" s="14">
        <f t="shared" si="11"/>
        <v>1</v>
      </c>
      <c r="N145" s="6" t="s">
        <v>167</v>
      </c>
      <c r="O145" s="6" t="s">
        <v>168</v>
      </c>
      <c r="P145" s="6" t="s">
        <v>167</v>
      </c>
      <c r="Q145" s="6" t="s">
        <v>291</v>
      </c>
      <c r="R145" s="6">
        <v>76934</v>
      </c>
      <c r="S145" s="6">
        <v>111209</v>
      </c>
      <c r="T145" s="6">
        <v>3</v>
      </c>
      <c r="U145" s="6" t="s">
        <v>52</v>
      </c>
      <c r="V145" s="6" t="s">
        <v>53</v>
      </c>
      <c r="W145" s="6" t="s">
        <v>41</v>
      </c>
      <c r="X145" s="6" t="s">
        <v>41</v>
      </c>
      <c r="Y145" s="6" t="s">
        <v>167</v>
      </c>
      <c r="Z145" s="6"/>
      <c r="AA145" s="6"/>
      <c r="AB145" s="6" t="s">
        <v>334</v>
      </c>
      <c r="AC145" s="6"/>
      <c r="AD145" s="6"/>
      <c r="AE145" s="6"/>
      <c r="AF145" s="6">
        <v>0</v>
      </c>
    </row>
    <row r="146" spans="1:32">
      <c r="A146" s="6">
        <v>272704</v>
      </c>
      <c r="B146" s="6" t="s">
        <v>335</v>
      </c>
      <c r="C146" s="6" t="s">
        <v>336</v>
      </c>
      <c r="D146" s="6" t="s">
        <v>47</v>
      </c>
      <c r="E146" s="7">
        <v>44963.4709264931</v>
      </c>
      <c r="F146" s="7">
        <v>44963.4711621181</v>
      </c>
      <c r="G146" s="8">
        <v>44963</v>
      </c>
      <c r="H146" s="8">
        <v>44963</v>
      </c>
      <c r="I146" s="6">
        <v>20.358</v>
      </c>
      <c r="J146" s="14">
        <f t="shared" si="8"/>
        <v>20.3579997410998</v>
      </c>
      <c r="K146" s="14" t="b">
        <f t="shared" si="9"/>
        <v>0</v>
      </c>
      <c r="L146" s="14" t="b">
        <f t="shared" si="10"/>
        <v>0</v>
      </c>
      <c r="M146" s="14">
        <f t="shared" si="11"/>
        <v>1</v>
      </c>
      <c r="N146" s="6" t="s">
        <v>48</v>
      </c>
      <c r="O146" s="6" t="s">
        <v>49</v>
      </c>
      <c r="P146" s="6" t="s">
        <v>50</v>
      </c>
      <c r="Q146" s="6" t="s">
        <v>337</v>
      </c>
      <c r="R146" s="6">
        <v>88101</v>
      </c>
      <c r="S146" s="6">
        <v>90987</v>
      </c>
      <c r="T146" s="6">
        <v>3</v>
      </c>
      <c r="U146" s="6" t="s">
        <v>52</v>
      </c>
      <c r="V146" s="6" t="s">
        <v>53</v>
      </c>
      <c r="W146" s="6" t="s">
        <v>41</v>
      </c>
      <c r="X146" s="6" t="s">
        <v>41</v>
      </c>
      <c r="Y146" s="6" t="s">
        <v>338</v>
      </c>
      <c r="Z146" s="6" t="s">
        <v>339</v>
      </c>
      <c r="AA146" s="6"/>
      <c r="AB146" s="6"/>
      <c r="AC146" s="6"/>
      <c r="AD146" s="6"/>
      <c r="AE146" s="6">
        <v>209</v>
      </c>
      <c r="AF146" s="6">
        <v>0</v>
      </c>
    </row>
    <row r="147" s="2" customFormat="1" spans="1:32">
      <c r="A147" s="9">
        <v>272111</v>
      </c>
      <c r="B147" s="10" t="s">
        <v>340</v>
      </c>
      <c r="C147" s="10" t="s">
        <v>336</v>
      </c>
      <c r="D147" s="10" t="s">
        <v>341</v>
      </c>
      <c r="E147" s="11">
        <v>44963.441846088</v>
      </c>
      <c r="F147" s="11">
        <v>44963.4434787847</v>
      </c>
      <c r="G147" s="12">
        <v>44963</v>
      </c>
      <c r="H147" s="12">
        <v>44963</v>
      </c>
      <c r="I147" s="9">
        <v>141.065</v>
      </c>
      <c r="J147" s="15">
        <f t="shared" si="8"/>
        <v>141.065000044182</v>
      </c>
      <c r="K147" s="15" t="b">
        <f t="shared" si="9"/>
        <v>0</v>
      </c>
      <c r="L147" s="15" t="b">
        <f t="shared" si="10"/>
        <v>0</v>
      </c>
      <c r="M147" s="15">
        <f t="shared" si="11"/>
        <v>1</v>
      </c>
      <c r="N147" s="10" t="s">
        <v>342</v>
      </c>
      <c r="O147" s="10" t="s">
        <v>343</v>
      </c>
      <c r="P147" s="10" t="s">
        <v>344</v>
      </c>
      <c r="Q147" s="10" t="s">
        <v>345</v>
      </c>
      <c r="R147" s="9">
        <v>167737</v>
      </c>
      <c r="S147" s="9">
        <v>113036</v>
      </c>
      <c r="T147" s="9">
        <v>3</v>
      </c>
      <c r="U147" s="10" t="s">
        <v>52</v>
      </c>
      <c r="V147" s="10" t="s">
        <v>53</v>
      </c>
      <c r="W147" s="10" t="s">
        <v>41</v>
      </c>
      <c r="X147" s="10" t="s">
        <v>41</v>
      </c>
      <c r="Y147" s="10" t="s">
        <v>344</v>
      </c>
      <c r="Z147" s="9"/>
      <c r="AA147" s="9"/>
      <c r="AB147" s="10" t="s">
        <v>346</v>
      </c>
      <c r="AC147" s="9"/>
      <c r="AD147" s="9"/>
      <c r="AE147" s="9"/>
      <c r="AF147" s="9">
        <v>1</v>
      </c>
    </row>
    <row r="148" spans="1:32">
      <c r="A148" s="6">
        <v>272109</v>
      </c>
      <c r="B148" s="6" t="s">
        <v>347</v>
      </c>
      <c r="C148" s="6" t="s">
        <v>336</v>
      </c>
      <c r="D148" s="6" t="s">
        <v>172</v>
      </c>
      <c r="E148" s="7">
        <v>44963.4418434375</v>
      </c>
      <c r="F148" s="7">
        <v>44963.4434785764</v>
      </c>
      <c r="G148" s="8">
        <v>44963</v>
      </c>
      <c r="H148" s="8">
        <v>44963</v>
      </c>
      <c r="I148" s="6">
        <v>141.276</v>
      </c>
      <c r="J148" s="14">
        <f t="shared" si="8"/>
        <v>141.27600020729</v>
      </c>
      <c r="K148" s="14" t="b">
        <f t="shared" si="9"/>
        <v>0</v>
      </c>
      <c r="L148" s="14" t="b">
        <f t="shared" si="10"/>
        <v>0</v>
      </c>
      <c r="M148" s="14">
        <f t="shared" si="11"/>
        <v>1</v>
      </c>
      <c r="N148" s="6" t="s">
        <v>173</v>
      </c>
      <c r="O148" s="6" t="s">
        <v>174</v>
      </c>
      <c r="P148" s="6" t="s">
        <v>175</v>
      </c>
      <c r="Q148" s="6" t="s">
        <v>345</v>
      </c>
      <c r="R148" s="6">
        <v>167653</v>
      </c>
      <c r="S148" s="6">
        <v>113031</v>
      </c>
      <c r="T148" s="6">
        <v>3</v>
      </c>
      <c r="U148" s="6" t="s">
        <v>52</v>
      </c>
      <c r="V148" s="6" t="s">
        <v>53</v>
      </c>
      <c r="W148" s="6" t="s">
        <v>41</v>
      </c>
      <c r="X148" s="6" t="s">
        <v>41</v>
      </c>
      <c r="Y148" s="6" t="s">
        <v>175</v>
      </c>
      <c r="Z148" s="6"/>
      <c r="AA148" s="6"/>
      <c r="AB148" s="6" t="s">
        <v>346</v>
      </c>
      <c r="AC148" s="6"/>
      <c r="AD148" s="6"/>
      <c r="AE148" s="6"/>
      <c r="AF148" s="6">
        <v>0</v>
      </c>
    </row>
    <row r="149" spans="1:32">
      <c r="A149" s="6">
        <v>272681</v>
      </c>
      <c r="B149" s="6" t="s">
        <v>348</v>
      </c>
      <c r="C149" s="6" t="s">
        <v>336</v>
      </c>
      <c r="D149" s="6" t="s">
        <v>177</v>
      </c>
      <c r="E149" s="7">
        <v>44963.469535463</v>
      </c>
      <c r="F149" s="7">
        <v>44963.4711621181</v>
      </c>
      <c r="G149" s="8">
        <v>44963</v>
      </c>
      <c r="H149" s="8">
        <v>44963</v>
      </c>
      <c r="I149" s="6">
        <v>140.543</v>
      </c>
      <c r="J149" s="14">
        <f t="shared" si="8"/>
        <v>140.542999631725</v>
      </c>
      <c r="K149" s="14" t="b">
        <f t="shared" si="9"/>
        <v>0</v>
      </c>
      <c r="L149" s="14" t="b">
        <f t="shared" si="10"/>
        <v>0</v>
      </c>
      <c r="M149" s="14">
        <f t="shared" si="11"/>
        <v>1</v>
      </c>
      <c r="N149" s="6" t="s">
        <v>178</v>
      </c>
      <c r="O149" s="6" t="s">
        <v>92</v>
      </c>
      <c r="P149" s="6" t="s">
        <v>179</v>
      </c>
      <c r="Q149" s="6" t="s">
        <v>337</v>
      </c>
      <c r="R149" s="6">
        <v>88101</v>
      </c>
      <c r="S149" s="6">
        <v>90985</v>
      </c>
      <c r="T149" s="6">
        <v>3</v>
      </c>
      <c r="U149" s="6" t="s">
        <v>52</v>
      </c>
      <c r="V149" s="6" t="s">
        <v>53</v>
      </c>
      <c r="W149" s="6" t="s">
        <v>41</v>
      </c>
      <c r="X149" s="6" t="s">
        <v>41</v>
      </c>
      <c r="Y149" s="6" t="s">
        <v>179</v>
      </c>
      <c r="Z149" s="6"/>
      <c r="AA149" s="6"/>
      <c r="AB149" s="6"/>
      <c r="AC149" s="6"/>
      <c r="AD149" s="6"/>
      <c r="AE149" s="6">
        <v>209</v>
      </c>
      <c r="AF149" s="6">
        <v>0</v>
      </c>
    </row>
    <row r="150" spans="1:32">
      <c r="A150" s="6">
        <v>271543</v>
      </c>
      <c r="B150" s="6" t="s">
        <v>349</v>
      </c>
      <c r="C150" s="6" t="s">
        <v>336</v>
      </c>
      <c r="D150" s="6" t="s">
        <v>34</v>
      </c>
      <c r="E150" s="7">
        <v>44963.4136465162</v>
      </c>
      <c r="F150" s="7">
        <v>44963.4146825579</v>
      </c>
      <c r="G150" s="8">
        <v>44963</v>
      </c>
      <c r="H150" s="8">
        <v>44963</v>
      </c>
      <c r="I150" s="6">
        <v>89.514</v>
      </c>
      <c r="J150" s="14">
        <f t="shared" si="8"/>
        <v>89.5140003645793</v>
      </c>
      <c r="K150" s="14" t="b">
        <f t="shared" si="9"/>
        <v>0</v>
      </c>
      <c r="L150" s="14" t="b">
        <f t="shared" si="10"/>
        <v>0</v>
      </c>
      <c r="M150" s="14">
        <f t="shared" si="11"/>
        <v>1</v>
      </c>
      <c r="N150" s="6" t="s">
        <v>35</v>
      </c>
      <c r="O150" s="6" t="s">
        <v>36</v>
      </c>
      <c r="P150" s="6" t="s">
        <v>37</v>
      </c>
      <c r="Q150" s="6" t="s">
        <v>220</v>
      </c>
      <c r="R150" s="6">
        <v>95230</v>
      </c>
      <c r="S150" s="6">
        <v>150626</v>
      </c>
      <c r="T150" s="6">
        <v>3</v>
      </c>
      <c r="U150" s="6" t="s">
        <v>39</v>
      </c>
      <c r="V150" s="6" t="s">
        <v>40</v>
      </c>
      <c r="W150" s="6" t="s">
        <v>41</v>
      </c>
      <c r="X150" s="6" t="s">
        <v>41</v>
      </c>
      <c r="Y150" s="6" t="s">
        <v>37</v>
      </c>
      <c r="Z150" s="6"/>
      <c r="AA150" s="6"/>
      <c r="AB150" s="6" t="s">
        <v>350</v>
      </c>
      <c r="AC150" s="6"/>
      <c r="AD150" s="6"/>
      <c r="AE150" s="6">
        <v>225</v>
      </c>
      <c r="AF150" s="6">
        <v>0</v>
      </c>
    </row>
    <row r="151" spans="1:32">
      <c r="A151" s="6">
        <v>271974</v>
      </c>
      <c r="B151" s="6" t="s">
        <v>349</v>
      </c>
      <c r="C151" s="6" t="s">
        <v>336</v>
      </c>
      <c r="D151" s="6" t="s">
        <v>34</v>
      </c>
      <c r="E151" s="7">
        <v>44963.4367776968</v>
      </c>
      <c r="F151" s="7">
        <v>44963.4374398727</v>
      </c>
      <c r="G151" s="8">
        <v>44963</v>
      </c>
      <c r="H151" s="8">
        <v>44963</v>
      </c>
      <c r="I151" s="6">
        <v>57.212</v>
      </c>
      <c r="J151" s="14">
        <f t="shared" si="8"/>
        <v>57.2119998279959</v>
      </c>
      <c r="K151" s="14">
        <f t="shared" si="9"/>
        <v>1998.53400054853</v>
      </c>
      <c r="L151" s="14">
        <f t="shared" si="10"/>
        <v>1909.02000018395</v>
      </c>
      <c r="M151" s="14">
        <f t="shared" si="11"/>
        <v>1</v>
      </c>
      <c r="N151" s="6" t="s">
        <v>35</v>
      </c>
      <c r="O151" s="6" t="s">
        <v>36</v>
      </c>
      <c r="P151" s="6" t="s">
        <v>37</v>
      </c>
      <c r="Q151" s="6" t="s">
        <v>351</v>
      </c>
      <c r="R151" s="6">
        <v>97846</v>
      </c>
      <c r="S151" s="6">
        <v>152093</v>
      </c>
      <c r="T151" s="6">
        <v>3</v>
      </c>
      <c r="U151" s="6" t="s">
        <v>39</v>
      </c>
      <c r="V151" s="6" t="s">
        <v>40</v>
      </c>
      <c r="W151" s="6" t="s">
        <v>41</v>
      </c>
      <c r="X151" s="6" t="s">
        <v>41</v>
      </c>
      <c r="Y151" s="6" t="s">
        <v>37</v>
      </c>
      <c r="Z151" s="6"/>
      <c r="AA151" s="6"/>
      <c r="AB151" s="6" t="s">
        <v>352</v>
      </c>
      <c r="AC151" s="6"/>
      <c r="AD151" s="6"/>
      <c r="AE151" s="6">
        <v>246</v>
      </c>
      <c r="AF151" s="6">
        <v>0</v>
      </c>
    </row>
    <row r="152" spans="1:32">
      <c r="A152" s="6">
        <v>275977</v>
      </c>
      <c r="B152" s="6" t="s">
        <v>349</v>
      </c>
      <c r="C152" s="6" t="s">
        <v>336</v>
      </c>
      <c r="D152" s="6" t="s">
        <v>34</v>
      </c>
      <c r="E152" s="7">
        <v>44963.6319968519</v>
      </c>
      <c r="F152" s="7">
        <v>44963.6343574769</v>
      </c>
      <c r="G152" s="8">
        <v>44963</v>
      </c>
      <c r="H152" s="8">
        <v>44963</v>
      </c>
      <c r="I152" s="6">
        <v>203.958</v>
      </c>
      <c r="J152" s="14">
        <f t="shared" si="8"/>
        <v>203.958000289276</v>
      </c>
      <c r="K152" s="14">
        <f t="shared" si="9"/>
        <v>16866.934999614</v>
      </c>
      <c r="L152" s="14">
        <f t="shared" si="10"/>
        <v>16809.722999786</v>
      </c>
      <c r="M152" s="14">
        <f t="shared" si="11"/>
        <v>1</v>
      </c>
      <c r="N152" s="6" t="s">
        <v>35</v>
      </c>
      <c r="O152" s="6" t="s">
        <v>36</v>
      </c>
      <c r="P152" s="6" t="s">
        <v>37</v>
      </c>
      <c r="Q152" s="6" t="s">
        <v>353</v>
      </c>
      <c r="R152" s="6">
        <v>170660</v>
      </c>
      <c r="S152" s="6">
        <v>109277</v>
      </c>
      <c r="T152" s="6">
        <v>3</v>
      </c>
      <c r="U152" s="6" t="s">
        <v>39</v>
      </c>
      <c r="V152" s="6" t="s">
        <v>40</v>
      </c>
      <c r="W152" s="6" t="s">
        <v>41</v>
      </c>
      <c r="X152" s="6" t="s">
        <v>41</v>
      </c>
      <c r="Y152" s="6" t="s">
        <v>37</v>
      </c>
      <c r="Z152" s="6"/>
      <c r="AA152" s="6"/>
      <c r="AB152" s="6" t="s">
        <v>354</v>
      </c>
      <c r="AC152" s="6"/>
      <c r="AD152" s="6"/>
      <c r="AE152" s="6">
        <v>216</v>
      </c>
      <c r="AF152" s="6">
        <v>0</v>
      </c>
    </row>
    <row r="153" s="2" customFormat="1" spans="1:32">
      <c r="A153" s="9">
        <v>272587</v>
      </c>
      <c r="B153" s="10" t="s">
        <v>355</v>
      </c>
      <c r="C153" s="10" t="s">
        <v>356</v>
      </c>
      <c r="D153" s="10" t="s">
        <v>187</v>
      </c>
      <c r="E153" s="11">
        <v>44963.4646499421</v>
      </c>
      <c r="F153" s="11">
        <v>44963.4653868634</v>
      </c>
      <c r="G153" s="12">
        <v>44963</v>
      </c>
      <c r="H153" s="12">
        <v>44963</v>
      </c>
      <c r="I153" s="9">
        <v>63.67</v>
      </c>
      <c r="J153" s="15">
        <f t="shared" si="8"/>
        <v>63.670000154525</v>
      </c>
      <c r="K153" s="15" t="b">
        <f t="shared" si="9"/>
        <v>0</v>
      </c>
      <c r="L153" s="15" t="b">
        <f t="shared" si="10"/>
        <v>0</v>
      </c>
      <c r="M153" s="15">
        <f t="shared" si="11"/>
        <v>1</v>
      </c>
      <c r="N153" s="10" t="s">
        <v>188</v>
      </c>
      <c r="O153" s="10" t="s">
        <v>189</v>
      </c>
      <c r="P153" s="10" t="s">
        <v>190</v>
      </c>
      <c r="Q153" s="10" t="s">
        <v>357</v>
      </c>
      <c r="R153" s="9">
        <v>76035</v>
      </c>
      <c r="S153" s="9">
        <v>97474</v>
      </c>
      <c r="T153" s="9">
        <v>3</v>
      </c>
      <c r="U153" s="10" t="s">
        <v>52</v>
      </c>
      <c r="V153" s="10" t="s">
        <v>53</v>
      </c>
      <c r="W153" s="10" t="s">
        <v>41</v>
      </c>
      <c r="X153" s="10" t="s">
        <v>41</v>
      </c>
      <c r="Y153" s="10" t="s">
        <v>190</v>
      </c>
      <c r="Z153" s="9"/>
      <c r="AA153" s="9"/>
      <c r="AB153" s="10" t="s">
        <v>358</v>
      </c>
      <c r="AC153" s="9"/>
      <c r="AD153" s="9"/>
      <c r="AE153" s="9"/>
      <c r="AF153" s="9">
        <v>1</v>
      </c>
    </row>
    <row r="154" spans="1:32">
      <c r="A154" s="6">
        <v>272124</v>
      </c>
      <c r="B154" s="6" t="s">
        <v>359</v>
      </c>
      <c r="C154" s="6" t="s">
        <v>356</v>
      </c>
      <c r="D154" s="6" t="s">
        <v>166</v>
      </c>
      <c r="E154" s="7">
        <v>44963.4426800926</v>
      </c>
      <c r="F154" s="7">
        <v>44963.4430979861</v>
      </c>
      <c r="G154" s="8">
        <v>44963</v>
      </c>
      <c r="H154" s="8">
        <v>44963</v>
      </c>
      <c r="I154" s="6">
        <v>36.106</v>
      </c>
      <c r="J154" s="14">
        <f t="shared" si="8"/>
        <v>36.1060000956059</v>
      </c>
      <c r="K154" s="14" t="b">
        <f t="shared" si="9"/>
        <v>0</v>
      </c>
      <c r="L154" s="14" t="b">
        <f t="shared" si="10"/>
        <v>0</v>
      </c>
      <c r="M154" s="14">
        <f t="shared" si="11"/>
        <v>1</v>
      </c>
      <c r="N154" s="6" t="s">
        <v>167</v>
      </c>
      <c r="O154" s="6" t="s">
        <v>168</v>
      </c>
      <c r="P154" s="6" t="s">
        <v>167</v>
      </c>
      <c r="Q154" s="6" t="s">
        <v>360</v>
      </c>
      <c r="R154" s="6">
        <v>103908</v>
      </c>
      <c r="S154" s="6">
        <v>97066</v>
      </c>
      <c r="T154" s="6">
        <v>3</v>
      </c>
      <c r="U154" s="6" t="s">
        <v>52</v>
      </c>
      <c r="V154" s="6" t="s">
        <v>53</v>
      </c>
      <c r="W154" s="6" t="s">
        <v>41</v>
      </c>
      <c r="X154" s="6" t="s">
        <v>41</v>
      </c>
      <c r="Y154" s="6" t="s">
        <v>167</v>
      </c>
      <c r="Z154" s="6"/>
      <c r="AA154" s="6"/>
      <c r="AB154" s="6" t="s">
        <v>361</v>
      </c>
      <c r="AC154" s="6"/>
      <c r="AD154" s="6"/>
      <c r="AE154" s="6"/>
      <c r="AF154" s="6">
        <v>0</v>
      </c>
    </row>
    <row r="155" spans="1:32">
      <c r="A155" s="6">
        <v>272512</v>
      </c>
      <c r="B155" s="6" t="s">
        <v>362</v>
      </c>
      <c r="C155" s="6" t="s">
        <v>356</v>
      </c>
      <c r="D155" s="6" t="s">
        <v>34</v>
      </c>
      <c r="E155" s="7">
        <v>44963.4615582639</v>
      </c>
      <c r="F155" s="7">
        <v>44963.4628969444</v>
      </c>
      <c r="G155" s="8">
        <v>44963</v>
      </c>
      <c r="H155" s="8">
        <v>44963</v>
      </c>
      <c r="I155" s="6">
        <v>115.662</v>
      </c>
      <c r="J155" s="14">
        <f t="shared" si="8"/>
        <v>115.662000258453</v>
      </c>
      <c r="K155" s="14" t="b">
        <f t="shared" si="9"/>
        <v>0</v>
      </c>
      <c r="L155" s="14" t="b">
        <f t="shared" si="10"/>
        <v>0</v>
      </c>
      <c r="M155" s="14">
        <f t="shared" si="11"/>
        <v>1</v>
      </c>
      <c r="N155" s="6" t="s">
        <v>35</v>
      </c>
      <c r="O155" s="6" t="s">
        <v>36</v>
      </c>
      <c r="P155" s="6" t="s">
        <v>37</v>
      </c>
      <c r="Q155" s="6" t="s">
        <v>363</v>
      </c>
      <c r="R155" s="6">
        <v>74066</v>
      </c>
      <c r="S155" s="6">
        <v>116120</v>
      </c>
      <c r="T155" s="6">
        <v>3</v>
      </c>
      <c r="U155" s="6" t="s">
        <v>39</v>
      </c>
      <c r="V155" s="6" t="s">
        <v>40</v>
      </c>
      <c r="W155" s="6" t="s">
        <v>41</v>
      </c>
      <c r="X155" s="6" t="s">
        <v>41</v>
      </c>
      <c r="Y155" s="6" t="s">
        <v>37</v>
      </c>
      <c r="Z155" s="6"/>
      <c r="AA155" s="6"/>
      <c r="AB155" s="6" t="s">
        <v>364</v>
      </c>
      <c r="AC155" s="6"/>
      <c r="AD155" s="6"/>
      <c r="AE155" s="6"/>
      <c r="AF155" s="6">
        <v>0</v>
      </c>
    </row>
    <row r="156" spans="1:32">
      <c r="A156" s="6">
        <v>272782</v>
      </c>
      <c r="B156" s="6" t="s">
        <v>362</v>
      </c>
      <c r="C156" s="6" t="s">
        <v>356</v>
      </c>
      <c r="D156" s="6" t="s">
        <v>34</v>
      </c>
      <c r="E156" s="7">
        <v>44963.4747882176</v>
      </c>
      <c r="F156" s="7">
        <v>44963.4756002778</v>
      </c>
      <c r="G156" s="8">
        <v>44963</v>
      </c>
      <c r="H156" s="8">
        <v>44963</v>
      </c>
      <c r="I156" s="6">
        <v>70.162</v>
      </c>
      <c r="J156" s="14">
        <f t="shared" si="8"/>
        <v>70.1619999948889</v>
      </c>
      <c r="K156" s="14">
        <f t="shared" si="9"/>
        <v>1143.06800030172</v>
      </c>
      <c r="L156" s="14">
        <f t="shared" si="10"/>
        <v>1027.40600004327</v>
      </c>
      <c r="M156" s="14">
        <f t="shared" si="11"/>
        <v>1</v>
      </c>
      <c r="N156" s="6" t="s">
        <v>35</v>
      </c>
      <c r="O156" s="6" t="s">
        <v>36</v>
      </c>
      <c r="P156" s="6" t="s">
        <v>37</v>
      </c>
      <c r="Q156" s="6" t="s">
        <v>357</v>
      </c>
      <c r="R156" s="6">
        <v>76044</v>
      </c>
      <c r="S156" s="6">
        <v>97472</v>
      </c>
      <c r="T156" s="6">
        <v>3</v>
      </c>
      <c r="U156" s="6" t="s">
        <v>39</v>
      </c>
      <c r="V156" s="6" t="s">
        <v>40</v>
      </c>
      <c r="W156" s="6" t="s">
        <v>41</v>
      </c>
      <c r="X156" s="6" t="s">
        <v>41</v>
      </c>
      <c r="Y156" s="6" t="s">
        <v>37</v>
      </c>
      <c r="Z156" s="6"/>
      <c r="AA156" s="6"/>
      <c r="AB156" s="6" t="s">
        <v>358</v>
      </c>
      <c r="AC156" s="6"/>
      <c r="AD156" s="6"/>
      <c r="AE156" s="6">
        <v>228</v>
      </c>
      <c r="AF156" s="6">
        <v>0</v>
      </c>
    </row>
    <row r="157" spans="1:32">
      <c r="A157" s="6">
        <v>270905</v>
      </c>
      <c r="B157" s="6" t="s">
        <v>365</v>
      </c>
      <c r="C157" s="6" t="s">
        <v>366</v>
      </c>
      <c r="D157" s="6" t="s">
        <v>34</v>
      </c>
      <c r="E157" s="7">
        <v>44963.3784033565</v>
      </c>
      <c r="F157" s="7">
        <v>44963.3806431134</v>
      </c>
      <c r="G157" s="8">
        <v>44963</v>
      </c>
      <c r="H157" s="8">
        <v>44963</v>
      </c>
      <c r="I157" s="6">
        <v>193.515</v>
      </c>
      <c r="J157" s="14">
        <f t="shared" si="8"/>
        <v>193.515000329353</v>
      </c>
      <c r="K157" s="14" t="b">
        <f t="shared" si="9"/>
        <v>0</v>
      </c>
      <c r="L157" s="14" t="b">
        <f t="shared" si="10"/>
        <v>0</v>
      </c>
      <c r="M157" s="14">
        <f t="shared" si="11"/>
        <v>1</v>
      </c>
      <c r="N157" s="6" t="s">
        <v>35</v>
      </c>
      <c r="O157" s="6" t="s">
        <v>36</v>
      </c>
      <c r="P157" s="6" t="s">
        <v>37</v>
      </c>
      <c r="Q157" s="6" t="s">
        <v>314</v>
      </c>
      <c r="R157" s="6">
        <v>85031</v>
      </c>
      <c r="S157" s="6">
        <v>81984</v>
      </c>
      <c r="T157" s="6">
        <v>3</v>
      </c>
      <c r="U157" s="6" t="s">
        <v>39</v>
      </c>
      <c r="V157" s="6" t="s">
        <v>40</v>
      </c>
      <c r="W157" s="6" t="s">
        <v>41</v>
      </c>
      <c r="X157" s="6" t="s">
        <v>41</v>
      </c>
      <c r="Y157" s="6" t="s">
        <v>37</v>
      </c>
      <c r="Z157" s="6"/>
      <c r="AA157" s="6"/>
      <c r="AB157" s="6" t="s">
        <v>367</v>
      </c>
      <c r="AC157" s="6"/>
      <c r="AD157" s="6"/>
      <c r="AE157" s="6">
        <v>49</v>
      </c>
      <c r="AF157" s="6">
        <v>0</v>
      </c>
    </row>
    <row r="158" spans="1:32">
      <c r="A158" s="6">
        <v>271482</v>
      </c>
      <c r="B158" s="6" t="s">
        <v>365</v>
      </c>
      <c r="C158" s="6" t="s">
        <v>366</v>
      </c>
      <c r="D158" s="6" t="s">
        <v>34</v>
      </c>
      <c r="E158" s="7">
        <v>44963.4112470255</v>
      </c>
      <c r="F158" s="7">
        <v>44963.4120161921</v>
      </c>
      <c r="G158" s="8">
        <v>44963</v>
      </c>
      <c r="H158" s="8">
        <v>44963</v>
      </c>
      <c r="I158" s="6">
        <v>66.456</v>
      </c>
      <c r="J158" s="14">
        <f t="shared" si="8"/>
        <v>66.456000180915</v>
      </c>
      <c r="K158" s="14">
        <f t="shared" si="9"/>
        <v>2837.69300000276</v>
      </c>
      <c r="L158" s="14">
        <f t="shared" si="10"/>
        <v>2644.17799967341</v>
      </c>
      <c r="M158" s="14">
        <f t="shared" si="11"/>
        <v>1</v>
      </c>
      <c r="N158" s="6" t="s">
        <v>35</v>
      </c>
      <c r="O158" s="6" t="s">
        <v>36</v>
      </c>
      <c r="P158" s="6" t="s">
        <v>37</v>
      </c>
      <c r="Q158" s="6" t="s">
        <v>100</v>
      </c>
      <c r="R158" s="6">
        <v>343148</v>
      </c>
      <c r="S158" s="6">
        <v>63783</v>
      </c>
      <c r="T158" s="6">
        <v>3</v>
      </c>
      <c r="U158" s="6" t="s">
        <v>39</v>
      </c>
      <c r="V158" s="6" t="s">
        <v>40</v>
      </c>
      <c r="W158" s="6" t="s">
        <v>41</v>
      </c>
      <c r="X158" s="6" t="s">
        <v>41</v>
      </c>
      <c r="Y158" s="6" t="s">
        <v>37</v>
      </c>
      <c r="Z158" s="6"/>
      <c r="AA158" s="6"/>
      <c r="AB158" s="6" t="s">
        <v>368</v>
      </c>
      <c r="AC158" s="6"/>
      <c r="AD158" s="6"/>
      <c r="AE158" s="6">
        <v>19</v>
      </c>
      <c r="AF158" s="6">
        <v>0</v>
      </c>
    </row>
    <row r="159" spans="1:32">
      <c r="A159" s="6">
        <v>271678</v>
      </c>
      <c r="B159" s="6" t="s">
        <v>365</v>
      </c>
      <c r="C159" s="6" t="s">
        <v>366</v>
      </c>
      <c r="D159" s="6" t="s">
        <v>34</v>
      </c>
      <c r="E159" s="7">
        <v>44963.4219194097</v>
      </c>
      <c r="F159" s="7">
        <v>44963.4226433218</v>
      </c>
      <c r="G159" s="8">
        <v>44963</v>
      </c>
      <c r="H159" s="8">
        <v>44963</v>
      </c>
      <c r="I159" s="6">
        <v>62.546</v>
      </c>
      <c r="J159" s="14">
        <f t="shared" si="8"/>
        <v>62.5460001407191</v>
      </c>
      <c r="K159" s="14">
        <f t="shared" si="9"/>
        <v>922.094000224024</v>
      </c>
      <c r="L159" s="14">
        <f t="shared" si="10"/>
        <v>855.638000043109</v>
      </c>
      <c r="M159" s="14">
        <f t="shared" si="11"/>
        <v>1</v>
      </c>
      <c r="N159" s="6" t="s">
        <v>35</v>
      </c>
      <c r="O159" s="6" t="s">
        <v>36</v>
      </c>
      <c r="P159" s="6" t="s">
        <v>37</v>
      </c>
      <c r="Q159" s="6" t="s">
        <v>369</v>
      </c>
      <c r="R159" s="6">
        <v>95225</v>
      </c>
      <c r="S159" s="6">
        <v>152100</v>
      </c>
      <c r="T159" s="6">
        <v>3</v>
      </c>
      <c r="U159" s="6" t="s">
        <v>39</v>
      </c>
      <c r="V159" s="6" t="s">
        <v>40</v>
      </c>
      <c r="W159" s="6" t="s">
        <v>41</v>
      </c>
      <c r="X159" s="6" t="s">
        <v>41</v>
      </c>
      <c r="Y159" s="6" t="s">
        <v>37</v>
      </c>
      <c r="Z159" s="6"/>
      <c r="AA159" s="6"/>
      <c r="AB159" s="6" t="s">
        <v>370</v>
      </c>
      <c r="AC159" s="6"/>
      <c r="AD159" s="6"/>
      <c r="AE159" s="6">
        <v>213</v>
      </c>
      <c r="AF159" s="6">
        <v>0</v>
      </c>
    </row>
    <row r="160" spans="1:32">
      <c r="A160" s="6">
        <v>272427</v>
      </c>
      <c r="B160" s="6" t="s">
        <v>365</v>
      </c>
      <c r="C160" s="6" t="s">
        <v>366</v>
      </c>
      <c r="D160" s="6" t="s">
        <v>34</v>
      </c>
      <c r="E160" s="7">
        <v>44963.4574503704</v>
      </c>
      <c r="F160" s="7">
        <v>44963.4580391435</v>
      </c>
      <c r="G160" s="8">
        <v>44963</v>
      </c>
      <c r="H160" s="8">
        <v>44963</v>
      </c>
      <c r="I160" s="6">
        <v>50.87</v>
      </c>
      <c r="J160" s="14">
        <f t="shared" si="8"/>
        <v>50.8699998026714</v>
      </c>
      <c r="K160" s="14">
        <f t="shared" si="9"/>
        <v>3069.87499978859</v>
      </c>
      <c r="L160" s="14">
        <f t="shared" si="10"/>
        <v>3007.32899964787</v>
      </c>
      <c r="M160" s="14">
        <f t="shared" si="11"/>
        <v>1</v>
      </c>
      <c r="N160" s="6" t="s">
        <v>35</v>
      </c>
      <c r="O160" s="6" t="s">
        <v>36</v>
      </c>
      <c r="P160" s="6" t="s">
        <v>37</v>
      </c>
      <c r="Q160" s="6" t="s">
        <v>371</v>
      </c>
      <c r="R160" s="6">
        <v>122624</v>
      </c>
      <c r="S160" s="6">
        <v>120749</v>
      </c>
      <c r="T160" s="6">
        <v>3</v>
      </c>
      <c r="U160" s="6" t="s">
        <v>39</v>
      </c>
      <c r="V160" s="6" t="s">
        <v>40</v>
      </c>
      <c r="W160" s="6" t="s">
        <v>41</v>
      </c>
      <c r="X160" s="6" t="s">
        <v>41</v>
      </c>
      <c r="Y160" s="6" t="s">
        <v>37</v>
      </c>
      <c r="Z160" s="6"/>
      <c r="AA160" s="6"/>
      <c r="AB160" s="6" t="s">
        <v>372</v>
      </c>
      <c r="AC160" s="6"/>
      <c r="AD160" s="6"/>
      <c r="AE160" s="6">
        <v>100</v>
      </c>
      <c r="AF160" s="6">
        <v>0</v>
      </c>
    </row>
    <row r="161" spans="1:32">
      <c r="A161" s="6">
        <v>272449</v>
      </c>
      <c r="B161" s="6" t="s">
        <v>365</v>
      </c>
      <c r="C161" s="6" t="s">
        <v>366</v>
      </c>
      <c r="D161" s="6" t="s">
        <v>34</v>
      </c>
      <c r="E161" s="7">
        <v>44963.4584462847</v>
      </c>
      <c r="F161" s="7">
        <v>44963.4588761806</v>
      </c>
      <c r="G161" s="8">
        <v>44963</v>
      </c>
      <c r="H161" s="8">
        <v>44963</v>
      </c>
      <c r="I161" s="6">
        <v>37.143</v>
      </c>
      <c r="J161" s="14">
        <f t="shared" si="8"/>
        <v>37.1430003549904</v>
      </c>
      <c r="K161" s="14">
        <f t="shared" si="9"/>
        <v>86.0469998326153</v>
      </c>
      <c r="L161" s="14">
        <f t="shared" si="10"/>
        <v>35.1770000299439</v>
      </c>
      <c r="M161" s="14">
        <f t="shared" si="11"/>
        <v>1</v>
      </c>
      <c r="N161" s="6" t="s">
        <v>35</v>
      </c>
      <c r="O161" s="6" t="s">
        <v>36</v>
      </c>
      <c r="P161" s="6" t="s">
        <v>37</v>
      </c>
      <c r="Q161" s="6" t="s">
        <v>371</v>
      </c>
      <c r="R161" s="6">
        <v>122625</v>
      </c>
      <c r="S161" s="6">
        <v>120750</v>
      </c>
      <c r="T161" s="6">
        <v>3</v>
      </c>
      <c r="U161" s="6" t="s">
        <v>39</v>
      </c>
      <c r="V161" s="6" t="s">
        <v>40</v>
      </c>
      <c r="W161" s="6" t="s">
        <v>41</v>
      </c>
      <c r="X161" s="6" t="s">
        <v>41</v>
      </c>
      <c r="Y161" s="6" t="s">
        <v>37</v>
      </c>
      <c r="Z161" s="6"/>
      <c r="AA161" s="6"/>
      <c r="AB161" s="6" t="s">
        <v>372</v>
      </c>
      <c r="AC161" s="6"/>
      <c r="AD161" s="6"/>
      <c r="AE161" s="6">
        <v>100</v>
      </c>
      <c r="AF161" s="6">
        <v>0</v>
      </c>
    </row>
    <row r="162" spans="1:32">
      <c r="A162" s="6">
        <v>275036</v>
      </c>
      <c r="B162" s="6" t="s">
        <v>365</v>
      </c>
      <c r="C162" s="6" t="s">
        <v>366</v>
      </c>
      <c r="D162" s="6" t="s">
        <v>34</v>
      </c>
      <c r="E162" s="7">
        <v>44963.5830230671</v>
      </c>
      <c r="F162" s="7">
        <v>44963.5868008102</v>
      </c>
      <c r="G162" s="8">
        <v>44963</v>
      </c>
      <c r="H162" s="8">
        <v>44963</v>
      </c>
      <c r="I162" s="6">
        <v>326.397</v>
      </c>
      <c r="J162" s="14">
        <f t="shared" si="8"/>
        <v>326.396999973804</v>
      </c>
      <c r="K162" s="14">
        <f t="shared" si="9"/>
        <v>10763.4340000106</v>
      </c>
      <c r="L162" s="14">
        <f t="shared" si="10"/>
        <v>10726.2909996556</v>
      </c>
      <c r="M162" s="14">
        <f t="shared" si="11"/>
        <v>1</v>
      </c>
      <c r="N162" s="6" t="s">
        <v>35</v>
      </c>
      <c r="O162" s="6" t="s">
        <v>36</v>
      </c>
      <c r="P162" s="6" t="s">
        <v>37</v>
      </c>
      <c r="Q162" s="6" t="s">
        <v>353</v>
      </c>
      <c r="R162" s="6">
        <v>170666</v>
      </c>
      <c r="S162" s="6">
        <v>109280</v>
      </c>
      <c r="T162" s="6">
        <v>3</v>
      </c>
      <c r="U162" s="6" t="s">
        <v>39</v>
      </c>
      <c r="V162" s="6" t="s">
        <v>40</v>
      </c>
      <c r="W162" s="6" t="s">
        <v>41</v>
      </c>
      <c r="X162" s="6" t="s">
        <v>41</v>
      </c>
      <c r="Y162" s="6" t="s">
        <v>37</v>
      </c>
      <c r="Z162" s="6"/>
      <c r="AA162" s="6"/>
      <c r="AB162" s="6" t="s">
        <v>373</v>
      </c>
      <c r="AC162" s="6"/>
      <c r="AD162" s="6"/>
      <c r="AE162" s="6">
        <v>151</v>
      </c>
      <c r="AF162" s="6">
        <v>0</v>
      </c>
    </row>
    <row r="163" spans="1:32">
      <c r="A163" s="6">
        <v>270983</v>
      </c>
      <c r="B163" s="6" t="s">
        <v>374</v>
      </c>
      <c r="C163" s="6" t="s">
        <v>375</v>
      </c>
      <c r="D163" s="6" t="s">
        <v>34</v>
      </c>
      <c r="E163" s="7">
        <v>44963.3812891551</v>
      </c>
      <c r="F163" s="7">
        <v>44963.3821755324</v>
      </c>
      <c r="G163" s="8">
        <v>44963</v>
      </c>
      <c r="H163" s="8">
        <v>44963</v>
      </c>
      <c r="I163" s="6">
        <v>76.583</v>
      </c>
      <c r="J163" s="14">
        <f t="shared" si="8"/>
        <v>76.5830002957955</v>
      </c>
      <c r="K163" s="14" t="b">
        <f t="shared" si="9"/>
        <v>0</v>
      </c>
      <c r="L163" s="14" t="b">
        <f t="shared" si="10"/>
        <v>0</v>
      </c>
      <c r="M163" s="14">
        <f t="shared" si="11"/>
        <v>1</v>
      </c>
      <c r="N163" s="6" t="s">
        <v>35</v>
      </c>
      <c r="O163" s="6" t="s">
        <v>36</v>
      </c>
      <c r="P163" s="6" t="s">
        <v>37</v>
      </c>
      <c r="Q163" s="6" t="s">
        <v>72</v>
      </c>
      <c r="R163" s="6">
        <v>145686</v>
      </c>
      <c r="S163" s="6">
        <v>104380</v>
      </c>
      <c r="T163" s="6">
        <v>3</v>
      </c>
      <c r="U163" s="6" t="s">
        <v>39</v>
      </c>
      <c r="V163" s="6" t="s">
        <v>40</v>
      </c>
      <c r="W163" s="6" t="s">
        <v>41</v>
      </c>
      <c r="X163" s="6" t="s">
        <v>41</v>
      </c>
      <c r="Y163" s="6" t="s">
        <v>37</v>
      </c>
      <c r="Z163" s="6"/>
      <c r="AA163" s="6"/>
      <c r="AB163" s="6" t="s">
        <v>376</v>
      </c>
      <c r="AC163" s="6"/>
      <c r="AD163" s="6"/>
      <c r="AE163" s="6">
        <v>11</v>
      </c>
      <c r="AF163" s="6">
        <v>0</v>
      </c>
    </row>
    <row r="164" spans="1:32">
      <c r="A164" s="6">
        <v>274217</v>
      </c>
      <c r="B164" s="6" t="s">
        <v>374</v>
      </c>
      <c r="C164" s="6" t="s">
        <v>375</v>
      </c>
      <c r="D164" s="6" t="s">
        <v>34</v>
      </c>
      <c r="E164" s="7">
        <v>44963.5447164468</v>
      </c>
      <c r="F164" s="7">
        <v>44963.5499333912</v>
      </c>
      <c r="G164" s="8">
        <v>44963</v>
      </c>
      <c r="H164" s="8">
        <v>44963</v>
      </c>
      <c r="I164" s="6">
        <v>450.744</v>
      </c>
      <c r="J164" s="14">
        <f t="shared" si="8"/>
        <v>450.743999518454</v>
      </c>
      <c r="K164" s="14">
        <f t="shared" si="9"/>
        <v>14120.1180003583</v>
      </c>
      <c r="L164" s="14">
        <f t="shared" si="10"/>
        <v>14043.5350000625</v>
      </c>
      <c r="M164" s="14">
        <f t="shared" si="11"/>
        <v>1</v>
      </c>
      <c r="N164" s="6" t="s">
        <v>35</v>
      </c>
      <c r="O164" s="6" t="s">
        <v>36</v>
      </c>
      <c r="P164" s="6" t="s">
        <v>37</v>
      </c>
      <c r="Q164" s="6" t="s">
        <v>377</v>
      </c>
      <c r="R164" s="6">
        <v>142710</v>
      </c>
      <c r="S164" s="6">
        <v>104379</v>
      </c>
      <c r="T164" s="6">
        <v>3</v>
      </c>
      <c r="U164" s="6" t="s">
        <v>39</v>
      </c>
      <c r="V164" s="6" t="s">
        <v>40</v>
      </c>
      <c r="W164" s="6" t="s">
        <v>41</v>
      </c>
      <c r="X164" s="6" t="s">
        <v>41</v>
      </c>
      <c r="Y164" s="6" t="s">
        <v>37</v>
      </c>
      <c r="Z164" s="6"/>
      <c r="AA164" s="6"/>
      <c r="AB164" s="6" t="s">
        <v>378</v>
      </c>
      <c r="AC164" s="6"/>
      <c r="AD164" s="6"/>
      <c r="AE164" s="6">
        <v>109</v>
      </c>
      <c r="AF164" s="6">
        <v>0</v>
      </c>
    </row>
    <row r="165" spans="1:32">
      <c r="A165" s="6">
        <v>274390</v>
      </c>
      <c r="B165" s="6" t="s">
        <v>374</v>
      </c>
      <c r="C165" s="6" t="s">
        <v>375</v>
      </c>
      <c r="D165" s="6" t="s">
        <v>34</v>
      </c>
      <c r="E165" s="7">
        <v>44963.5543526389</v>
      </c>
      <c r="F165" s="7">
        <v>44963.5561894213</v>
      </c>
      <c r="G165" s="8">
        <v>44963</v>
      </c>
      <c r="H165" s="8">
        <v>44963</v>
      </c>
      <c r="I165" s="6">
        <v>158.698</v>
      </c>
      <c r="J165" s="14">
        <f t="shared" si="8"/>
        <v>158.698000106961</v>
      </c>
      <c r="K165" s="14">
        <f t="shared" si="9"/>
        <v>832.566999527626</v>
      </c>
      <c r="L165" s="14">
        <f t="shared" si="10"/>
        <v>381.823000009172</v>
      </c>
      <c r="M165" s="14">
        <f t="shared" si="11"/>
        <v>1</v>
      </c>
      <c r="N165" s="6" t="s">
        <v>35</v>
      </c>
      <c r="O165" s="6" t="s">
        <v>36</v>
      </c>
      <c r="P165" s="6" t="s">
        <v>37</v>
      </c>
      <c r="Q165" s="6" t="s">
        <v>38</v>
      </c>
      <c r="R165" s="6">
        <v>150231</v>
      </c>
      <c r="S165" s="6">
        <v>104378</v>
      </c>
      <c r="T165" s="6">
        <v>3</v>
      </c>
      <c r="U165" s="6" t="s">
        <v>39</v>
      </c>
      <c r="V165" s="6" t="s">
        <v>40</v>
      </c>
      <c r="W165" s="6" t="s">
        <v>41</v>
      </c>
      <c r="X165" s="6" t="s">
        <v>41</v>
      </c>
      <c r="Y165" s="6" t="s">
        <v>37</v>
      </c>
      <c r="Z165" s="6"/>
      <c r="AA165" s="6"/>
      <c r="AB165" s="6" t="s">
        <v>379</v>
      </c>
      <c r="AC165" s="6"/>
      <c r="AD165" s="6"/>
      <c r="AE165" s="6">
        <v>23</v>
      </c>
      <c r="AF165" s="6">
        <v>0</v>
      </c>
    </row>
    <row r="166" spans="1:32">
      <c r="A166" s="6">
        <v>274907</v>
      </c>
      <c r="B166" s="6" t="s">
        <v>374</v>
      </c>
      <c r="C166" s="6" t="s">
        <v>375</v>
      </c>
      <c r="D166" s="6" t="s">
        <v>34</v>
      </c>
      <c r="E166" s="7">
        <v>44963.5757893634</v>
      </c>
      <c r="F166" s="7">
        <v>44963.5780677199</v>
      </c>
      <c r="G166" s="8">
        <v>44963</v>
      </c>
      <c r="H166" s="8">
        <v>44963</v>
      </c>
      <c r="I166" s="6">
        <v>196.85</v>
      </c>
      <c r="J166" s="14">
        <f t="shared" si="8"/>
        <v>196.849999716505</v>
      </c>
      <c r="K166" s="14">
        <f t="shared" si="9"/>
        <v>1852.13300047908</v>
      </c>
      <c r="L166" s="14">
        <f t="shared" si="10"/>
        <v>1693.43500037212</v>
      </c>
      <c r="M166" s="14">
        <f t="shared" si="11"/>
        <v>1</v>
      </c>
      <c r="N166" s="6" t="s">
        <v>35</v>
      </c>
      <c r="O166" s="6" t="s">
        <v>36</v>
      </c>
      <c r="P166" s="6" t="s">
        <v>37</v>
      </c>
      <c r="Q166" s="6" t="s">
        <v>369</v>
      </c>
      <c r="R166" s="6">
        <v>95225</v>
      </c>
      <c r="S166" s="6">
        <v>152102</v>
      </c>
      <c r="T166" s="6">
        <v>3</v>
      </c>
      <c r="U166" s="6" t="s">
        <v>39</v>
      </c>
      <c r="V166" s="6" t="s">
        <v>40</v>
      </c>
      <c r="W166" s="6" t="s">
        <v>41</v>
      </c>
      <c r="X166" s="6" t="s">
        <v>41</v>
      </c>
      <c r="Y166" s="6" t="s">
        <v>37</v>
      </c>
      <c r="Z166" s="6"/>
      <c r="AA166" s="6"/>
      <c r="AB166" s="6" t="s">
        <v>380</v>
      </c>
      <c r="AC166" s="6"/>
      <c r="AD166" s="6"/>
      <c r="AE166" s="6">
        <v>222</v>
      </c>
      <c r="AF166" s="6">
        <v>0</v>
      </c>
    </row>
    <row r="167" spans="1:32">
      <c r="A167" s="6">
        <v>275733</v>
      </c>
      <c r="B167" s="6" t="s">
        <v>374</v>
      </c>
      <c r="C167" s="6" t="s">
        <v>375</v>
      </c>
      <c r="D167" s="6" t="s">
        <v>34</v>
      </c>
      <c r="E167" s="7">
        <v>44963.6223704745</v>
      </c>
      <c r="F167" s="7">
        <v>44963.6247922685</v>
      </c>
      <c r="G167" s="8">
        <v>44963</v>
      </c>
      <c r="H167" s="8">
        <v>44963</v>
      </c>
      <c r="I167" s="6">
        <v>209.243</v>
      </c>
      <c r="J167" s="14">
        <f t="shared" si="8"/>
        <v>209.243000415154</v>
      </c>
      <c r="K167" s="14">
        <f t="shared" si="9"/>
        <v>4024.60799957626</v>
      </c>
      <c r="L167" s="14">
        <f t="shared" si="10"/>
        <v>3827.75799985975</v>
      </c>
      <c r="M167" s="14">
        <f t="shared" si="11"/>
        <v>1</v>
      </c>
      <c r="N167" s="6" t="s">
        <v>35</v>
      </c>
      <c r="O167" s="6" t="s">
        <v>36</v>
      </c>
      <c r="P167" s="6" t="s">
        <v>37</v>
      </c>
      <c r="Q167" s="6" t="s">
        <v>72</v>
      </c>
      <c r="R167" s="6">
        <v>145688</v>
      </c>
      <c r="S167" s="6">
        <v>104380</v>
      </c>
      <c r="T167" s="6">
        <v>3</v>
      </c>
      <c r="U167" s="6" t="s">
        <v>39</v>
      </c>
      <c r="V167" s="6" t="s">
        <v>40</v>
      </c>
      <c r="W167" s="6" t="s">
        <v>41</v>
      </c>
      <c r="X167" s="6" t="s">
        <v>41</v>
      </c>
      <c r="Y167" s="6" t="s">
        <v>37</v>
      </c>
      <c r="Z167" s="6"/>
      <c r="AA167" s="6"/>
      <c r="AB167" s="6" t="s">
        <v>381</v>
      </c>
      <c r="AC167" s="6"/>
      <c r="AD167" s="6"/>
      <c r="AE167" s="6">
        <v>67</v>
      </c>
      <c r="AF167" s="6">
        <v>0</v>
      </c>
    </row>
    <row r="168" s="2" customFormat="1" spans="1:32">
      <c r="A168" s="9">
        <v>270673</v>
      </c>
      <c r="B168" s="10" t="s">
        <v>382</v>
      </c>
      <c r="C168" s="10" t="s">
        <v>375</v>
      </c>
      <c r="D168" s="10" t="s">
        <v>75</v>
      </c>
      <c r="E168" s="11">
        <v>44963.366128287</v>
      </c>
      <c r="F168" s="11">
        <v>44963.3680154861</v>
      </c>
      <c r="G168" s="12">
        <v>44963</v>
      </c>
      <c r="H168" s="12">
        <v>44963</v>
      </c>
      <c r="I168" s="9">
        <v>163.054</v>
      </c>
      <c r="J168" s="15">
        <f t="shared" si="8"/>
        <v>163.054000167176</v>
      </c>
      <c r="K168" s="15" t="b">
        <f t="shared" si="9"/>
        <v>0</v>
      </c>
      <c r="L168" s="15" t="b">
        <f t="shared" si="10"/>
        <v>0</v>
      </c>
      <c r="M168" s="15">
        <f t="shared" si="11"/>
        <v>1</v>
      </c>
      <c r="N168" s="10" t="s">
        <v>76</v>
      </c>
      <c r="O168" s="10" t="s">
        <v>77</v>
      </c>
      <c r="P168" s="10" t="s">
        <v>78</v>
      </c>
      <c r="Q168" s="10" t="s">
        <v>383</v>
      </c>
      <c r="R168" s="9">
        <v>88610</v>
      </c>
      <c r="S168" s="9">
        <v>162847</v>
      </c>
      <c r="T168" s="9">
        <v>3</v>
      </c>
      <c r="U168" s="10" t="s">
        <v>39</v>
      </c>
      <c r="V168" s="10" t="s">
        <v>80</v>
      </c>
      <c r="W168" s="10" t="s">
        <v>41</v>
      </c>
      <c r="X168" s="10" t="s">
        <v>41</v>
      </c>
      <c r="Y168" s="10" t="s">
        <v>81</v>
      </c>
      <c r="Z168" s="10" t="s">
        <v>82</v>
      </c>
      <c r="AA168" s="9"/>
      <c r="AB168" s="10" t="s">
        <v>384</v>
      </c>
      <c r="AC168" s="9"/>
      <c r="AD168" s="9"/>
      <c r="AE168" s="9"/>
      <c r="AF168" s="9">
        <v>1</v>
      </c>
    </row>
    <row r="169" spans="1:32">
      <c r="A169" s="6">
        <v>271762</v>
      </c>
      <c r="B169" s="6" t="s">
        <v>385</v>
      </c>
      <c r="C169" s="6" t="s">
        <v>386</v>
      </c>
      <c r="D169" s="6" t="s">
        <v>296</v>
      </c>
      <c r="E169" s="7">
        <v>44963.4255445255</v>
      </c>
      <c r="F169" s="7">
        <v>44963.425566088</v>
      </c>
      <c r="G169" s="8">
        <v>44963</v>
      </c>
      <c r="H169" s="8">
        <v>44963</v>
      </c>
      <c r="I169" s="6">
        <v>1.863</v>
      </c>
      <c r="J169" s="14">
        <f t="shared" si="8"/>
        <v>1.86300035566092</v>
      </c>
      <c r="K169" s="14" t="b">
        <f t="shared" si="9"/>
        <v>0</v>
      </c>
      <c r="L169" s="14" t="b">
        <f t="shared" si="10"/>
        <v>0</v>
      </c>
      <c r="M169" s="14">
        <f t="shared" si="11"/>
        <v>1</v>
      </c>
      <c r="N169" s="6" t="s">
        <v>297</v>
      </c>
      <c r="O169" s="6" t="s">
        <v>298</v>
      </c>
      <c r="P169" s="6" t="s">
        <v>299</v>
      </c>
      <c r="Q169" s="6" t="s">
        <v>300</v>
      </c>
      <c r="R169" s="6">
        <v>78246</v>
      </c>
      <c r="S169" s="6">
        <v>134257</v>
      </c>
      <c r="T169" s="6">
        <v>3</v>
      </c>
      <c r="U169" s="6" t="s">
        <v>52</v>
      </c>
      <c r="V169" s="6" t="s">
        <v>53</v>
      </c>
      <c r="W169" s="6" t="s">
        <v>41</v>
      </c>
      <c r="X169" s="6" t="s">
        <v>41</v>
      </c>
      <c r="Y169" s="6" t="s">
        <v>299</v>
      </c>
      <c r="Z169" s="6"/>
      <c r="AA169" s="6"/>
      <c r="AB169" s="6" t="s">
        <v>387</v>
      </c>
      <c r="AC169" s="6"/>
      <c r="AD169" s="6"/>
      <c r="AE169" s="6">
        <v>173</v>
      </c>
      <c r="AF169" s="6">
        <v>0</v>
      </c>
    </row>
    <row r="170" spans="1:32">
      <c r="A170" s="6">
        <v>270781</v>
      </c>
      <c r="B170" s="6" t="s">
        <v>388</v>
      </c>
      <c r="C170" s="6" t="s">
        <v>386</v>
      </c>
      <c r="D170" s="6" t="s">
        <v>34</v>
      </c>
      <c r="E170" s="7">
        <v>44963.3730209722</v>
      </c>
      <c r="F170" s="7">
        <v>44963.3737542361</v>
      </c>
      <c r="G170" s="8">
        <v>44963</v>
      </c>
      <c r="H170" s="8">
        <v>44963</v>
      </c>
      <c r="I170" s="6">
        <v>63.354</v>
      </c>
      <c r="J170" s="14">
        <f t="shared" si="8"/>
        <v>63.3540003094822</v>
      </c>
      <c r="K170" s="14" t="b">
        <f t="shared" si="9"/>
        <v>0</v>
      </c>
      <c r="L170" s="14" t="b">
        <f t="shared" si="10"/>
        <v>0</v>
      </c>
      <c r="M170" s="14">
        <f t="shared" si="11"/>
        <v>1</v>
      </c>
      <c r="N170" s="6" t="s">
        <v>35</v>
      </c>
      <c r="O170" s="6" t="s">
        <v>36</v>
      </c>
      <c r="P170" s="6" t="s">
        <v>37</v>
      </c>
      <c r="Q170" s="6" t="s">
        <v>261</v>
      </c>
      <c r="R170" s="6">
        <v>73914</v>
      </c>
      <c r="S170" s="6">
        <v>91302</v>
      </c>
      <c r="T170" s="6">
        <v>3</v>
      </c>
      <c r="U170" s="6" t="s">
        <v>39</v>
      </c>
      <c r="V170" s="6" t="s">
        <v>40</v>
      </c>
      <c r="W170" s="6" t="s">
        <v>41</v>
      </c>
      <c r="X170" s="6" t="s">
        <v>41</v>
      </c>
      <c r="Y170" s="6" t="s">
        <v>37</v>
      </c>
      <c r="Z170" s="6"/>
      <c r="AA170" s="6"/>
      <c r="AB170" s="6" t="s">
        <v>389</v>
      </c>
      <c r="AC170" s="6"/>
      <c r="AD170" s="6"/>
      <c r="AE170" s="6">
        <v>33</v>
      </c>
      <c r="AF170" s="6">
        <v>0</v>
      </c>
    </row>
    <row r="171" spans="1:32">
      <c r="A171" s="6">
        <v>271682</v>
      </c>
      <c r="B171" s="6" t="s">
        <v>388</v>
      </c>
      <c r="C171" s="6" t="s">
        <v>386</v>
      </c>
      <c r="D171" s="6" t="s">
        <v>34</v>
      </c>
      <c r="E171" s="7">
        <v>44963.4222705787</v>
      </c>
      <c r="F171" s="7">
        <v>44963.4233787153</v>
      </c>
      <c r="G171" s="8">
        <v>44963</v>
      </c>
      <c r="H171" s="8">
        <v>44963</v>
      </c>
      <c r="I171" s="6">
        <v>95.743</v>
      </c>
      <c r="J171" s="14">
        <f t="shared" si="8"/>
        <v>95.7429999718443</v>
      </c>
      <c r="K171" s="14">
        <f t="shared" si="9"/>
        <v>4255.16600017436</v>
      </c>
      <c r="L171" s="14">
        <f t="shared" si="10"/>
        <v>4191.81199986488</v>
      </c>
      <c r="M171" s="14">
        <f t="shared" si="11"/>
        <v>1</v>
      </c>
      <c r="N171" s="6" t="s">
        <v>35</v>
      </c>
      <c r="O171" s="6" t="s">
        <v>36</v>
      </c>
      <c r="P171" s="6" t="s">
        <v>37</v>
      </c>
      <c r="Q171" s="6" t="s">
        <v>390</v>
      </c>
      <c r="R171" s="6">
        <v>97837</v>
      </c>
      <c r="S171" s="6">
        <v>150647</v>
      </c>
      <c r="T171" s="6">
        <v>3</v>
      </c>
      <c r="U171" s="6" t="s">
        <v>39</v>
      </c>
      <c r="V171" s="6" t="s">
        <v>40</v>
      </c>
      <c r="W171" s="6" t="s">
        <v>41</v>
      </c>
      <c r="X171" s="6" t="s">
        <v>41</v>
      </c>
      <c r="Y171" s="6" t="s">
        <v>37</v>
      </c>
      <c r="Z171" s="6"/>
      <c r="AA171" s="6"/>
      <c r="AB171" s="6" t="s">
        <v>387</v>
      </c>
      <c r="AC171" s="6"/>
      <c r="AD171" s="6"/>
      <c r="AE171" s="6">
        <v>173</v>
      </c>
      <c r="AF171" s="6">
        <v>0</v>
      </c>
    </row>
    <row r="172" spans="1:32">
      <c r="A172" s="6">
        <v>272902</v>
      </c>
      <c r="B172" s="6" t="s">
        <v>388</v>
      </c>
      <c r="C172" s="6" t="s">
        <v>386</v>
      </c>
      <c r="D172" s="6" t="s">
        <v>34</v>
      </c>
      <c r="E172" s="7">
        <v>44963.4812486806</v>
      </c>
      <c r="F172" s="7">
        <v>44963.4819672106</v>
      </c>
      <c r="G172" s="8">
        <v>44963</v>
      </c>
      <c r="H172" s="8">
        <v>44963</v>
      </c>
      <c r="I172" s="6">
        <v>62.081</v>
      </c>
      <c r="J172" s="14">
        <f t="shared" si="8"/>
        <v>62.0810000225902</v>
      </c>
      <c r="K172" s="14">
        <f t="shared" si="9"/>
        <v>5095.70799982175</v>
      </c>
      <c r="L172" s="14">
        <f t="shared" si="10"/>
        <v>4999.96499984991</v>
      </c>
      <c r="M172" s="14">
        <f t="shared" si="11"/>
        <v>1</v>
      </c>
      <c r="N172" s="6" t="s">
        <v>35</v>
      </c>
      <c r="O172" s="6" t="s">
        <v>36</v>
      </c>
      <c r="P172" s="6" t="s">
        <v>37</v>
      </c>
      <c r="Q172" s="6" t="s">
        <v>321</v>
      </c>
      <c r="R172" s="6">
        <v>97841</v>
      </c>
      <c r="S172" s="6">
        <v>153563</v>
      </c>
      <c r="T172" s="6">
        <v>3</v>
      </c>
      <c r="U172" s="6" t="s">
        <v>39</v>
      </c>
      <c r="V172" s="6" t="s">
        <v>40</v>
      </c>
      <c r="W172" s="6" t="s">
        <v>41</v>
      </c>
      <c r="X172" s="6" t="s">
        <v>41</v>
      </c>
      <c r="Y172" s="6" t="s">
        <v>37</v>
      </c>
      <c r="Z172" s="6"/>
      <c r="AA172" s="6"/>
      <c r="AB172" s="6" t="s">
        <v>391</v>
      </c>
      <c r="AC172" s="6"/>
      <c r="AD172" s="6"/>
      <c r="AE172" s="6">
        <v>213</v>
      </c>
      <c r="AF172" s="6">
        <v>0</v>
      </c>
    </row>
    <row r="173" spans="1:32">
      <c r="A173" s="6">
        <v>274896</v>
      </c>
      <c r="B173" s="6" t="s">
        <v>388</v>
      </c>
      <c r="C173" s="6" t="s">
        <v>386</v>
      </c>
      <c r="D173" s="6" t="s">
        <v>34</v>
      </c>
      <c r="E173" s="7">
        <v>44963.5750829167</v>
      </c>
      <c r="F173" s="7">
        <v>44963.5783783796</v>
      </c>
      <c r="G173" s="8">
        <v>44963</v>
      </c>
      <c r="H173" s="8">
        <v>44963</v>
      </c>
      <c r="I173" s="6">
        <v>284.728</v>
      </c>
      <c r="J173" s="14">
        <f t="shared" si="8"/>
        <v>284.728000103496</v>
      </c>
      <c r="K173" s="14">
        <f t="shared" si="9"/>
        <v>8107.27800002787</v>
      </c>
      <c r="L173" s="14">
        <f t="shared" si="10"/>
        <v>8045.19700000528</v>
      </c>
      <c r="M173" s="14">
        <f t="shared" si="11"/>
        <v>1</v>
      </c>
      <c r="N173" s="6" t="s">
        <v>35</v>
      </c>
      <c r="O173" s="6" t="s">
        <v>36</v>
      </c>
      <c r="P173" s="6" t="s">
        <v>37</v>
      </c>
      <c r="Q173" s="6" t="s">
        <v>371</v>
      </c>
      <c r="R173" s="6">
        <v>122625</v>
      </c>
      <c r="S173" s="6">
        <v>120748</v>
      </c>
      <c r="T173" s="6">
        <v>3</v>
      </c>
      <c r="U173" s="6" t="s">
        <v>39</v>
      </c>
      <c r="V173" s="6" t="s">
        <v>40</v>
      </c>
      <c r="W173" s="6" t="s">
        <v>41</v>
      </c>
      <c r="X173" s="6" t="s">
        <v>41</v>
      </c>
      <c r="Y173" s="6" t="s">
        <v>37</v>
      </c>
      <c r="Z173" s="6"/>
      <c r="AA173" s="6"/>
      <c r="AB173" s="6" t="s">
        <v>392</v>
      </c>
      <c r="AC173" s="6"/>
      <c r="AD173" s="6"/>
      <c r="AE173" s="6">
        <v>117</v>
      </c>
      <c r="AF173" s="6">
        <v>0</v>
      </c>
    </row>
    <row r="174" spans="1:32">
      <c r="A174" s="6">
        <v>274931</v>
      </c>
      <c r="B174" s="6" t="s">
        <v>393</v>
      </c>
      <c r="C174" s="6" t="s">
        <v>394</v>
      </c>
      <c r="D174" s="6" t="s">
        <v>296</v>
      </c>
      <c r="E174" s="7">
        <v>44963.5778526157</v>
      </c>
      <c r="F174" s="7">
        <v>44963.5778768056</v>
      </c>
      <c r="G174" s="8">
        <v>44963</v>
      </c>
      <c r="H174" s="8">
        <v>44963</v>
      </c>
      <c r="I174" s="6">
        <v>2.09</v>
      </c>
      <c r="J174" s="14">
        <f t="shared" si="8"/>
        <v>2.09000010509044</v>
      </c>
      <c r="K174" s="14" t="b">
        <f t="shared" si="9"/>
        <v>0</v>
      </c>
      <c r="L174" s="14" t="b">
        <f t="shared" si="10"/>
        <v>0</v>
      </c>
      <c r="M174" s="14">
        <f t="shared" si="11"/>
        <v>1</v>
      </c>
      <c r="N174" s="6" t="s">
        <v>297</v>
      </c>
      <c r="O174" s="6" t="s">
        <v>298</v>
      </c>
      <c r="P174" s="6" t="s">
        <v>299</v>
      </c>
      <c r="Q174" s="6" t="s">
        <v>300</v>
      </c>
      <c r="R174" s="6">
        <v>78206</v>
      </c>
      <c r="S174" s="6">
        <v>134254</v>
      </c>
      <c r="T174" s="6">
        <v>3</v>
      </c>
      <c r="U174" s="6" t="s">
        <v>52</v>
      </c>
      <c r="V174" s="6" t="s">
        <v>53</v>
      </c>
      <c r="W174" s="6" t="s">
        <v>41</v>
      </c>
      <c r="X174" s="6" t="s">
        <v>41</v>
      </c>
      <c r="Y174" s="6" t="s">
        <v>299</v>
      </c>
      <c r="Z174" s="6"/>
      <c r="AA174" s="6"/>
      <c r="AB174" s="6" t="s">
        <v>395</v>
      </c>
      <c r="AC174" s="6"/>
      <c r="AD174" s="6"/>
      <c r="AE174" s="6">
        <v>240</v>
      </c>
      <c r="AF174" s="6">
        <v>0</v>
      </c>
    </row>
    <row r="175" spans="1:32">
      <c r="A175" s="6">
        <v>271313</v>
      </c>
      <c r="B175" s="6" t="s">
        <v>396</v>
      </c>
      <c r="C175" s="6" t="s">
        <v>394</v>
      </c>
      <c r="D175" s="6" t="s">
        <v>34</v>
      </c>
      <c r="E175" s="7">
        <v>44963.4025619907</v>
      </c>
      <c r="F175" s="7">
        <v>44963.4031565509</v>
      </c>
      <c r="G175" s="8">
        <v>44963</v>
      </c>
      <c r="H175" s="8">
        <v>44963</v>
      </c>
      <c r="I175" s="6">
        <v>51.37</v>
      </c>
      <c r="J175" s="14">
        <f t="shared" si="8"/>
        <v>51.3700002338737</v>
      </c>
      <c r="K175" s="14" t="b">
        <f t="shared" si="9"/>
        <v>0</v>
      </c>
      <c r="L175" s="14" t="b">
        <f t="shared" si="10"/>
        <v>0</v>
      </c>
      <c r="M175" s="14">
        <f t="shared" si="11"/>
        <v>1</v>
      </c>
      <c r="N175" s="6" t="s">
        <v>35</v>
      </c>
      <c r="O175" s="6" t="s">
        <v>36</v>
      </c>
      <c r="P175" s="6" t="s">
        <v>37</v>
      </c>
      <c r="Q175" s="6" t="s">
        <v>397</v>
      </c>
      <c r="R175" s="6">
        <v>59249</v>
      </c>
      <c r="S175" s="6">
        <v>98365</v>
      </c>
      <c r="T175" s="6">
        <v>3</v>
      </c>
      <c r="U175" s="6" t="s">
        <v>39</v>
      </c>
      <c r="V175" s="6" t="s">
        <v>40</v>
      </c>
      <c r="W175" s="6" t="s">
        <v>41</v>
      </c>
      <c r="X175" s="6" t="s">
        <v>41</v>
      </c>
      <c r="Y175" s="6" t="s">
        <v>37</v>
      </c>
      <c r="Z175" s="6"/>
      <c r="AA175" s="6"/>
      <c r="AB175" s="6" t="s">
        <v>398</v>
      </c>
      <c r="AC175" s="6"/>
      <c r="AD175" s="6"/>
      <c r="AE175" s="6">
        <v>160</v>
      </c>
      <c r="AF175" s="6">
        <v>0</v>
      </c>
    </row>
    <row r="176" spans="1:32">
      <c r="A176" s="6">
        <v>272179</v>
      </c>
      <c r="B176" s="6" t="s">
        <v>396</v>
      </c>
      <c r="C176" s="6" t="s">
        <v>394</v>
      </c>
      <c r="D176" s="6" t="s">
        <v>34</v>
      </c>
      <c r="E176" s="7">
        <v>44963.44470625</v>
      </c>
      <c r="F176" s="7">
        <v>44963.4453122454</v>
      </c>
      <c r="G176" s="8">
        <v>44963</v>
      </c>
      <c r="H176" s="8">
        <v>44963</v>
      </c>
      <c r="I176" s="6">
        <v>52.358</v>
      </c>
      <c r="J176" s="14">
        <f t="shared" si="8"/>
        <v>52.3580003064126</v>
      </c>
      <c r="K176" s="14">
        <f t="shared" si="9"/>
        <v>3641.2639997201</v>
      </c>
      <c r="L176" s="14">
        <f t="shared" si="10"/>
        <v>3589.89399948623</v>
      </c>
      <c r="M176" s="14">
        <f t="shared" si="11"/>
        <v>1</v>
      </c>
      <c r="N176" s="6" t="s">
        <v>35</v>
      </c>
      <c r="O176" s="6" t="s">
        <v>36</v>
      </c>
      <c r="P176" s="6" t="s">
        <v>37</v>
      </c>
      <c r="Q176" s="6" t="s">
        <v>316</v>
      </c>
      <c r="R176" s="6">
        <v>95230</v>
      </c>
      <c r="S176" s="6">
        <v>156470</v>
      </c>
      <c r="T176" s="6">
        <v>3</v>
      </c>
      <c r="U176" s="6" t="s">
        <v>39</v>
      </c>
      <c r="V176" s="6" t="s">
        <v>40</v>
      </c>
      <c r="W176" s="6" t="s">
        <v>41</v>
      </c>
      <c r="X176" s="6" t="s">
        <v>41</v>
      </c>
      <c r="Y176" s="6" t="s">
        <v>37</v>
      </c>
      <c r="Z176" s="6"/>
      <c r="AA176" s="6"/>
      <c r="AB176" s="6" t="s">
        <v>399</v>
      </c>
      <c r="AC176" s="6"/>
      <c r="AD176" s="6"/>
      <c r="AE176" s="6">
        <v>232</v>
      </c>
      <c r="AF176" s="6">
        <v>0</v>
      </c>
    </row>
    <row r="177" spans="1:32">
      <c r="A177" s="6">
        <v>272578</v>
      </c>
      <c r="B177" s="6" t="s">
        <v>396</v>
      </c>
      <c r="C177" s="6" t="s">
        <v>394</v>
      </c>
      <c r="D177" s="6" t="s">
        <v>34</v>
      </c>
      <c r="E177" s="7">
        <v>44963.464140162</v>
      </c>
      <c r="F177" s="7">
        <v>44963.4649812963</v>
      </c>
      <c r="G177" s="8">
        <v>44963</v>
      </c>
      <c r="H177" s="8">
        <v>44963</v>
      </c>
      <c r="I177" s="6">
        <v>72.674</v>
      </c>
      <c r="J177" s="14">
        <f t="shared" si="8"/>
        <v>72.6739997975528</v>
      </c>
      <c r="K177" s="14">
        <f t="shared" si="9"/>
        <v>1679.09000047948</v>
      </c>
      <c r="L177" s="14">
        <f t="shared" si="10"/>
        <v>1626.73200017307</v>
      </c>
      <c r="M177" s="14">
        <f t="shared" si="11"/>
        <v>1</v>
      </c>
      <c r="N177" s="6" t="s">
        <v>35</v>
      </c>
      <c r="O177" s="6" t="s">
        <v>36</v>
      </c>
      <c r="P177" s="6" t="s">
        <v>37</v>
      </c>
      <c r="Q177" s="6" t="s">
        <v>400</v>
      </c>
      <c r="R177" s="6">
        <v>72061</v>
      </c>
      <c r="S177" s="6">
        <v>90285</v>
      </c>
      <c r="T177" s="6">
        <v>3</v>
      </c>
      <c r="U177" s="6" t="s">
        <v>39</v>
      </c>
      <c r="V177" s="6" t="s">
        <v>40</v>
      </c>
      <c r="W177" s="6" t="s">
        <v>41</v>
      </c>
      <c r="X177" s="6" t="s">
        <v>41</v>
      </c>
      <c r="Y177" s="6" t="s">
        <v>37</v>
      </c>
      <c r="Z177" s="6"/>
      <c r="AA177" s="6"/>
      <c r="AB177" s="6" t="s">
        <v>401</v>
      </c>
      <c r="AC177" s="6"/>
      <c r="AD177" s="6"/>
      <c r="AE177" s="6">
        <v>41</v>
      </c>
      <c r="AF177" s="6">
        <v>0</v>
      </c>
    </row>
    <row r="178" spans="1:32">
      <c r="A178" s="6">
        <v>272637</v>
      </c>
      <c r="B178" s="6" t="s">
        <v>396</v>
      </c>
      <c r="C178" s="6" t="s">
        <v>394</v>
      </c>
      <c r="D178" s="6" t="s">
        <v>34</v>
      </c>
      <c r="E178" s="7">
        <v>44963.467717419</v>
      </c>
      <c r="F178" s="7">
        <v>44963.469405081</v>
      </c>
      <c r="G178" s="8">
        <v>44963</v>
      </c>
      <c r="H178" s="8">
        <v>44963</v>
      </c>
      <c r="I178" s="6">
        <v>145.814</v>
      </c>
      <c r="J178" s="14">
        <f t="shared" si="8"/>
        <v>145.814000512473</v>
      </c>
      <c r="K178" s="14">
        <f t="shared" si="9"/>
        <v>309.074999531731</v>
      </c>
      <c r="L178" s="14">
        <f t="shared" si="10"/>
        <v>236.400999734178</v>
      </c>
      <c r="M178" s="14">
        <f t="shared" si="11"/>
        <v>1</v>
      </c>
      <c r="N178" s="6" t="s">
        <v>35</v>
      </c>
      <c r="O178" s="6" t="s">
        <v>36</v>
      </c>
      <c r="P178" s="6" t="s">
        <v>37</v>
      </c>
      <c r="Q178" s="6" t="s">
        <v>314</v>
      </c>
      <c r="R178" s="6">
        <v>85031</v>
      </c>
      <c r="S178" s="6">
        <v>81984</v>
      </c>
      <c r="T178" s="6">
        <v>3</v>
      </c>
      <c r="U178" s="6" t="s">
        <v>39</v>
      </c>
      <c r="V178" s="6" t="s">
        <v>40</v>
      </c>
      <c r="W178" s="6" t="s">
        <v>41</v>
      </c>
      <c r="X178" s="6" t="s">
        <v>41</v>
      </c>
      <c r="Y178" s="6" t="s">
        <v>37</v>
      </c>
      <c r="Z178" s="6"/>
      <c r="AA178" s="6"/>
      <c r="AB178" s="6" t="s">
        <v>402</v>
      </c>
      <c r="AC178" s="6"/>
      <c r="AD178" s="6"/>
      <c r="AE178" s="6">
        <v>116</v>
      </c>
      <c r="AF178" s="6">
        <v>0</v>
      </c>
    </row>
    <row r="179" spans="1:32">
      <c r="A179" s="6">
        <v>274847</v>
      </c>
      <c r="B179" s="6" t="s">
        <v>396</v>
      </c>
      <c r="C179" s="6" t="s">
        <v>394</v>
      </c>
      <c r="D179" s="6" t="s">
        <v>34</v>
      </c>
      <c r="E179" s="7">
        <v>44963.5723644676</v>
      </c>
      <c r="F179" s="7">
        <v>44963.576571331</v>
      </c>
      <c r="G179" s="8">
        <v>44963</v>
      </c>
      <c r="H179" s="8">
        <v>44963</v>
      </c>
      <c r="I179" s="6">
        <v>363.473</v>
      </c>
      <c r="J179" s="14">
        <f t="shared" si="8"/>
        <v>363.473000214435</v>
      </c>
      <c r="K179" s="14">
        <f t="shared" si="9"/>
        <v>9041.50499997195</v>
      </c>
      <c r="L179" s="14">
        <f t="shared" si="10"/>
        <v>8895.69099945948</v>
      </c>
      <c r="M179" s="14">
        <f t="shared" si="11"/>
        <v>1</v>
      </c>
      <c r="N179" s="6" t="s">
        <v>35</v>
      </c>
      <c r="O179" s="6" t="s">
        <v>36</v>
      </c>
      <c r="P179" s="6" t="s">
        <v>37</v>
      </c>
      <c r="Q179" s="6" t="s">
        <v>321</v>
      </c>
      <c r="R179" s="6">
        <v>97842</v>
      </c>
      <c r="S179" s="6">
        <v>153559</v>
      </c>
      <c r="T179" s="6">
        <v>3</v>
      </c>
      <c r="U179" s="6" t="s">
        <v>39</v>
      </c>
      <c r="V179" s="6" t="s">
        <v>40</v>
      </c>
      <c r="W179" s="6" t="s">
        <v>41</v>
      </c>
      <c r="X179" s="6" t="s">
        <v>41</v>
      </c>
      <c r="Y179" s="6" t="s">
        <v>37</v>
      </c>
      <c r="Z179" s="6"/>
      <c r="AA179" s="6"/>
      <c r="AB179" s="6" t="s">
        <v>395</v>
      </c>
      <c r="AC179" s="6"/>
      <c r="AD179" s="6"/>
      <c r="AE179" s="6">
        <v>240</v>
      </c>
      <c r="AF179" s="6">
        <v>0</v>
      </c>
    </row>
    <row r="180" spans="1:32">
      <c r="A180" s="6">
        <v>274889</v>
      </c>
      <c r="B180" s="6" t="s">
        <v>403</v>
      </c>
      <c r="C180" s="6" t="s">
        <v>404</v>
      </c>
      <c r="D180" s="6" t="s">
        <v>166</v>
      </c>
      <c r="E180" s="7">
        <v>44963.5746691551</v>
      </c>
      <c r="F180" s="7">
        <v>44963.5769749653</v>
      </c>
      <c r="G180" s="8">
        <v>44963</v>
      </c>
      <c r="H180" s="8">
        <v>44963</v>
      </c>
      <c r="I180" s="6">
        <v>199.222</v>
      </c>
      <c r="J180" s="14">
        <f t="shared" si="8"/>
        <v>199.221999524161</v>
      </c>
      <c r="K180" s="14" t="b">
        <f t="shared" si="9"/>
        <v>0</v>
      </c>
      <c r="L180" s="14" t="b">
        <f t="shared" si="10"/>
        <v>0</v>
      </c>
      <c r="M180" s="14">
        <f t="shared" si="11"/>
        <v>1</v>
      </c>
      <c r="N180" s="6" t="s">
        <v>167</v>
      </c>
      <c r="O180" s="6" t="s">
        <v>168</v>
      </c>
      <c r="P180" s="6" t="s">
        <v>167</v>
      </c>
      <c r="Q180" s="6" t="s">
        <v>405</v>
      </c>
      <c r="R180" s="6">
        <v>86388</v>
      </c>
      <c r="S180" s="6">
        <v>153546</v>
      </c>
      <c r="T180" s="6">
        <v>3</v>
      </c>
      <c r="U180" s="6" t="s">
        <v>52</v>
      </c>
      <c r="V180" s="6" t="s">
        <v>53</v>
      </c>
      <c r="W180" s="6" t="s">
        <v>41</v>
      </c>
      <c r="X180" s="6" t="s">
        <v>41</v>
      </c>
      <c r="Y180" s="6" t="s">
        <v>167</v>
      </c>
      <c r="Z180" s="6"/>
      <c r="AA180" s="6"/>
      <c r="AB180" s="6" t="s">
        <v>406</v>
      </c>
      <c r="AC180" s="6"/>
      <c r="AD180" s="6"/>
      <c r="AE180" s="6">
        <v>199</v>
      </c>
      <c r="AF180" s="6">
        <v>0</v>
      </c>
    </row>
    <row r="181" spans="1:32">
      <c r="A181" s="6">
        <v>271301</v>
      </c>
      <c r="B181" s="6" t="s">
        <v>407</v>
      </c>
      <c r="C181" s="6" t="s">
        <v>404</v>
      </c>
      <c r="D181" s="6" t="s">
        <v>34</v>
      </c>
      <c r="E181" s="7">
        <v>44963.4017458102</v>
      </c>
      <c r="F181" s="7">
        <v>44963.4023105903</v>
      </c>
      <c r="G181" s="8">
        <v>44963</v>
      </c>
      <c r="H181" s="8">
        <v>44963</v>
      </c>
      <c r="I181" s="6">
        <v>48.797</v>
      </c>
      <c r="J181" s="14">
        <f t="shared" si="8"/>
        <v>48.7969994544983</v>
      </c>
      <c r="K181" s="14" t="b">
        <f t="shared" si="9"/>
        <v>0</v>
      </c>
      <c r="L181" s="14" t="b">
        <f t="shared" si="10"/>
        <v>0</v>
      </c>
      <c r="M181" s="14">
        <f t="shared" si="11"/>
        <v>1</v>
      </c>
      <c r="N181" s="6" t="s">
        <v>35</v>
      </c>
      <c r="O181" s="6" t="s">
        <v>36</v>
      </c>
      <c r="P181" s="6" t="s">
        <v>37</v>
      </c>
      <c r="Q181" s="6" t="s">
        <v>408</v>
      </c>
      <c r="R181" s="6">
        <v>97839</v>
      </c>
      <c r="S181" s="6">
        <v>156481</v>
      </c>
      <c r="T181" s="6">
        <v>3</v>
      </c>
      <c r="U181" s="6" t="s">
        <v>39</v>
      </c>
      <c r="V181" s="6" t="s">
        <v>40</v>
      </c>
      <c r="W181" s="6" t="s">
        <v>41</v>
      </c>
      <c r="X181" s="6" t="s">
        <v>41</v>
      </c>
      <c r="Y181" s="6" t="s">
        <v>37</v>
      </c>
      <c r="Z181" s="6"/>
      <c r="AA181" s="6"/>
      <c r="AB181" s="6" t="s">
        <v>409</v>
      </c>
      <c r="AC181" s="6"/>
      <c r="AD181" s="6"/>
      <c r="AE181" s="6">
        <v>211</v>
      </c>
      <c r="AF181" s="6">
        <v>0</v>
      </c>
    </row>
    <row r="182" spans="1:32">
      <c r="A182" s="6">
        <v>272098</v>
      </c>
      <c r="B182" s="6" t="s">
        <v>407</v>
      </c>
      <c r="C182" s="6" t="s">
        <v>404</v>
      </c>
      <c r="D182" s="6" t="s">
        <v>34</v>
      </c>
      <c r="E182" s="7">
        <v>44963.4414582639</v>
      </c>
      <c r="F182" s="7">
        <v>44963.4428404977</v>
      </c>
      <c r="G182" s="8">
        <v>44963</v>
      </c>
      <c r="H182" s="8">
        <v>44963</v>
      </c>
      <c r="I182" s="6">
        <v>119.425</v>
      </c>
      <c r="J182" s="14">
        <f t="shared" si="8"/>
        <v>119.425000366755</v>
      </c>
      <c r="K182" s="14">
        <f t="shared" si="9"/>
        <v>3431.1559994705</v>
      </c>
      <c r="L182" s="14">
        <f t="shared" si="10"/>
        <v>3382.359000016</v>
      </c>
      <c r="M182" s="14">
        <f t="shared" si="11"/>
        <v>1</v>
      </c>
      <c r="N182" s="6" t="s">
        <v>35</v>
      </c>
      <c r="O182" s="6" t="s">
        <v>36</v>
      </c>
      <c r="P182" s="6" t="s">
        <v>37</v>
      </c>
      <c r="Q182" s="6" t="s">
        <v>162</v>
      </c>
      <c r="R182" s="6">
        <v>103262</v>
      </c>
      <c r="S182" s="6">
        <v>121968</v>
      </c>
      <c r="T182" s="6">
        <v>3</v>
      </c>
      <c r="U182" s="6" t="s">
        <v>39</v>
      </c>
      <c r="V182" s="6" t="s">
        <v>40</v>
      </c>
      <c r="W182" s="6" t="s">
        <v>41</v>
      </c>
      <c r="X182" s="6" t="s">
        <v>41</v>
      </c>
      <c r="Y182" s="6" t="s">
        <v>37</v>
      </c>
      <c r="Z182" s="6"/>
      <c r="AA182" s="6"/>
      <c r="AB182" s="6" t="s">
        <v>410</v>
      </c>
      <c r="AC182" s="6"/>
      <c r="AD182" s="6"/>
      <c r="AE182" s="6">
        <v>66</v>
      </c>
      <c r="AF182" s="6">
        <v>0</v>
      </c>
    </row>
    <row r="183" spans="1:32">
      <c r="A183" s="6">
        <v>272472</v>
      </c>
      <c r="B183" s="6" t="s">
        <v>407</v>
      </c>
      <c r="C183" s="6" t="s">
        <v>404</v>
      </c>
      <c r="D183" s="6" t="s">
        <v>34</v>
      </c>
      <c r="E183" s="7">
        <v>44963.4595747685</v>
      </c>
      <c r="F183" s="7">
        <v>44963.4602076389</v>
      </c>
      <c r="G183" s="8">
        <v>44963</v>
      </c>
      <c r="H183" s="8">
        <v>44963</v>
      </c>
      <c r="I183" s="6">
        <v>54.68</v>
      </c>
      <c r="J183" s="14">
        <f t="shared" si="8"/>
        <v>54.6800003852695</v>
      </c>
      <c r="K183" s="14">
        <f t="shared" si="9"/>
        <v>1565.26600008365</v>
      </c>
      <c r="L183" s="14">
        <f t="shared" si="10"/>
        <v>1445.84099971689</v>
      </c>
      <c r="M183" s="14">
        <f t="shared" si="11"/>
        <v>1</v>
      </c>
      <c r="N183" s="6" t="s">
        <v>35</v>
      </c>
      <c r="O183" s="6" t="s">
        <v>36</v>
      </c>
      <c r="P183" s="6" t="s">
        <v>37</v>
      </c>
      <c r="Q183" s="6" t="s">
        <v>408</v>
      </c>
      <c r="R183" s="6">
        <v>97839</v>
      </c>
      <c r="S183" s="6">
        <v>156481</v>
      </c>
      <c r="T183" s="6">
        <v>3</v>
      </c>
      <c r="U183" s="6" t="s">
        <v>39</v>
      </c>
      <c r="V183" s="6" t="s">
        <v>40</v>
      </c>
      <c r="W183" s="6" t="s">
        <v>41</v>
      </c>
      <c r="X183" s="6" t="s">
        <v>41</v>
      </c>
      <c r="Y183" s="6" t="s">
        <v>37</v>
      </c>
      <c r="Z183" s="6"/>
      <c r="AA183" s="6"/>
      <c r="AB183" s="6" t="s">
        <v>411</v>
      </c>
      <c r="AC183" s="6"/>
      <c r="AD183" s="6"/>
      <c r="AE183" s="6">
        <v>211</v>
      </c>
      <c r="AF183" s="6">
        <v>0</v>
      </c>
    </row>
    <row r="184" spans="1:32">
      <c r="A184" s="6">
        <v>272819</v>
      </c>
      <c r="B184" s="6" t="s">
        <v>407</v>
      </c>
      <c r="C184" s="6" t="s">
        <v>404</v>
      </c>
      <c r="D184" s="6" t="s">
        <v>34</v>
      </c>
      <c r="E184" s="7">
        <v>44963.476441412</v>
      </c>
      <c r="F184" s="7">
        <v>44963.4777986343</v>
      </c>
      <c r="G184" s="8">
        <v>44963</v>
      </c>
      <c r="H184" s="8">
        <v>44963</v>
      </c>
      <c r="I184" s="6">
        <v>117.264</v>
      </c>
      <c r="J184" s="14">
        <f t="shared" si="8"/>
        <v>117.264000093564</v>
      </c>
      <c r="K184" s="14">
        <f t="shared" si="9"/>
        <v>1457.27800014429</v>
      </c>
      <c r="L184" s="14">
        <f t="shared" si="10"/>
        <v>1402.59799975902</v>
      </c>
      <c r="M184" s="14">
        <f t="shared" si="11"/>
        <v>1</v>
      </c>
      <c r="N184" s="6" t="s">
        <v>35</v>
      </c>
      <c r="O184" s="6" t="s">
        <v>36</v>
      </c>
      <c r="P184" s="6" t="s">
        <v>37</v>
      </c>
      <c r="Q184" s="6" t="s">
        <v>51</v>
      </c>
      <c r="R184" s="6">
        <v>72475</v>
      </c>
      <c r="S184" s="6">
        <v>97796</v>
      </c>
      <c r="T184" s="6">
        <v>3</v>
      </c>
      <c r="U184" s="6" t="s">
        <v>39</v>
      </c>
      <c r="V184" s="6" t="s">
        <v>40</v>
      </c>
      <c r="W184" s="6" t="s">
        <v>41</v>
      </c>
      <c r="X184" s="6" t="s">
        <v>41</v>
      </c>
      <c r="Y184" s="6" t="s">
        <v>37</v>
      </c>
      <c r="Z184" s="6"/>
      <c r="AA184" s="6"/>
      <c r="AB184" s="6" t="s">
        <v>412</v>
      </c>
      <c r="AC184" s="6"/>
      <c r="AD184" s="6"/>
      <c r="AE184" s="6">
        <v>252</v>
      </c>
      <c r="AF184" s="6">
        <v>0</v>
      </c>
    </row>
    <row r="185" spans="1:32">
      <c r="A185" s="6">
        <v>272841</v>
      </c>
      <c r="B185" s="6" t="s">
        <v>407</v>
      </c>
      <c r="C185" s="6" t="s">
        <v>404</v>
      </c>
      <c r="D185" s="6" t="s">
        <v>34</v>
      </c>
      <c r="E185" s="7">
        <v>44963.4778315509</v>
      </c>
      <c r="F185" s="7">
        <v>44963.4784261343</v>
      </c>
      <c r="G185" s="8">
        <v>44963</v>
      </c>
      <c r="H185" s="8">
        <v>44963</v>
      </c>
      <c r="I185" s="6">
        <v>51.372</v>
      </c>
      <c r="J185" s="14">
        <f t="shared" si="8"/>
        <v>51.3719999464229</v>
      </c>
      <c r="K185" s="14">
        <f t="shared" si="9"/>
        <v>120.107999956235</v>
      </c>
      <c r="L185" s="14">
        <f t="shared" si="10"/>
        <v>2.8439998626709</v>
      </c>
      <c r="M185" s="14">
        <f t="shared" si="11"/>
        <v>0</v>
      </c>
      <c r="N185" s="6" t="s">
        <v>35</v>
      </c>
      <c r="O185" s="6" t="s">
        <v>36</v>
      </c>
      <c r="P185" s="6" t="s">
        <v>37</v>
      </c>
      <c r="Q185" s="6" t="s">
        <v>413</v>
      </c>
      <c r="R185" s="6">
        <v>72482</v>
      </c>
      <c r="S185" s="6">
        <v>99337</v>
      </c>
      <c r="T185" s="6">
        <v>3</v>
      </c>
      <c r="U185" s="6" t="s">
        <v>39</v>
      </c>
      <c r="V185" s="6" t="s">
        <v>40</v>
      </c>
      <c r="W185" s="6" t="s">
        <v>41</v>
      </c>
      <c r="X185" s="6" t="s">
        <v>41</v>
      </c>
      <c r="Y185" s="6" t="s">
        <v>37</v>
      </c>
      <c r="Z185" s="6"/>
      <c r="AA185" s="6"/>
      <c r="AB185" s="6" t="s">
        <v>412</v>
      </c>
      <c r="AC185" s="6"/>
      <c r="AD185" s="6"/>
      <c r="AE185" s="6">
        <v>252</v>
      </c>
      <c r="AF185" s="6">
        <v>0</v>
      </c>
    </row>
    <row r="186" spans="1:32">
      <c r="A186" s="6">
        <v>273793</v>
      </c>
      <c r="B186" s="6" t="s">
        <v>407</v>
      </c>
      <c r="C186" s="6" t="s">
        <v>404</v>
      </c>
      <c r="D186" s="6" t="s">
        <v>34</v>
      </c>
      <c r="E186" s="7">
        <v>44963.5316326852</v>
      </c>
      <c r="F186" s="7">
        <v>44963.5369981134</v>
      </c>
      <c r="G186" s="8">
        <v>44963</v>
      </c>
      <c r="H186" s="8">
        <v>44963</v>
      </c>
      <c r="I186" s="6">
        <v>463.573</v>
      </c>
      <c r="J186" s="14">
        <f t="shared" si="8"/>
        <v>463.573000417091</v>
      </c>
      <c r="K186" s="14">
        <f t="shared" si="9"/>
        <v>4648.4179998748</v>
      </c>
      <c r="L186" s="14">
        <f t="shared" si="10"/>
        <v>4597.04599992838</v>
      </c>
      <c r="M186" s="14">
        <f t="shared" si="11"/>
        <v>1</v>
      </c>
      <c r="N186" s="6" t="s">
        <v>35</v>
      </c>
      <c r="O186" s="6" t="s">
        <v>36</v>
      </c>
      <c r="P186" s="6" t="s">
        <v>37</v>
      </c>
      <c r="Q186" s="6" t="s">
        <v>261</v>
      </c>
      <c r="R186" s="6">
        <v>73913</v>
      </c>
      <c r="S186" s="6">
        <v>91286</v>
      </c>
      <c r="T186" s="6">
        <v>3</v>
      </c>
      <c r="U186" s="6" t="s">
        <v>39</v>
      </c>
      <c r="V186" s="6" t="s">
        <v>40</v>
      </c>
      <c r="W186" s="6" t="s">
        <v>41</v>
      </c>
      <c r="X186" s="6" t="s">
        <v>41</v>
      </c>
      <c r="Y186" s="6" t="s">
        <v>37</v>
      </c>
      <c r="Z186" s="6"/>
      <c r="AA186" s="6"/>
      <c r="AB186" s="6" t="s">
        <v>414</v>
      </c>
      <c r="AC186" s="6"/>
      <c r="AD186" s="6"/>
      <c r="AE186" s="6">
        <v>41</v>
      </c>
      <c r="AF186" s="6">
        <v>0</v>
      </c>
    </row>
    <row r="187" spans="1:32">
      <c r="A187" s="6">
        <v>274960</v>
      </c>
      <c r="B187" s="6" t="s">
        <v>415</v>
      </c>
      <c r="C187" s="6" t="s">
        <v>416</v>
      </c>
      <c r="D187" s="6" t="s">
        <v>296</v>
      </c>
      <c r="E187" s="7">
        <v>44963.5797678588</v>
      </c>
      <c r="F187" s="7">
        <v>44963.5797846412</v>
      </c>
      <c r="G187" s="8">
        <v>44963</v>
      </c>
      <c r="H187" s="8">
        <v>44963</v>
      </c>
      <c r="I187" s="6">
        <v>1.45</v>
      </c>
      <c r="J187" s="14">
        <f t="shared" si="8"/>
        <v>1.44999967887998</v>
      </c>
      <c r="K187" s="14" t="b">
        <f t="shared" si="9"/>
        <v>0</v>
      </c>
      <c r="L187" s="14" t="b">
        <f t="shared" si="10"/>
        <v>0</v>
      </c>
      <c r="M187" s="14">
        <f t="shared" si="11"/>
        <v>1</v>
      </c>
      <c r="N187" s="6" t="s">
        <v>297</v>
      </c>
      <c r="O187" s="6" t="s">
        <v>298</v>
      </c>
      <c r="P187" s="6" t="s">
        <v>299</v>
      </c>
      <c r="Q187" s="6" t="s">
        <v>300</v>
      </c>
      <c r="R187" s="6">
        <v>78068</v>
      </c>
      <c r="S187" s="6">
        <v>134251</v>
      </c>
      <c r="T187" s="6">
        <v>3</v>
      </c>
      <c r="U187" s="6" t="s">
        <v>52</v>
      </c>
      <c r="V187" s="6" t="s">
        <v>53</v>
      </c>
      <c r="W187" s="6" t="s">
        <v>41</v>
      </c>
      <c r="X187" s="6" t="s">
        <v>41</v>
      </c>
      <c r="Y187" s="6" t="s">
        <v>299</v>
      </c>
      <c r="Z187" s="6"/>
      <c r="AA187" s="6"/>
      <c r="AB187" s="6" t="s">
        <v>417</v>
      </c>
      <c r="AC187" s="6"/>
      <c r="AD187" s="6"/>
      <c r="AE187" s="6">
        <v>244</v>
      </c>
      <c r="AF187" s="6">
        <v>0</v>
      </c>
    </row>
    <row r="188" spans="1:32">
      <c r="A188" s="6">
        <v>272900</v>
      </c>
      <c r="B188" s="6" t="s">
        <v>418</v>
      </c>
      <c r="C188" s="6" t="s">
        <v>416</v>
      </c>
      <c r="D188" s="6" t="s">
        <v>34</v>
      </c>
      <c r="E188" s="7">
        <v>44963.4811707176</v>
      </c>
      <c r="F188" s="7">
        <v>44963.4824590046</v>
      </c>
      <c r="G188" s="8">
        <v>44963</v>
      </c>
      <c r="H188" s="8">
        <v>44963</v>
      </c>
      <c r="I188" s="6">
        <v>111.308</v>
      </c>
      <c r="J188" s="14">
        <f t="shared" si="8"/>
        <v>111.307999910787</v>
      </c>
      <c r="K188" s="14" t="b">
        <f t="shared" si="9"/>
        <v>0</v>
      </c>
      <c r="L188" s="14" t="b">
        <f t="shared" si="10"/>
        <v>0</v>
      </c>
      <c r="M188" s="14">
        <f t="shared" si="11"/>
        <v>1</v>
      </c>
      <c r="N188" s="6" t="s">
        <v>35</v>
      </c>
      <c r="O188" s="6" t="s">
        <v>36</v>
      </c>
      <c r="P188" s="6" t="s">
        <v>37</v>
      </c>
      <c r="Q188" s="6" t="s">
        <v>218</v>
      </c>
      <c r="R188" s="6">
        <v>97836</v>
      </c>
      <c r="S188" s="6">
        <v>155013</v>
      </c>
      <c r="T188" s="6">
        <v>3</v>
      </c>
      <c r="U188" s="6" t="s">
        <v>39</v>
      </c>
      <c r="V188" s="6" t="s">
        <v>40</v>
      </c>
      <c r="W188" s="6" t="s">
        <v>41</v>
      </c>
      <c r="X188" s="6" t="s">
        <v>41</v>
      </c>
      <c r="Y188" s="6" t="s">
        <v>37</v>
      </c>
      <c r="Z188" s="6"/>
      <c r="AA188" s="6"/>
      <c r="AB188" s="6" t="s">
        <v>419</v>
      </c>
      <c r="AC188" s="6"/>
      <c r="AD188" s="6"/>
      <c r="AE188" s="6">
        <v>173</v>
      </c>
      <c r="AF188" s="6">
        <v>0</v>
      </c>
    </row>
    <row r="189" spans="1:32">
      <c r="A189" s="6">
        <v>274924</v>
      </c>
      <c r="B189" s="6" t="s">
        <v>418</v>
      </c>
      <c r="C189" s="6" t="s">
        <v>416</v>
      </c>
      <c r="D189" s="6" t="s">
        <v>34</v>
      </c>
      <c r="E189" s="7">
        <v>44963.5773721759</v>
      </c>
      <c r="F189" s="7">
        <v>44963.578532338</v>
      </c>
      <c r="G189" s="8">
        <v>44963</v>
      </c>
      <c r="H189" s="8">
        <v>44963</v>
      </c>
      <c r="I189" s="6">
        <v>100.238</v>
      </c>
      <c r="J189" s="14">
        <f t="shared" si="8"/>
        <v>100.237999856472</v>
      </c>
      <c r="K189" s="14">
        <f t="shared" si="9"/>
        <v>8311.80600011721</v>
      </c>
      <c r="L189" s="14">
        <f t="shared" si="10"/>
        <v>8200.49800020643</v>
      </c>
      <c r="M189" s="14">
        <f t="shared" si="11"/>
        <v>1</v>
      </c>
      <c r="N189" s="6" t="s">
        <v>35</v>
      </c>
      <c r="O189" s="6" t="s">
        <v>36</v>
      </c>
      <c r="P189" s="6" t="s">
        <v>37</v>
      </c>
      <c r="Q189" s="6" t="s">
        <v>351</v>
      </c>
      <c r="R189" s="6">
        <v>97839</v>
      </c>
      <c r="S189" s="6">
        <v>152089</v>
      </c>
      <c r="T189" s="6">
        <v>3</v>
      </c>
      <c r="U189" s="6" t="s">
        <v>39</v>
      </c>
      <c r="V189" s="6" t="s">
        <v>40</v>
      </c>
      <c r="W189" s="6" t="s">
        <v>41</v>
      </c>
      <c r="X189" s="6" t="s">
        <v>41</v>
      </c>
      <c r="Y189" s="6" t="s">
        <v>37</v>
      </c>
      <c r="Z189" s="6"/>
      <c r="AA189" s="6"/>
      <c r="AB189" s="6" t="s">
        <v>417</v>
      </c>
      <c r="AC189" s="6"/>
      <c r="AD189" s="6"/>
      <c r="AE189" s="6">
        <v>244</v>
      </c>
      <c r="AF189" s="6">
        <v>0</v>
      </c>
    </row>
    <row r="190" spans="1:32">
      <c r="A190" s="6">
        <v>275224</v>
      </c>
      <c r="B190" s="6" t="s">
        <v>418</v>
      </c>
      <c r="C190" s="6" t="s">
        <v>416</v>
      </c>
      <c r="D190" s="6" t="s">
        <v>34</v>
      </c>
      <c r="E190" s="7">
        <v>44963.5890852778</v>
      </c>
      <c r="F190" s="7">
        <v>44963.5913593634</v>
      </c>
      <c r="G190" s="8">
        <v>44963</v>
      </c>
      <c r="H190" s="8">
        <v>44963</v>
      </c>
      <c r="I190" s="6">
        <v>196.481</v>
      </c>
      <c r="J190" s="14">
        <f t="shared" si="8"/>
        <v>196.480999630876</v>
      </c>
      <c r="K190" s="14">
        <f t="shared" si="9"/>
        <v>1012.01200035866</v>
      </c>
      <c r="L190" s="14">
        <f t="shared" si="10"/>
        <v>911.774000502191</v>
      </c>
      <c r="M190" s="14">
        <f t="shared" si="11"/>
        <v>1</v>
      </c>
      <c r="N190" s="6" t="s">
        <v>35</v>
      </c>
      <c r="O190" s="6" t="s">
        <v>36</v>
      </c>
      <c r="P190" s="6" t="s">
        <v>37</v>
      </c>
      <c r="Q190" s="6" t="s">
        <v>255</v>
      </c>
      <c r="R190" s="6">
        <v>141210</v>
      </c>
      <c r="S190" s="6">
        <v>104379</v>
      </c>
      <c r="T190" s="6">
        <v>3</v>
      </c>
      <c r="U190" s="6" t="s">
        <v>39</v>
      </c>
      <c r="V190" s="6" t="s">
        <v>40</v>
      </c>
      <c r="W190" s="6" t="s">
        <v>41</v>
      </c>
      <c r="X190" s="6" t="s">
        <v>41</v>
      </c>
      <c r="Y190" s="6" t="s">
        <v>37</v>
      </c>
      <c r="Z190" s="6"/>
      <c r="AA190" s="6"/>
      <c r="AB190" s="6" t="s">
        <v>420</v>
      </c>
      <c r="AC190" s="6"/>
      <c r="AD190" s="6"/>
      <c r="AE190" s="6">
        <v>92</v>
      </c>
      <c r="AF190" s="6">
        <v>0</v>
      </c>
    </row>
    <row r="191" spans="1:32">
      <c r="A191" s="6">
        <v>273338</v>
      </c>
      <c r="B191" s="6" t="s">
        <v>421</v>
      </c>
      <c r="C191" s="6" t="s">
        <v>422</v>
      </c>
      <c r="D191" s="6" t="s">
        <v>118</v>
      </c>
      <c r="E191" s="7">
        <v>44963.5094954514</v>
      </c>
      <c r="F191" s="7">
        <v>44963.5095308912</v>
      </c>
      <c r="G191" s="8">
        <v>44963</v>
      </c>
      <c r="H191" s="8">
        <v>44963</v>
      </c>
      <c r="I191" s="6">
        <v>3.062</v>
      </c>
      <c r="J191" s="14">
        <f t="shared" si="8"/>
        <v>3.06199996266514</v>
      </c>
      <c r="K191" s="14" t="b">
        <f t="shared" si="9"/>
        <v>0</v>
      </c>
      <c r="L191" s="14" t="b">
        <f t="shared" si="10"/>
        <v>0</v>
      </c>
      <c r="M191" s="14">
        <f t="shared" si="11"/>
        <v>1</v>
      </c>
      <c r="N191" s="6" t="s">
        <v>119</v>
      </c>
      <c r="O191" s="6" t="s">
        <v>120</v>
      </c>
      <c r="P191" s="6" t="s">
        <v>121</v>
      </c>
      <c r="Q191" s="6" t="s">
        <v>423</v>
      </c>
      <c r="R191" s="6">
        <v>211427</v>
      </c>
      <c r="S191" s="6">
        <v>114208</v>
      </c>
      <c r="T191" s="6">
        <v>3</v>
      </c>
      <c r="U191" s="6" t="s">
        <v>52</v>
      </c>
      <c r="V191" s="6" t="s">
        <v>53</v>
      </c>
      <c r="W191" s="6" t="s">
        <v>41</v>
      </c>
      <c r="X191" s="6" t="s">
        <v>41</v>
      </c>
      <c r="Y191" s="6" t="s">
        <v>121</v>
      </c>
      <c r="Z191" s="6"/>
      <c r="AA191" s="6"/>
      <c r="AB191" s="6" t="s">
        <v>424</v>
      </c>
      <c r="AC191" s="6"/>
      <c r="AD191" s="6"/>
      <c r="AE191" s="6"/>
      <c r="AF191" s="6">
        <v>0</v>
      </c>
    </row>
    <row r="192" spans="1:32">
      <c r="A192" s="6">
        <v>273342</v>
      </c>
      <c r="B192" s="6" t="s">
        <v>421</v>
      </c>
      <c r="C192" s="6" t="s">
        <v>422</v>
      </c>
      <c r="D192" s="6" t="s">
        <v>118</v>
      </c>
      <c r="E192" s="7">
        <v>44963.5096177199</v>
      </c>
      <c r="F192" s="7">
        <v>44963.5096424884</v>
      </c>
      <c r="G192" s="8">
        <v>44963</v>
      </c>
      <c r="H192" s="8">
        <v>44963</v>
      </c>
      <c r="I192" s="6">
        <v>2.14</v>
      </c>
      <c r="J192" s="14">
        <f t="shared" si="8"/>
        <v>2.13999983388931</v>
      </c>
      <c r="K192" s="14">
        <f t="shared" si="9"/>
        <v>10.5639998568222</v>
      </c>
      <c r="L192" s="14">
        <f t="shared" si="10"/>
        <v>7.50199989415705</v>
      </c>
      <c r="M192" s="14">
        <f t="shared" si="11"/>
        <v>0</v>
      </c>
      <c r="N192" s="6" t="s">
        <v>119</v>
      </c>
      <c r="O192" s="6" t="s">
        <v>120</v>
      </c>
      <c r="P192" s="6" t="s">
        <v>121</v>
      </c>
      <c r="Q192" s="6" t="s">
        <v>423</v>
      </c>
      <c r="R192" s="6">
        <v>211427</v>
      </c>
      <c r="S192" s="6">
        <v>114208</v>
      </c>
      <c r="T192" s="6">
        <v>3</v>
      </c>
      <c r="U192" s="6" t="s">
        <v>52</v>
      </c>
      <c r="V192" s="6" t="s">
        <v>53</v>
      </c>
      <c r="W192" s="6" t="s">
        <v>41</v>
      </c>
      <c r="X192" s="6" t="s">
        <v>41</v>
      </c>
      <c r="Y192" s="6" t="s">
        <v>121</v>
      </c>
      <c r="Z192" s="6"/>
      <c r="AA192" s="6"/>
      <c r="AB192" s="6" t="s">
        <v>424</v>
      </c>
      <c r="AC192" s="6"/>
      <c r="AD192" s="6"/>
      <c r="AE192" s="6"/>
      <c r="AF192" s="6">
        <v>0</v>
      </c>
    </row>
    <row r="193" spans="1:32">
      <c r="A193" s="6">
        <v>273344</v>
      </c>
      <c r="B193" s="6" t="s">
        <v>421</v>
      </c>
      <c r="C193" s="6" t="s">
        <v>422</v>
      </c>
      <c r="D193" s="6" t="s">
        <v>118</v>
      </c>
      <c r="E193" s="7">
        <v>44963.5097263889</v>
      </c>
      <c r="F193" s="7">
        <v>44963.5111878241</v>
      </c>
      <c r="G193" s="8">
        <v>44963</v>
      </c>
      <c r="H193" s="8">
        <v>44963</v>
      </c>
      <c r="I193" s="6">
        <v>126.268</v>
      </c>
      <c r="J193" s="14">
        <f t="shared" si="8"/>
        <v>126.267999736592</v>
      </c>
      <c r="K193" s="14">
        <f t="shared" si="9"/>
        <v>9.38899994362146</v>
      </c>
      <c r="L193" s="14">
        <f t="shared" si="10"/>
        <v>7.24900010973215</v>
      </c>
      <c r="M193" s="14">
        <f t="shared" si="11"/>
        <v>0</v>
      </c>
      <c r="N193" s="6" t="s">
        <v>119</v>
      </c>
      <c r="O193" s="6" t="s">
        <v>120</v>
      </c>
      <c r="P193" s="6" t="s">
        <v>121</v>
      </c>
      <c r="Q193" s="6" t="s">
        <v>423</v>
      </c>
      <c r="R193" s="6">
        <v>211427</v>
      </c>
      <c r="S193" s="6">
        <v>114208</v>
      </c>
      <c r="T193" s="6">
        <v>3</v>
      </c>
      <c r="U193" s="6" t="s">
        <v>52</v>
      </c>
      <c r="V193" s="6" t="s">
        <v>53</v>
      </c>
      <c r="W193" s="6" t="s">
        <v>41</v>
      </c>
      <c r="X193" s="6" t="s">
        <v>41</v>
      </c>
      <c r="Y193" s="6" t="s">
        <v>121</v>
      </c>
      <c r="Z193" s="6"/>
      <c r="AA193" s="6"/>
      <c r="AB193" s="6" t="s">
        <v>424</v>
      </c>
      <c r="AC193" s="6"/>
      <c r="AD193" s="6"/>
      <c r="AE193" s="6"/>
      <c r="AF193" s="6">
        <v>0</v>
      </c>
    </row>
    <row r="194" spans="1:32">
      <c r="A194" s="6">
        <v>270768</v>
      </c>
      <c r="B194" s="6" t="s">
        <v>425</v>
      </c>
      <c r="C194" s="6" t="s">
        <v>422</v>
      </c>
      <c r="D194" s="6" t="s">
        <v>34</v>
      </c>
      <c r="E194" s="7">
        <v>44963.3717724537</v>
      </c>
      <c r="F194" s="7">
        <v>44963.37231625</v>
      </c>
      <c r="G194" s="8">
        <v>44963</v>
      </c>
      <c r="H194" s="8">
        <v>44963</v>
      </c>
      <c r="I194" s="6">
        <v>46.984</v>
      </c>
      <c r="J194" s="14">
        <f t="shared" si="8"/>
        <v>46.9840000849217</v>
      </c>
      <c r="K194" s="14" t="b">
        <f t="shared" si="9"/>
        <v>0</v>
      </c>
      <c r="L194" s="14" t="b">
        <f t="shared" si="10"/>
        <v>0</v>
      </c>
      <c r="M194" s="14">
        <f t="shared" si="11"/>
        <v>1</v>
      </c>
      <c r="N194" s="6" t="s">
        <v>35</v>
      </c>
      <c r="O194" s="6" t="s">
        <v>36</v>
      </c>
      <c r="P194" s="6" t="s">
        <v>37</v>
      </c>
      <c r="Q194" s="6" t="s">
        <v>181</v>
      </c>
      <c r="R194" s="6">
        <v>86142</v>
      </c>
      <c r="S194" s="6">
        <v>97012</v>
      </c>
      <c r="T194" s="6">
        <v>3</v>
      </c>
      <c r="U194" s="6" t="s">
        <v>39</v>
      </c>
      <c r="V194" s="6" t="s">
        <v>40</v>
      </c>
      <c r="W194" s="6" t="s">
        <v>41</v>
      </c>
      <c r="X194" s="6" t="s">
        <v>41</v>
      </c>
      <c r="Y194" s="6" t="s">
        <v>37</v>
      </c>
      <c r="Z194" s="6"/>
      <c r="AA194" s="6"/>
      <c r="AB194" s="6" t="s">
        <v>426</v>
      </c>
      <c r="AC194" s="6"/>
      <c r="AD194" s="6"/>
      <c r="AE194" s="6">
        <v>76</v>
      </c>
      <c r="AF194" s="6">
        <v>0</v>
      </c>
    </row>
    <row r="195" spans="1:32">
      <c r="A195" s="6">
        <v>270772</v>
      </c>
      <c r="B195" s="6" t="s">
        <v>425</v>
      </c>
      <c r="C195" s="6" t="s">
        <v>422</v>
      </c>
      <c r="D195" s="6" t="s">
        <v>34</v>
      </c>
      <c r="E195" s="7">
        <v>44963.3723580671</v>
      </c>
      <c r="F195" s="7">
        <v>44963.3729285995</v>
      </c>
      <c r="G195" s="8">
        <v>44963</v>
      </c>
      <c r="H195" s="8">
        <v>44963</v>
      </c>
      <c r="I195" s="6">
        <v>49.294</v>
      </c>
      <c r="J195" s="14">
        <f t="shared" ref="J195:J258" si="12">IF(F195&lt;&gt;"",(F195-E195)*24*3600)</f>
        <v>49.2940000025555</v>
      </c>
      <c r="K195" s="14">
        <f t="shared" ref="K195:K258" si="13">IF(B195=B194,(E195-E194)*24*3600)</f>
        <v>50.5969997495413</v>
      </c>
      <c r="L195" s="14">
        <f t="shared" ref="L195:L258" si="14">IF(F194&lt;&gt;"",IF(B195=B194,(E195-F194)*24*3600))</f>
        <v>3.61299966461956</v>
      </c>
      <c r="M195" s="14">
        <f t="shared" ref="M195:M258" si="15">IF(OR(L195=FALSE,L195&gt;30),1,0)</f>
        <v>0</v>
      </c>
      <c r="N195" s="6" t="s">
        <v>35</v>
      </c>
      <c r="O195" s="6" t="s">
        <v>36</v>
      </c>
      <c r="P195" s="6" t="s">
        <v>37</v>
      </c>
      <c r="Q195" s="6" t="s">
        <v>427</v>
      </c>
      <c r="R195" s="6">
        <v>86138</v>
      </c>
      <c r="S195" s="6">
        <v>98214</v>
      </c>
      <c r="T195" s="6">
        <v>3</v>
      </c>
      <c r="U195" s="6" t="s">
        <v>39</v>
      </c>
      <c r="V195" s="6" t="s">
        <v>40</v>
      </c>
      <c r="W195" s="6" t="s">
        <v>41</v>
      </c>
      <c r="X195" s="6" t="s">
        <v>41</v>
      </c>
      <c r="Y195" s="6" t="s">
        <v>37</v>
      </c>
      <c r="Z195" s="6"/>
      <c r="AA195" s="6"/>
      <c r="AB195" s="6" t="s">
        <v>426</v>
      </c>
      <c r="AC195" s="6"/>
      <c r="AD195" s="6"/>
      <c r="AE195" s="6">
        <v>76</v>
      </c>
      <c r="AF195" s="6">
        <v>0</v>
      </c>
    </row>
    <row r="196" spans="1:32">
      <c r="A196" s="6">
        <v>272351</v>
      </c>
      <c r="B196" s="6" t="s">
        <v>425</v>
      </c>
      <c r="C196" s="6" t="s">
        <v>422</v>
      </c>
      <c r="D196" s="6" t="s">
        <v>34</v>
      </c>
      <c r="E196" s="7">
        <v>44963.4531977778</v>
      </c>
      <c r="F196" s="7">
        <v>44963.4562691319</v>
      </c>
      <c r="G196" s="8">
        <v>44963</v>
      </c>
      <c r="H196" s="8">
        <v>44963</v>
      </c>
      <c r="I196" s="6">
        <v>265.365</v>
      </c>
      <c r="J196" s="14">
        <f t="shared" si="12"/>
        <v>265.364999743178</v>
      </c>
      <c r="K196" s="14">
        <f t="shared" si="13"/>
        <v>6984.55100033898</v>
      </c>
      <c r="L196" s="14">
        <f t="shared" si="14"/>
        <v>6935.25700033642</v>
      </c>
      <c r="M196" s="14">
        <f t="shared" si="15"/>
        <v>1</v>
      </c>
      <c r="N196" s="6" t="s">
        <v>35</v>
      </c>
      <c r="O196" s="6" t="s">
        <v>36</v>
      </c>
      <c r="P196" s="6" t="s">
        <v>37</v>
      </c>
      <c r="Q196" s="6" t="s">
        <v>191</v>
      </c>
      <c r="R196" s="6">
        <v>61139</v>
      </c>
      <c r="S196" s="6">
        <v>98367</v>
      </c>
      <c r="T196" s="6">
        <v>3</v>
      </c>
      <c r="U196" s="6" t="s">
        <v>39</v>
      </c>
      <c r="V196" s="6" t="s">
        <v>40</v>
      </c>
      <c r="W196" s="6" t="s">
        <v>41</v>
      </c>
      <c r="X196" s="6" t="s">
        <v>41</v>
      </c>
      <c r="Y196" s="6" t="s">
        <v>37</v>
      </c>
      <c r="Z196" s="6"/>
      <c r="AA196" s="6"/>
      <c r="AB196" s="6" t="s">
        <v>428</v>
      </c>
      <c r="AC196" s="6"/>
      <c r="AD196" s="6"/>
      <c r="AE196" s="6">
        <v>206</v>
      </c>
      <c r="AF196" s="6">
        <v>0</v>
      </c>
    </row>
    <row r="197" spans="1:32">
      <c r="A197" s="6">
        <v>273819</v>
      </c>
      <c r="B197" s="6" t="s">
        <v>425</v>
      </c>
      <c r="C197" s="6" t="s">
        <v>422</v>
      </c>
      <c r="D197" s="6" t="s">
        <v>34</v>
      </c>
      <c r="E197" s="7">
        <v>44963.5319133912</v>
      </c>
      <c r="F197" s="7">
        <v>44963.5350183681</v>
      </c>
      <c r="G197" s="8">
        <v>44963</v>
      </c>
      <c r="H197" s="8">
        <v>44963</v>
      </c>
      <c r="I197" s="6">
        <v>268.27</v>
      </c>
      <c r="J197" s="14">
        <f t="shared" si="12"/>
        <v>268.269999953918</v>
      </c>
      <c r="K197" s="14">
        <f t="shared" si="13"/>
        <v>6801.02899989579</v>
      </c>
      <c r="L197" s="14">
        <f t="shared" si="14"/>
        <v>6535.66400015261</v>
      </c>
      <c r="M197" s="14">
        <f t="shared" si="15"/>
        <v>1</v>
      </c>
      <c r="N197" s="6" t="s">
        <v>35</v>
      </c>
      <c r="O197" s="6" t="s">
        <v>36</v>
      </c>
      <c r="P197" s="6" t="s">
        <v>37</v>
      </c>
      <c r="Q197" s="6" t="s">
        <v>95</v>
      </c>
      <c r="R197" s="6">
        <v>63048</v>
      </c>
      <c r="S197" s="6">
        <v>98366</v>
      </c>
      <c r="T197" s="6">
        <v>3</v>
      </c>
      <c r="U197" s="6" t="s">
        <v>39</v>
      </c>
      <c r="V197" s="6" t="s">
        <v>40</v>
      </c>
      <c r="W197" s="6" t="s">
        <v>41</v>
      </c>
      <c r="X197" s="6" t="s">
        <v>41</v>
      </c>
      <c r="Y197" s="6" t="s">
        <v>37</v>
      </c>
      <c r="Z197" s="6"/>
      <c r="AA197" s="6"/>
      <c r="AB197" s="6" t="s">
        <v>429</v>
      </c>
      <c r="AC197" s="6"/>
      <c r="AD197" s="6"/>
      <c r="AE197" s="6">
        <v>162</v>
      </c>
      <c r="AF197" s="6">
        <v>0</v>
      </c>
    </row>
    <row r="198" spans="1:32">
      <c r="A198" s="6">
        <v>276155</v>
      </c>
      <c r="B198" s="6" t="s">
        <v>425</v>
      </c>
      <c r="C198" s="6" t="s">
        <v>422</v>
      </c>
      <c r="D198" s="6" t="s">
        <v>34</v>
      </c>
      <c r="E198" s="7">
        <v>44963.6400096181</v>
      </c>
      <c r="F198" s="7">
        <v>44963.6417297917</v>
      </c>
      <c r="G198" s="8">
        <v>44963</v>
      </c>
      <c r="H198" s="8">
        <v>44963</v>
      </c>
      <c r="I198" s="6">
        <v>148.623</v>
      </c>
      <c r="J198" s="14">
        <f t="shared" si="12"/>
        <v>148.622999433428</v>
      </c>
      <c r="K198" s="14">
        <f t="shared" si="13"/>
        <v>9339.51400013175</v>
      </c>
      <c r="L198" s="14">
        <f t="shared" si="14"/>
        <v>9071.24400017783</v>
      </c>
      <c r="M198" s="14">
        <f t="shared" si="15"/>
        <v>1</v>
      </c>
      <c r="N198" s="6" t="s">
        <v>35</v>
      </c>
      <c r="O198" s="6" t="s">
        <v>36</v>
      </c>
      <c r="P198" s="6" t="s">
        <v>37</v>
      </c>
      <c r="Q198" s="6" t="s">
        <v>38</v>
      </c>
      <c r="R198" s="6">
        <v>150231</v>
      </c>
      <c r="S198" s="6">
        <v>104375</v>
      </c>
      <c r="T198" s="6">
        <v>3</v>
      </c>
      <c r="U198" s="6" t="s">
        <v>39</v>
      </c>
      <c r="V198" s="6" t="s">
        <v>40</v>
      </c>
      <c r="W198" s="6" t="s">
        <v>41</v>
      </c>
      <c r="X198" s="6" t="s">
        <v>41</v>
      </c>
      <c r="Y198" s="6" t="s">
        <v>37</v>
      </c>
      <c r="Z198" s="6"/>
      <c r="AA198" s="6"/>
      <c r="AB198" s="6" t="s">
        <v>430</v>
      </c>
      <c r="AC198" s="6"/>
      <c r="AD198" s="6"/>
      <c r="AE198" s="6">
        <v>67</v>
      </c>
      <c r="AF198" s="6">
        <v>0</v>
      </c>
    </row>
    <row r="199" spans="1:32">
      <c r="A199" s="6">
        <v>271706</v>
      </c>
      <c r="B199" s="6" t="s">
        <v>431</v>
      </c>
      <c r="C199" s="6" t="s">
        <v>432</v>
      </c>
      <c r="D199" s="6" t="s">
        <v>118</v>
      </c>
      <c r="E199" s="7">
        <v>44963.423152963</v>
      </c>
      <c r="F199" s="7">
        <v>44963.4231691435</v>
      </c>
      <c r="G199" s="8">
        <v>44963</v>
      </c>
      <c r="H199" s="8">
        <v>44963</v>
      </c>
      <c r="I199" s="6">
        <v>1.398</v>
      </c>
      <c r="J199" s="14">
        <f t="shared" si="12"/>
        <v>1.39800023753196</v>
      </c>
      <c r="K199" s="14" t="b">
        <f t="shared" si="13"/>
        <v>0</v>
      </c>
      <c r="L199" s="14" t="b">
        <f t="shared" si="14"/>
        <v>0</v>
      </c>
      <c r="M199" s="14">
        <f t="shared" si="15"/>
        <v>1</v>
      </c>
      <c r="N199" s="6" t="s">
        <v>119</v>
      </c>
      <c r="O199" s="6" t="s">
        <v>120</v>
      </c>
      <c r="P199" s="6" t="s">
        <v>121</v>
      </c>
      <c r="Q199" s="6" t="s">
        <v>433</v>
      </c>
      <c r="R199" s="6">
        <v>88097</v>
      </c>
      <c r="S199" s="6">
        <v>89384</v>
      </c>
      <c r="T199" s="6">
        <v>3</v>
      </c>
      <c r="U199" s="6" t="s">
        <v>52</v>
      </c>
      <c r="V199" s="6" t="s">
        <v>53</v>
      </c>
      <c r="W199" s="6" t="s">
        <v>41</v>
      </c>
      <c r="X199" s="6" t="s">
        <v>41</v>
      </c>
      <c r="Y199" s="6" t="s">
        <v>121</v>
      </c>
      <c r="Z199" s="6"/>
      <c r="AA199" s="6"/>
      <c r="AB199" s="6" t="s">
        <v>434</v>
      </c>
      <c r="AC199" s="6"/>
      <c r="AD199" s="6"/>
      <c r="AE199" s="6"/>
      <c r="AF199" s="6">
        <v>0</v>
      </c>
    </row>
    <row r="200" spans="1:32">
      <c r="A200" s="6">
        <v>271708</v>
      </c>
      <c r="B200" s="6" t="s">
        <v>431</v>
      </c>
      <c r="C200" s="6" t="s">
        <v>432</v>
      </c>
      <c r="D200" s="6" t="s">
        <v>118</v>
      </c>
      <c r="E200" s="7">
        <v>44963.4232575579</v>
      </c>
      <c r="F200" s="7">
        <v>44963.4232603588</v>
      </c>
      <c r="G200" s="8">
        <v>44963</v>
      </c>
      <c r="H200" s="8">
        <v>44963</v>
      </c>
      <c r="I200" s="6">
        <v>0.242</v>
      </c>
      <c r="J200" s="14">
        <f t="shared" si="12"/>
        <v>0.241999793797731</v>
      </c>
      <c r="K200" s="14">
        <f t="shared" si="13"/>
        <v>9.03700024355203</v>
      </c>
      <c r="L200" s="14">
        <f t="shared" si="14"/>
        <v>7.63900000602007</v>
      </c>
      <c r="M200" s="14">
        <f t="shared" si="15"/>
        <v>0</v>
      </c>
      <c r="N200" s="6" t="s">
        <v>119</v>
      </c>
      <c r="O200" s="6" t="s">
        <v>120</v>
      </c>
      <c r="P200" s="6" t="s">
        <v>121</v>
      </c>
      <c r="Q200" s="6" t="s">
        <v>433</v>
      </c>
      <c r="R200" s="6">
        <v>88097</v>
      </c>
      <c r="S200" s="6">
        <v>89384</v>
      </c>
      <c r="T200" s="6">
        <v>3</v>
      </c>
      <c r="U200" s="6" t="s">
        <v>52</v>
      </c>
      <c r="V200" s="6" t="s">
        <v>53</v>
      </c>
      <c r="W200" s="6" t="s">
        <v>41</v>
      </c>
      <c r="X200" s="6" t="s">
        <v>41</v>
      </c>
      <c r="Y200" s="6" t="s">
        <v>121</v>
      </c>
      <c r="Z200" s="6"/>
      <c r="AA200" s="6"/>
      <c r="AB200" s="6" t="s">
        <v>434</v>
      </c>
      <c r="AC200" s="6"/>
      <c r="AD200" s="6"/>
      <c r="AE200" s="6"/>
      <c r="AF200" s="6">
        <v>0</v>
      </c>
    </row>
    <row r="201" spans="1:32">
      <c r="A201" s="6">
        <v>270541</v>
      </c>
      <c r="B201" s="6" t="s">
        <v>435</v>
      </c>
      <c r="C201" s="6" t="s">
        <v>432</v>
      </c>
      <c r="D201" s="6" t="s">
        <v>166</v>
      </c>
      <c r="E201" s="7">
        <v>44963.3539393519</v>
      </c>
      <c r="F201" s="7">
        <v>44963.3545195139</v>
      </c>
      <c r="G201" s="8">
        <v>44963</v>
      </c>
      <c r="H201" s="8">
        <v>44963</v>
      </c>
      <c r="I201" s="6">
        <v>50.126</v>
      </c>
      <c r="J201" s="14">
        <f t="shared" si="12"/>
        <v>50.1259998651221</v>
      </c>
      <c r="K201" s="14" t="b">
        <f t="shared" si="13"/>
        <v>0</v>
      </c>
      <c r="L201" s="14" t="b">
        <f t="shared" si="14"/>
        <v>0</v>
      </c>
      <c r="M201" s="14">
        <f t="shared" si="15"/>
        <v>1</v>
      </c>
      <c r="N201" s="6" t="s">
        <v>167</v>
      </c>
      <c r="O201" s="6" t="s">
        <v>168</v>
      </c>
      <c r="P201" s="6" t="s">
        <v>167</v>
      </c>
      <c r="Q201" s="6" t="s">
        <v>104</v>
      </c>
      <c r="R201" s="6">
        <v>189440</v>
      </c>
      <c r="S201" s="6">
        <v>105223</v>
      </c>
      <c r="T201" s="6">
        <v>3</v>
      </c>
      <c r="U201" s="6" t="s">
        <v>52</v>
      </c>
      <c r="V201" s="6" t="s">
        <v>53</v>
      </c>
      <c r="W201" s="6" t="s">
        <v>41</v>
      </c>
      <c r="X201" s="6" t="s">
        <v>41</v>
      </c>
      <c r="Y201" s="6" t="s">
        <v>167</v>
      </c>
      <c r="Z201" s="6"/>
      <c r="AA201" s="6"/>
      <c r="AB201" s="6" t="s">
        <v>436</v>
      </c>
      <c r="AC201" s="6"/>
      <c r="AD201" s="6"/>
      <c r="AE201" s="6"/>
      <c r="AF201" s="6">
        <v>0</v>
      </c>
    </row>
    <row r="202" spans="1:32">
      <c r="A202" s="6">
        <v>271133</v>
      </c>
      <c r="B202" s="6" t="s">
        <v>437</v>
      </c>
      <c r="C202" s="6" t="s">
        <v>432</v>
      </c>
      <c r="D202" s="6" t="s">
        <v>34</v>
      </c>
      <c r="E202" s="7">
        <v>44963.389432963</v>
      </c>
      <c r="F202" s="7">
        <v>44963.3900884838</v>
      </c>
      <c r="G202" s="8">
        <v>44963</v>
      </c>
      <c r="H202" s="8">
        <v>44963</v>
      </c>
      <c r="I202" s="6">
        <v>56.637</v>
      </c>
      <c r="J202" s="14">
        <f t="shared" si="12"/>
        <v>56.6369998035952</v>
      </c>
      <c r="K202" s="14" t="b">
        <f t="shared" si="13"/>
        <v>0</v>
      </c>
      <c r="L202" s="14" t="b">
        <f t="shared" si="14"/>
        <v>0</v>
      </c>
      <c r="M202" s="14">
        <f t="shared" si="15"/>
        <v>1</v>
      </c>
      <c r="N202" s="6" t="s">
        <v>35</v>
      </c>
      <c r="O202" s="6" t="s">
        <v>36</v>
      </c>
      <c r="P202" s="6" t="s">
        <v>37</v>
      </c>
      <c r="Q202" s="6" t="s">
        <v>371</v>
      </c>
      <c r="R202" s="6">
        <v>122624</v>
      </c>
      <c r="S202" s="6">
        <v>120748</v>
      </c>
      <c r="T202" s="6">
        <v>3</v>
      </c>
      <c r="U202" s="6" t="s">
        <v>39</v>
      </c>
      <c r="V202" s="6" t="s">
        <v>40</v>
      </c>
      <c r="W202" s="6" t="s">
        <v>41</v>
      </c>
      <c r="X202" s="6" t="s">
        <v>41</v>
      </c>
      <c r="Y202" s="6" t="s">
        <v>37</v>
      </c>
      <c r="Z202" s="6"/>
      <c r="AA202" s="6"/>
      <c r="AB202" s="6" t="s">
        <v>438</v>
      </c>
      <c r="AC202" s="6"/>
      <c r="AD202" s="6"/>
      <c r="AE202" s="6">
        <v>48</v>
      </c>
      <c r="AF202" s="6">
        <v>0</v>
      </c>
    </row>
    <row r="203" spans="1:32">
      <c r="A203" s="6">
        <v>271208</v>
      </c>
      <c r="B203" s="6" t="s">
        <v>437</v>
      </c>
      <c r="C203" s="6" t="s">
        <v>432</v>
      </c>
      <c r="D203" s="6" t="s">
        <v>34</v>
      </c>
      <c r="E203" s="7">
        <v>44963.3946471875</v>
      </c>
      <c r="F203" s="7">
        <v>44963.3964033681</v>
      </c>
      <c r="G203" s="8">
        <v>44963</v>
      </c>
      <c r="H203" s="8">
        <v>44963</v>
      </c>
      <c r="I203" s="6">
        <v>151.734</v>
      </c>
      <c r="J203" s="14">
        <f t="shared" si="12"/>
        <v>151.733999582939</v>
      </c>
      <c r="K203" s="14">
        <f t="shared" si="13"/>
        <v>450.509000290185</v>
      </c>
      <c r="L203" s="14">
        <f t="shared" si="14"/>
        <v>393.87200048659</v>
      </c>
      <c r="M203" s="14">
        <f t="shared" si="15"/>
        <v>1</v>
      </c>
      <c r="N203" s="6" t="s">
        <v>35</v>
      </c>
      <c r="O203" s="6" t="s">
        <v>36</v>
      </c>
      <c r="P203" s="6" t="s">
        <v>37</v>
      </c>
      <c r="Q203" s="6" t="s">
        <v>181</v>
      </c>
      <c r="R203" s="6">
        <v>86135</v>
      </c>
      <c r="S203" s="6">
        <v>97012</v>
      </c>
      <c r="T203" s="6">
        <v>3</v>
      </c>
      <c r="U203" s="6" t="s">
        <v>39</v>
      </c>
      <c r="V203" s="6" t="s">
        <v>40</v>
      </c>
      <c r="W203" s="6" t="s">
        <v>41</v>
      </c>
      <c r="X203" s="6" t="s">
        <v>41</v>
      </c>
      <c r="Y203" s="6" t="s">
        <v>37</v>
      </c>
      <c r="Z203" s="6"/>
      <c r="AA203" s="6"/>
      <c r="AB203" s="6" t="s">
        <v>439</v>
      </c>
      <c r="AC203" s="6"/>
      <c r="AD203" s="6"/>
      <c r="AE203" s="6">
        <v>136</v>
      </c>
      <c r="AF203" s="6">
        <v>0</v>
      </c>
    </row>
    <row r="204" spans="1:32">
      <c r="A204" s="6">
        <v>275384</v>
      </c>
      <c r="B204" s="6" t="s">
        <v>437</v>
      </c>
      <c r="C204" s="6" t="s">
        <v>432</v>
      </c>
      <c r="D204" s="6" t="s">
        <v>34</v>
      </c>
      <c r="E204" s="7">
        <v>44963.5995272454</v>
      </c>
      <c r="F204" s="7">
        <v>44963.6034325694</v>
      </c>
      <c r="G204" s="8">
        <v>44963</v>
      </c>
      <c r="H204" s="8">
        <v>44963</v>
      </c>
      <c r="I204" s="6">
        <v>337.42</v>
      </c>
      <c r="J204" s="14">
        <f t="shared" si="12"/>
        <v>337.419999553822</v>
      </c>
      <c r="K204" s="14">
        <f t="shared" si="13"/>
        <v>17701.6370000085</v>
      </c>
      <c r="L204" s="14">
        <f t="shared" si="14"/>
        <v>17549.9030004255</v>
      </c>
      <c r="M204" s="14">
        <f t="shared" si="15"/>
        <v>1</v>
      </c>
      <c r="N204" s="6" t="s">
        <v>35</v>
      </c>
      <c r="O204" s="6" t="s">
        <v>36</v>
      </c>
      <c r="P204" s="6" t="s">
        <v>37</v>
      </c>
      <c r="Q204" s="6" t="s">
        <v>95</v>
      </c>
      <c r="R204" s="6">
        <v>63051</v>
      </c>
      <c r="S204" s="6">
        <v>98369</v>
      </c>
      <c r="T204" s="6">
        <v>3</v>
      </c>
      <c r="U204" s="6" t="s">
        <v>39</v>
      </c>
      <c r="V204" s="6" t="s">
        <v>40</v>
      </c>
      <c r="W204" s="6" t="s">
        <v>41</v>
      </c>
      <c r="X204" s="6" t="s">
        <v>41</v>
      </c>
      <c r="Y204" s="6" t="s">
        <v>37</v>
      </c>
      <c r="Z204" s="6"/>
      <c r="AA204" s="6"/>
      <c r="AB204" s="6" t="s">
        <v>440</v>
      </c>
      <c r="AC204" s="6"/>
      <c r="AD204" s="6"/>
      <c r="AE204" s="6">
        <v>195</v>
      </c>
      <c r="AF204" s="6">
        <v>0</v>
      </c>
    </row>
    <row r="205" s="2" customFormat="1" spans="1:32">
      <c r="A205" s="9">
        <v>271709</v>
      </c>
      <c r="B205" s="10" t="s">
        <v>441</v>
      </c>
      <c r="C205" s="10" t="s">
        <v>432</v>
      </c>
      <c r="D205" s="10" t="s">
        <v>75</v>
      </c>
      <c r="E205" s="11">
        <v>44963.4232775232</v>
      </c>
      <c r="F205" s="11">
        <v>44963.4252626505</v>
      </c>
      <c r="G205" s="12">
        <v>44963</v>
      </c>
      <c r="H205" s="12">
        <v>44963</v>
      </c>
      <c r="I205" s="9">
        <v>171.515</v>
      </c>
      <c r="J205" s="15">
        <f t="shared" si="12"/>
        <v>171.514999587089</v>
      </c>
      <c r="K205" s="15" t="b">
        <f t="shared" si="13"/>
        <v>0</v>
      </c>
      <c r="L205" s="15" t="b">
        <f t="shared" si="14"/>
        <v>0</v>
      </c>
      <c r="M205" s="15">
        <f t="shared" si="15"/>
        <v>1</v>
      </c>
      <c r="N205" s="10" t="s">
        <v>76</v>
      </c>
      <c r="O205" s="10" t="s">
        <v>77</v>
      </c>
      <c r="P205" s="10" t="s">
        <v>78</v>
      </c>
      <c r="Q205" s="10" t="s">
        <v>433</v>
      </c>
      <c r="R205" s="9">
        <v>88097</v>
      </c>
      <c r="S205" s="9">
        <v>89384</v>
      </c>
      <c r="T205" s="9">
        <v>3</v>
      </c>
      <c r="U205" s="10" t="s">
        <v>39</v>
      </c>
      <c r="V205" s="10" t="s">
        <v>80</v>
      </c>
      <c r="W205" s="10" t="s">
        <v>41</v>
      </c>
      <c r="X205" s="10" t="s">
        <v>41</v>
      </c>
      <c r="Y205" s="10" t="s">
        <v>81</v>
      </c>
      <c r="Z205" s="10" t="s">
        <v>82</v>
      </c>
      <c r="AA205" s="9"/>
      <c r="AB205" s="10" t="s">
        <v>434</v>
      </c>
      <c r="AC205" s="9"/>
      <c r="AD205" s="9"/>
      <c r="AE205" s="9"/>
      <c r="AF205" s="9">
        <v>1</v>
      </c>
    </row>
    <row r="206" spans="1:32">
      <c r="A206" s="6">
        <v>272627</v>
      </c>
      <c r="B206" s="6" t="s">
        <v>442</v>
      </c>
      <c r="C206" s="6" t="s">
        <v>443</v>
      </c>
      <c r="D206" s="6" t="s">
        <v>47</v>
      </c>
      <c r="E206" s="7">
        <v>44963.4672359375</v>
      </c>
      <c r="F206" s="7">
        <v>44963.4683350926</v>
      </c>
      <c r="G206" s="8">
        <v>44963</v>
      </c>
      <c r="H206" s="8">
        <v>44963</v>
      </c>
      <c r="I206" s="6">
        <v>94.967</v>
      </c>
      <c r="J206" s="14">
        <f t="shared" si="12"/>
        <v>94.9669996043667</v>
      </c>
      <c r="K206" s="14" t="b">
        <f t="shared" si="13"/>
        <v>0</v>
      </c>
      <c r="L206" s="14" t="b">
        <f t="shared" si="14"/>
        <v>0</v>
      </c>
      <c r="M206" s="14">
        <f t="shared" si="15"/>
        <v>1</v>
      </c>
      <c r="N206" s="6" t="s">
        <v>48</v>
      </c>
      <c r="O206" s="6" t="s">
        <v>49</v>
      </c>
      <c r="P206" s="6" t="s">
        <v>50</v>
      </c>
      <c r="Q206" s="6" t="s">
        <v>444</v>
      </c>
      <c r="R206" s="6">
        <v>354963</v>
      </c>
      <c r="S206" s="6">
        <v>61346</v>
      </c>
      <c r="T206" s="6">
        <v>3</v>
      </c>
      <c r="U206" s="6" t="s">
        <v>52</v>
      </c>
      <c r="V206" s="6" t="s">
        <v>53</v>
      </c>
      <c r="W206" s="6" t="s">
        <v>41</v>
      </c>
      <c r="X206" s="6" t="s">
        <v>41</v>
      </c>
      <c r="Y206" s="6" t="s">
        <v>445</v>
      </c>
      <c r="Z206" s="6" t="s">
        <v>446</v>
      </c>
      <c r="AA206" s="6"/>
      <c r="AB206" s="6" t="s">
        <v>447</v>
      </c>
      <c r="AC206" s="6"/>
      <c r="AD206" s="6"/>
      <c r="AE206" s="6"/>
      <c r="AF206" s="6">
        <v>0</v>
      </c>
    </row>
    <row r="207" spans="1:32">
      <c r="A207" s="6">
        <v>272621</v>
      </c>
      <c r="B207" s="6" t="s">
        <v>448</v>
      </c>
      <c r="C207" s="6" t="s">
        <v>443</v>
      </c>
      <c r="D207" s="6" t="s">
        <v>118</v>
      </c>
      <c r="E207" s="7">
        <v>44963.4670207755</v>
      </c>
      <c r="F207" s="7">
        <v>44963.4670442824</v>
      </c>
      <c r="G207" s="8">
        <v>44963</v>
      </c>
      <c r="H207" s="8">
        <v>44963</v>
      </c>
      <c r="I207" s="6">
        <v>2.031</v>
      </c>
      <c r="J207" s="14">
        <f t="shared" si="12"/>
        <v>2.03100009821355</v>
      </c>
      <c r="K207" s="14" t="b">
        <f t="shared" si="13"/>
        <v>0</v>
      </c>
      <c r="L207" s="14" t="b">
        <f t="shared" si="14"/>
        <v>0</v>
      </c>
      <c r="M207" s="14">
        <f t="shared" si="15"/>
        <v>1</v>
      </c>
      <c r="N207" s="6" t="s">
        <v>119</v>
      </c>
      <c r="O207" s="6" t="s">
        <v>120</v>
      </c>
      <c r="P207" s="6" t="s">
        <v>121</v>
      </c>
      <c r="Q207" s="6" t="s">
        <v>444</v>
      </c>
      <c r="R207" s="6">
        <v>354963</v>
      </c>
      <c r="S207" s="6">
        <v>61346</v>
      </c>
      <c r="T207" s="6">
        <v>3</v>
      </c>
      <c r="U207" s="6" t="s">
        <v>52</v>
      </c>
      <c r="V207" s="6" t="s">
        <v>53</v>
      </c>
      <c r="W207" s="6" t="s">
        <v>41</v>
      </c>
      <c r="X207" s="6" t="s">
        <v>41</v>
      </c>
      <c r="Y207" s="6" t="s">
        <v>121</v>
      </c>
      <c r="Z207" s="6"/>
      <c r="AA207" s="6"/>
      <c r="AB207" s="6" t="s">
        <v>447</v>
      </c>
      <c r="AC207" s="6"/>
      <c r="AD207" s="6"/>
      <c r="AE207" s="6"/>
      <c r="AF207" s="6">
        <v>0</v>
      </c>
    </row>
    <row r="208" spans="1:32">
      <c r="A208" s="6">
        <v>272624</v>
      </c>
      <c r="B208" s="6" t="s">
        <v>448</v>
      </c>
      <c r="C208" s="6" t="s">
        <v>443</v>
      </c>
      <c r="D208" s="6" t="s">
        <v>118</v>
      </c>
      <c r="E208" s="7">
        <v>44963.4671298032</v>
      </c>
      <c r="F208" s="7">
        <v>44963.4671525694</v>
      </c>
      <c r="G208" s="8">
        <v>44963</v>
      </c>
      <c r="H208" s="8">
        <v>44963</v>
      </c>
      <c r="I208" s="6">
        <v>1.967</v>
      </c>
      <c r="J208" s="14">
        <f t="shared" si="12"/>
        <v>1.96699986699969</v>
      </c>
      <c r="K208" s="14">
        <f t="shared" si="13"/>
        <v>9.42000020295382</v>
      </c>
      <c r="L208" s="14">
        <f t="shared" si="14"/>
        <v>7.38900010474026</v>
      </c>
      <c r="M208" s="14">
        <f t="shared" si="15"/>
        <v>0</v>
      </c>
      <c r="N208" s="6" t="s">
        <v>119</v>
      </c>
      <c r="O208" s="6" t="s">
        <v>120</v>
      </c>
      <c r="P208" s="6" t="s">
        <v>121</v>
      </c>
      <c r="Q208" s="6" t="s">
        <v>444</v>
      </c>
      <c r="R208" s="6">
        <v>354963</v>
      </c>
      <c r="S208" s="6">
        <v>61346</v>
      </c>
      <c r="T208" s="6">
        <v>3</v>
      </c>
      <c r="U208" s="6" t="s">
        <v>52</v>
      </c>
      <c r="V208" s="6" t="s">
        <v>53</v>
      </c>
      <c r="W208" s="6" t="s">
        <v>41</v>
      </c>
      <c r="X208" s="6" t="s">
        <v>41</v>
      </c>
      <c r="Y208" s="6" t="s">
        <v>121</v>
      </c>
      <c r="Z208" s="6"/>
      <c r="AA208" s="6"/>
      <c r="AB208" s="6" t="s">
        <v>447</v>
      </c>
      <c r="AC208" s="6"/>
      <c r="AD208" s="6"/>
      <c r="AE208" s="6"/>
      <c r="AF208" s="6">
        <v>0</v>
      </c>
    </row>
    <row r="209" spans="1:32">
      <c r="A209" s="6">
        <v>272628</v>
      </c>
      <c r="B209" s="6" t="s">
        <v>448</v>
      </c>
      <c r="C209" s="6" t="s">
        <v>443</v>
      </c>
      <c r="D209" s="6" t="s">
        <v>118</v>
      </c>
      <c r="E209" s="7">
        <v>44963.4672386458</v>
      </c>
      <c r="F209" s="7">
        <v>44963.4683345833</v>
      </c>
      <c r="G209" s="8">
        <v>44963</v>
      </c>
      <c r="H209" s="8">
        <v>44963</v>
      </c>
      <c r="I209" s="6">
        <v>94.689</v>
      </c>
      <c r="J209" s="14">
        <f t="shared" si="12"/>
        <v>94.6889999555424</v>
      </c>
      <c r="K209" s="14">
        <f t="shared" si="13"/>
        <v>9.40399998798966</v>
      </c>
      <c r="L209" s="14">
        <f t="shared" si="14"/>
        <v>7.43700012098998</v>
      </c>
      <c r="M209" s="14">
        <f t="shared" si="15"/>
        <v>0</v>
      </c>
      <c r="N209" s="6" t="s">
        <v>119</v>
      </c>
      <c r="O209" s="6" t="s">
        <v>120</v>
      </c>
      <c r="P209" s="6" t="s">
        <v>121</v>
      </c>
      <c r="Q209" s="6" t="s">
        <v>444</v>
      </c>
      <c r="R209" s="6">
        <v>354963</v>
      </c>
      <c r="S209" s="6">
        <v>61346</v>
      </c>
      <c r="T209" s="6">
        <v>3</v>
      </c>
      <c r="U209" s="6" t="s">
        <v>52</v>
      </c>
      <c r="V209" s="6" t="s">
        <v>53</v>
      </c>
      <c r="W209" s="6" t="s">
        <v>41</v>
      </c>
      <c r="X209" s="6" t="s">
        <v>41</v>
      </c>
      <c r="Y209" s="6" t="s">
        <v>121</v>
      </c>
      <c r="Z209" s="6"/>
      <c r="AA209" s="6"/>
      <c r="AB209" s="6" t="s">
        <v>447</v>
      </c>
      <c r="AC209" s="6"/>
      <c r="AD209" s="6"/>
      <c r="AE209" s="6"/>
      <c r="AF209" s="6">
        <v>0</v>
      </c>
    </row>
    <row r="210" spans="1:32">
      <c r="A210" s="6">
        <v>272354</v>
      </c>
      <c r="B210" s="6" t="s">
        <v>449</v>
      </c>
      <c r="C210" s="6" t="s">
        <v>443</v>
      </c>
      <c r="D210" s="6" t="s">
        <v>34</v>
      </c>
      <c r="E210" s="7">
        <v>44963.4532424537</v>
      </c>
      <c r="F210" s="7">
        <v>44963.4547620949</v>
      </c>
      <c r="G210" s="8">
        <v>44963</v>
      </c>
      <c r="H210" s="8">
        <v>44963</v>
      </c>
      <c r="I210" s="6">
        <v>131.297</v>
      </c>
      <c r="J210" s="14">
        <f t="shared" si="12"/>
        <v>131.2970001949</v>
      </c>
      <c r="K210" s="14" t="b">
        <f t="shared" si="13"/>
        <v>0</v>
      </c>
      <c r="L210" s="14" t="b">
        <f t="shared" si="14"/>
        <v>0</v>
      </c>
      <c r="M210" s="14">
        <f t="shared" si="15"/>
        <v>1</v>
      </c>
      <c r="N210" s="6" t="s">
        <v>35</v>
      </c>
      <c r="O210" s="6" t="s">
        <v>36</v>
      </c>
      <c r="P210" s="6" t="s">
        <v>37</v>
      </c>
      <c r="Q210" s="6" t="s">
        <v>310</v>
      </c>
      <c r="R210" s="6">
        <v>69489</v>
      </c>
      <c r="S210" s="6">
        <v>97792</v>
      </c>
      <c r="T210" s="6">
        <v>3</v>
      </c>
      <c r="U210" s="6" t="s">
        <v>39</v>
      </c>
      <c r="V210" s="6" t="s">
        <v>40</v>
      </c>
      <c r="W210" s="6" t="s">
        <v>41</v>
      </c>
      <c r="X210" s="6" t="s">
        <v>41</v>
      </c>
      <c r="Y210" s="6" t="s">
        <v>37</v>
      </c>
      <c r="Z210" s="6"/>
      <c r="AA210" s="6"/>
      <c r="AB210" s="6" t="s">
        <v>450</v>
      </c>
      <c r="AC210" s="6"/>
      <c r="AD210" s="6"/>
      <c r="AE210" s="6">
        <v>94</v>
      </c>
      <c r="AF210" s="6">
        <v>0</v>
      </c>
    </row>
    <row r="211" spans="1:32">
      <c r="A211" s="6">
        <v>272381</v>
      </c>
      <c r="B211" s="6" t="s">
        <v>449</v>
      </c>
      <c r="C211" s="6" t="s">
        <v>443</v>
      </c>
      <c r="D211" s="6" t="s">
        <v>34</v>
      </c>
      <c r="E211" s="7">
        <v>44963.4548242361</v>
      </c>
      <c r="F211" s="7">
        <v>44963.4554226157</v>
      </c>
      <c r="G211" s="8">
        <v>44963</v>
      </c>
      <c r="H211" s="8">
        <v>44963</v>
      </c>
      <c r="I211" s="6">
        <v>51.7</v>
      </c>
      <c r="J211" s="14">
        <f t="shared" si="12"/>
        <v>51.6999999526888</v>
      </c>
      <c r="K211" s="14">
        <f t="shared" si="13"/>
        <v>136.666000192054</v>
      </c>
      <c r="L211" s="14">
        <f t="shared" si="14"/>
        <v>5.36899999715388</v>
      </c>
      <c r="M211" s="14">
        <f t="shared" si="15"/>
        <v>0</v>
      </c>
      <c r="N211" s="6" t="s">
        <v>35</v>
      </c>
      <c r="O211" s="6" t="s">
        <v>36</v>
      </c>
      <c r="P211" s="6" t="s">
        <v>37</v>
      </c>
      <c r="Q211" s="6" t="s">
        <v>312</v>
      </c>
      <c r="R211" s="6">
        <v>69498</v>
      </c>
      <c r="S211" s="6">
        <v>99336</v>
      </c>
      <c r="T211" s="6">
        <v>3</v>
      </c>
      <c r="U211" s="6" t="s">
        <v>39</v>
      </c>
      <c r="V211" s="6" t="s">
        <v>40</v>
      </c>
      <c r="W211" s="6" t="s">
        <v>41</v>
      </c>
      <c r="X211" s="6" t="s">
        <v>41</v>
      </c>
      <c r="Y211" s="6" t="s">
        <v>37</v>
      </c>
      <c r="Z211" s="6"/>
      <c r="AA211" s="6"/>
      <c r="AB211" s="6" t="s">
        <v>450</v>
      </c>
      <c r="AC211" s="6"/>
      <c r="AD211" s="6"/>
      <c r="AE211" s="6">
        <v>94</v>
      </c>
      <c r="AF211" s="6">
        <v>0</v>
      </c>
    </row>
    <row r="212" spans="1:32">
      <c r="A212" s="6">
        <v>273001</v>
      </c>
      <c r="B212" s="6" t="s">
        <v>449</v>
      </c>
      <c r="C212" s="6" t="s">
        <v>443</v>
      </c>
      <c r="D212" s="6" t="s">
        <v>34</v>
      </c>
      <c r="E212" s="7">
        <v>44963.4872920602</v>
      </c>
      <c r="F212" s="7">
        <v>44963.4880841667</v>
      </c>
      <c r="G212" s="8">
        <v>44963</v>
      </c>
      <c r="H212" s="8">
        <v>44963</v>
      </c>
      <c r="I212" s="6">
        <v>68.438</v>
      </c>
      <c r="J212" s="14">
        <f t="shared" si="12"/>
        <v>68.4380000922829</v>
      </c>
      <c r="K212" s="14">
        <f t="shared" si="13"/>
        <v>2805.21999984048</v>
      </c>
      <c r="L212" s="14">
        <f t="shared" si="14"/>
        <v>2753.51999988779</v>
      </c>
      <c r="M212" s="14">
        <f t="shared" si="15"/>
        <v>1</v>
      </c>
      <c r="N212" s="6" t="s">
        <v>35</v>
      </c>
      <c r="O212" s="6" t="s">
        <v>36</v>
      </c>
      <c r="P212" s="6" t="s">
        <v>37</v>
      </c>
      <c r="Q212" s="6" t="s">
        <v>451</v>
      </c>
      <c r="R212" s="6">
        <v>124298</v>
      </c>
      <c r="S212" s="6">
        <v>102342</v>
      </c>
      <c r="T212" s="6">
        <v>3</v>
      </c>
      <c r="U212" s="6" t="s">
        <v>39</v>
      </c>
      <c r="V212" s="6" t="s">
        <v>40</v>
      </c>
      <c r="W212" s="6" t="s">
        <v>41</v>
      </c>
      <c r="X212" s="6" t="s">
        <v>41</v>
      </c>
      <c r="Y212" s="6" t="s">
        <v>37</v>
      </c>
      <c r="Z212" s="6"/>
      <c r="AA212" s="6"/>
      <c r="AB212" s="6" t="s">
        <v>452</v>
      </c>
      <c r="AC212" s="6"/>
      <c r="AD212" s="6"/>
      <c r="AE212" s="6"/>
      <c r="AF212" s="6">
        <v>0</v>
      </c>
    </row>
    <row r="213" spans="1:32">
      <c r="A213" s="6">
        <v>273179</v>
      </c>
      <c r="B213" s="6" t="s">
        <v>449</v>
      </c>
      <c r="C213" s="6" t="s">
        <v>443</v>
      </c>
      <c r="D213" s="6" t="s">
        <v>34</v>
      </c>
      <c r="E213" s="7">
        <v>44963.4977138426</v>
      </c>
      <c r="F213" s="7">
        <v>44963.4989107639</v>
      </c>
      <c r="G213" s="8">
        <v>44963</v>
      </c>
      <c r="H213" s="8">
        <v>44963</v>
      </c>
      <c r="I213" s="6">
        <v>103.414</v>
      </c>
      <c r="J213" s="14">
        <f t="shared" si="12"/>
        <v>103.414000407793</v>
      </c>
      <c r="K213" s="14">
        <f t="shared" si="13"/>
        <v>900.441999756731</v>
      </c>
      <c r="L213" s="14">
        <f t="shared" si="14"/>
        <v>832.003999664448</v>
      </c>
      <c r="M213" s="14">
        <f t="shared" si="15"/>
        <v>1</v>
      </c>
      <c r="N213" s="6" t="s">
        <v>35</v>
      </c>
      <c r="O213" s="6" t="s">
        <v>36</v>
      </c>
      <c r="P213" s="6" t="s">
        <v>37</v>
      </c>
      <c r="Q213" s="6" t="s">
        <v>451</v>
      </c>
      <c r="R213" s="6">
        <v>124298</v>
      </c>
      <c r="S213" s="6">
        <v>102341</v>
      </c>
      <c r="T213" s="6">
        <v>3</v>
      </c>
      <c r="U213" s="6" t="s">
        <v>39</v>
      </c>
      <c r="V213" s="6" t="s">
        <v>40</v>
      </c>
      <c r="W213" s="6" t="s">
        <v>41</v>
      </c>
      <c r="X213" s="6" t="s">
        <v>41</v>
      </c>
      <c r="Y213" s="6" t="s">
        <v>37</v>
      </c>
      <c r="Z213" s="6"/>
      <c r="AA213" s="6"/>
      <c r="AB213" s="6" t="s">
        <v>453</v>
      </c>
      <c r="AC213" s="6"/>
      <c r="AD213" s="6"/>
      <c r="AE213" s="6"/>
      <c r="AF213" s="6">
        <v>0</v>
      </c>
    </row>
    <row r="214" spans="1:32">
      <c r="A214" s="6">
        <v>275305</v>
      </c>
      <c r="B214" s="6" t="s">
        <v>449</v>
      </c>
      <c r="C214" s="6" t="s">
        <v>443</v>
      </c>
      <c r="D214" s="6" t="s">
        <v>34</v>
      </c>
      <c r="E214" s="7">
        <v>44963.5946772801</v>
      </c>
      <c r="F214" s="7">
        <v>44963.5958342593</v>
      </c>
      <c r="G214" s="8">
        <v>44963</v>
      </c>
      <c r="H214" s="8">
        <v>44963</v>
      </c>
      <c r="I214" s="6">
        <v>99.963</v>
      </c>
      <c r="J214" s="14">
        <f t="shared" si="12"/>
        <v>99.96299946215</v>
      </c>
      <c r="K214" s="14">
        <f t="shared" si="13"/>
        <v>8377.64100059867</v>
      </c>
      <c r="L214" s="14">
        <f t="shared" si="14"/>
        <v>8274.22700019088</v>
      </c>
      <c r="M214" s="14">
        <f t="shared" si="15"/>
        <v>1</v>
      </c>
      <c r="N214" s="6" t="s">
        <v>35</v>
      </c>
      <c r="O214" s="6" t="s">
        <v>36</v>
      </c>
      <c r="P214" s="6" t="s">
        <v>37</v>
      </c>
      <c r="Q214" s="6" t="s">
        <v>454</v>
      </c>
      <c r="R214" s="6">
        <v>144197</v>
      </c>
      <c r="S214" s="6">
        <v>104382</v>
      </c>
      <c r="T214" s="6">
        <v>3</v>
      </c>
      <c r="U214" s="6" t="s">
        <v>39</v>
      </c>
      <c r="V214" s="6" t="s">
        <v>40</v>
      </c>
      <c r="W214" s="6" t="s">
        <v>41</v>
      </c>
      <c r="X214" s="6" t="s">
        <v>41</v>
      </c>
      <c r="Y214" s="6" t="s">
        <v>37</v>
      </c>
      <c r="Z214" s="6"/>
      <c r="AA214" s="6"/>
      <c r="AB214" s="6" t="s">
        <v>455</v>
      </c>
      <c r="AC214" s="6"/>
      <c r="AD214" s="6"/>
      <c r="AE214" s="6">
        <v>68</v>
      </c>
      <c r="AF214" s="6">
        <v>0</v>
      </c>
    </row>
    <row r="215" spans="1:32">
      <c r="A215" s="6">
        <v>272914</v>
      </c>
      <c r="B215" s="6" t="s">
        <v>456</v>
      </c>
      <c r="C215" s="6" t="s">
        <v>457</v>
      </c>
      <c r="D215" s="6" t="s">
        <v>296</v>
      </c>
      <c r="E215" s="7">
        <v>44963.4819288079</v>
      </c>
      <c r="F215" s="7">
        <v>44963.4819484028</v>
      </c>
      <c r="G215" s="8">
        <v>44963</v>
      </c>
      <c r="H215" s="8">
        <v>44963</v>
      </c>
      <c r="I215" s="6">
        <v>1.693</v>
      </c>
      <c r="J215" s="14">
        <f t="shared" si="12"/>
        <v>1.69299964327365</v>
      </c>
      <c r="K215" s="14" t="b">
        <f t="shared" si="13"/>
        <v>0</v>
      </c>
      <c r="L215" s="14" t="b">
        <f t="shared" si="14"/>
        <v>0</v>
      </c>
      <c r="M215" s="14">
        <f t="shared" si="15"/>
        <v>1</v>
      </c>
      <c r="N215" s="6" t="s">
        <v>297</v>
      </c>
      <c r="O215" s="6" t="s">
        <v>298</v>
      </c>
      <c r="P215" s="6" t="s">
        <v>299</v>
      </c>
      <c r="Q215" s="6" t="s">
        <v>300</v>
      </c>
      <c r="R215" s="6">
        <v>78052</v>
      </c>
      <c r="S215" s="6">
        <v>134253</v>
      </c>
      <c r="T215" s="6">
        <v>3</v>
      </c>
      <c r="U215" s="6" t="s">
        <v>52</v>
      </c>
      <c r="V215" s="6" t="s">
        <v>53</v>
      </c>
      <c r="W215" s="6" t="s">
        <v>41</v>
      </c>
      <c r="X215" s="6" t="s">
        <v>41</v>
      </c>
      <c r="Y215" s="6" t="s">
        <v>299</v>
      </c>
      <c r="Z215" s="6"/>
      <c r="AA215" s="6"/>
      <c r="AB215" s="6" t="s">
        <v>458</v>
      </c>
      <c r="AC215" s="6"/>
      <c r="AD215" s="6"/>
      <c r="AE215" s="6">
        <v>230</v>
      </c>
      <c r="AF215" s="6">
        <v>0</v>
      </c>
    </row>
    <row r="216" spans="1:32">
      <c r="A216" s="6">
        <v>272491</v>
      </c>
      <c r="B216" s="6" t="s">
        <v>459</v>
      </c>
      <c r="C216" s="6" t="s">
        <v>457</v>
      </c>
      <c r="D216" s="6" t="s">
        <v>172</v>
      </c>
      <c r="E216" s="7">
        <v>44963.4607978472</v>
      </c>
      <c r="F216" s="7">
        <v>44963.4608096296</v>
      </c>
      <c r="G216" s="8">
        <v>44963</v>
      </c>
      <c r="H216" s="8">
        <v>44963</v>
      </c>
      <c r="I216" s="6">
        <v>1.018</v>
      </c>
      <c r="J216" s="14">
        <f t="shared" si="12"/>
        <v>1.01800016127527</v>
      </c>
      <c r="K216" s="14" t="b">
        <f t="shared" si="13"/>
        <v>0</v>
      </c>
      <c r="L216" s="14" t="b">
        <f t="shared" si="14"/>
        <v>0</v>
      </c>
      <c r="M216" s="14">
        <f t="shared" si="15"/>
        <v>1</v>
      </c>
      <c r="N216" s="6" t="s">
        <v>173</v>
      </c>
      <c r="O216" s="6" t="s">
        <v>174</v>
      </c>
      <c r="P216" s="6" t="s">
        <v>175</v>
      </c>
      <c r="Q216" s="6" t="s">
        <v>460</v>
      </c>
      <c r="R216" s="6">
        <v>84464</v>
      </c>
      <c r="S216" s="6">
        <v>100963</v>
      </c>
      <c r="T216" s="6">
        <v>3</v>
      </c>
      <c r="U216" s="6" t="s">
        <v>52</v>
      </c>
      <c r="V216" s="6" t="s">
        <v>53</v>
      </c>
      <c r="W216" s="6" t="s">
        <v>41</v>
      </c>
      <c r="X216" s="6" t="s">
        <v>41</v>
      </c>
      <c r="Y216" s="6" t="s">
        <v>175</v>
      </c>
      <c r="Z216" s="6"/>
      <c r="AA216" s="6"/>
      <c r="AB216" s="6" t="s">
        <v>461</v>
      </c>
      <c r="AC216" s="6"/>
      <c r="AD216" s="6"/>
      <c r="AE216" s="6"/>
      <c r="AF216" s="6">
        <v>0</v>
      </c>
    </row>
    <row r="217" spans="1:32">
      <c r="A217" s="6">
        <v>272494</v>
      </c>
      <c r="B217" s="6" t="s">
        <v>459</v>
      </c>
      <c r="C217" s="6" t="s">
        <v>457</v>
      </c>
      <c r="D217" s="6" t="s">
        <v>172</v>
      </c>
      <c r="E217" s="7">
        <v>44963.4608177894</v>
      </c>
      <c r="F217" s="7">
        <v>44963.4611743287</v>
      </c>
      <c r="G217" s="8">
        <v>44963</v>
      </c>
      <c r="H217" s="8">
        <v>44963</v>
      </c>
      <c r="I217" s="6">
        <v>30.805</v>
      </c>
      <c r="J217" s="14">
        <f t="shared" si="12"/>
        <v>30.8049997547641</v>
      </c>
      <c r="K217" s="14">
        <f t="shared" si="13"/>
        <v>1.7230003606528</v>
      </c>
      <c r="L217" s="14">
        <f t="shared" si="14"/>
        <v>0.705000199377537</v>
      </c>
      <c r="M217" s="14">
        <f t="shared" si="15"/>
        <v>0</v>
      </c>
      <c r="N217" s="6" t="s">
        <v>173</v>
      </c>
      <c r="O217" s="6" t="s">
        <v>174</v>
      </c>
      <c r="P217" s="6" t="s">
        <v>175</v>
      </c>
      <c r="Q217" s="6" t="s">
        <v>460</v>
      </c>
      <c r="R217" s="6">
        <v>84664</v>
      </c>
      <c r="S217" s="6">
        <v>100962</v>
      </c>
      <c r="T217" s="6">
        <v>3</v>
      </c>
      <c r="U217" s="6" t="s">
        <v>52</v>
      </c>
      <c r="V217" s="6" t="s">
        <v>53</v>
      </c>
      <c r="W217" s="6" t="s">
        <v>41</v>
      </c>
      <c r="X217" s="6" t="s">
        <v>41</v>
      </c>
      <c r="Y217" s="6" t="s">
        <v>175</v>
      </c>
      <c r="Z217" s="6"/>
      <c r="AA217" s="6"/>
      <c r="AB217" s="6" t="s">
        <v>461</v>
      </c>
      <c r="AC217" s="6"/>
      <c r="AD217" s="6"/>
      <c r="AE217" s="6"/>
      <c r="AF217" s="6">
        <v>0</v>
      </c>
    </row>
    <row r="218" spans="1:32">
      <c r="A218" s="6">
        <v>272492</v>
      </c>
      <c r="B218" s="6" t="s">
        <v>462</v>
      </c>
      <c r="C218" s="6" t="s">
        <v>457</v>
      </c>
      <c r="D218" s="6" t="s">
        <v>144</v>
      </c>
      <c r="E218" s="7">
        <v>44963.4608021296</v>
      </c>
      <c r="F218" s="7">
        <v>44963.4608104861</v>
      </c>
      <c r="G218" s="8">
        <v>44963</v>
      </c>
      <c r="H218" s="8">
        <v>44963</v>
      </c>
      <c r="I218" s="6">
        <v>0.722</v>
      </c>
      <c r="J218" s="14">
        <f t="shared" si="12"/>
        <v>0.721999956294894</v>
      </c>
      <c r="K218" s="14" t="b">
        <f t="shared" si="13"/>
        <v>0</v>
      </c>
      <c r="L218" s="14" t="b">
        <f t="shared" si="14"/>
        <v>0</v>
      </c>
      <c r="M218" s="14">
        <f t="shared" si="15"/>
        <v>1</v>
      </c>
      <c r="N218" s="6" t="s">
        <v>145</v>
      </c>
      <c r="O218" s="6" t="s">
        <v>146</v>
      </c>
      <c r="P218" s="6" t="s">
        <v>147</v>
      </c>
      <c r="Q218" s="6" t="s">
        <v>460</v>
      </c>
      <c r="R218" s="6">
        <v>84597</v>
      </c>
      <c r="S218" s="6">
        <v>100963</v>
      </c>
      <c r="T218" s="6">
        <v>3</v>
      </c>
      <c r="U218" s="6" t="s">
        <v>52</v>
      </c>
      <c r="V218" s="6" t="s">
        <v>53</v>
      </c>
      <c r="W218" s="6" t="s">
        <v>41</v>
      </c>
      <c r="X218" s="6" t="s">
        <v>41</v>
      </c>
      <c r="Y218" s="6" t="s">
        <v>147</v>
      </c>
      <c r="Z218" s="6"/>
      <c r="AA218" s="6"/>
      <c r="AB218" s="6" t="s">
        <v>461</v>
      </c>
      <c r="AC218" s="6"/>
      <c r="AD218" s="6"/>
      <c r="AE218" s="6"/>
      <c r="AF218" s="6">
        <v>0</v>
      </c>
    </row>
    <row r="219" spans="1:32">
      <c r="A219" s="6">
        <v>272493</v>
      </c>
      <c r="B219" s="6" t="s">
        <v>462</v>
      </c>
      <c r="C219" s="6" t="s">
        <v>457</v>
      </c>
      <c r="D219" s="6" t="s">
        <v>144</v>
      </c>
      <c r="E219" s="7">
        <v>44963.4608142245</v>
      </c>
      <c r="F219" s="7">
        <v>44963.4611746759</v>
      </c>
      <c r="G219" s="8">
        <v>44963</v>
      </c>
      <c r="H219" s="8">
        <v>44963</v>
      </c>
      <c r="I219" s="6">
        <v>31.143</v>
      </c>
      <c r="J219" s="14">
        <f t="shared" si="12"/>
        <v>31.143000209704</v>
      </c>
      <c r="K219" s="14">
        <f t="shared" si="13"/>
        <v>1.04499973822385</v>
      </c>
      <c r="L219" s="14">
        <f t="shared" si="14"/>
        <v>0.322999781928957</v>
      </c>
      <c r="M219" s="14">
        <f t="shared" si="15"/>
        <v>0</v>
      </c>
      <c r="N219" s="6" t="s">
        <v>145</v>
      </c>
      <c r="O219" s="6" t="s">
        <v>146</v>
      </c>
      <c r="P219" s="6" t="s">
        <v>147</v>
      </c>
      <c r="Q219" s="6" t="s">
        <v>460</v>
      </c>
      <c r="R219" s="6">
        <v>84663</v>
      </c>
      <c r="S219" s="6">
        <v>100962</v>
      </c>
      <c r="T219" s="6">
        <v>3</v>
      </c>
      <c r="U219" s="6" t="s">
        <v>52</v>
      </c>
      <c r="V219" s="6" t="s">
        <v>53</v>
      </c>
      <c r="W219" s="6" t="s">
        <v>41</v>
      </c>
      <c r="X219" s="6" t="s">
        <v>41</v>
      </c>
      <c r="Y219" s="6" t="s">
        <v>147</v>
      </c>
      <c r="Z219" s="6"/>
      <c r="AA219" s="6"/>
      <c r="AB219" s="6" t="s">
        <v>461</v>
      </c>
      <c r="AC219" s="6"/>
      <c r="AD219" s="6"/>
      <c r="AE219" s="6"/>
      <c r="AF219" s="6">
        <v>0</v>
      </c>
    </row>
    <row r="220" spans="1:32">
      <c r="A220" s="6">
        <v>271087</v>
      </c>
      <c r="B220" s="6" t="s">
        <v>463</v>
      </c>
      <c r="C220" s="6" t="s">
        <v>457</v>
      </c>
      <c r="D220" s="6" t="s">
        <v>34</v>
      </c>
      <c r="E220" s="7">
        <v>44963.3866946991</v>
      </c>
      <c r="F220" s="7">
        <v>44963.3875580208</v>
      </c>
      <c r="G220" s="8">
        <v>44963</v>
      </c>
      <c r="H220" s="8">
        <v>44963</v>
      </c>
      <c r="I220" s="6">
        <v>74.591</v>
      </c>
      <c r="J220" s="14">
        <f t="shared" si="12"/>
        <v>74.5909999357536</v>
      </c>
      <c r="K220" s="14" t="b">
        <f t="shared" si="13"/>
        <v>0</v>
      </c>
      <c r="L220" s="14" t="b">
        <f t="shared" si="14"/>
        <v>0</v>
      </c>
      <c r="M220" s="14">
        <f t="shared" si="15"/>
        <v>1</v>
      </c>
      <c r="N220" s="6" t="s">
        <v>35</v>
      </c>
      <c r="O220" s="6" t="s">
        <v>36</v>
      </c>
      <c r="P220" s="6" t="s">
        <v>37</v>
      </c>
      <c r="Q220" s="6" t="s">
        <v>98</v>
      </c>
      <c r="R220" s="6">
        <v>118274</v>
      </c>
      <c r="S220" s="6">
        <v>121968</v>
      </c>
      <c r="T220" s="6">
        <v>3</v>
      </c>
      <c r="U220" s="6" t="s">
        <v>39</v>
      </c>
      <c r="V220" s="6" t="s">
        <v>40</v>
      </c>
      <c r="W220" s="6" t="s">
        <v>41</v>
      </c>
      <c r="X220" s="6" t="s">
        <v>41</v>
      </c>
      <c r="Y220" s="6" t="s">
        <v>37</v>
      </c>
      <c r="Z220" s="6"/>
      <c r="AA220" s="6"/>
      <c r="AB220" s="6" t="s">
        <v>464</v>
      </c>
      <c r="AC220" s="6"/>
      <c r="AD220" s="6"/>
      <c r="AE220" s="6">
        <v>53</v>
      </c>
      <c r="AF220" s="6">
        <v>0</v>
      </c>
    </row>
    <row r="221" spans="1:32">
      <c r="A221" s="6">
        <v>271258</v>
      </c>
      <c r="B221" s="6" t="s">
        <v>463</v>
      </c>
      <c r="C221" s="6" t="s">
        <v>457</v>
      </c>
      <c r="D221" s="6" t="s">
        <v>34</v>
      </c>
      <c r="E221" s="7">
        <v>44963.3984261343</v>
      </c>
      <c r="F221" s="7">
        <v>44963.3991553009</v>
      </c>
      <c r="G221" s="8">
        <v>44963</v>
      </c>
      <c r="H221" s="8">
        <v>44963</v>
      </c>
      <c r="I221" s="6">
        <v>63</v>
      </c>
      <c r="J221" s="14">
        <f t="shared" si="12"/>
        <v>63.0000002682209</v>
      </c>
      <c r="K221" s="14">
        <f t="shared" si="13"/>
        <v>1013.59599963762</v>
      </c>
      <c r="L221" s="14">
        <f t="shared" si="14"/>
        <v>939.004999701865</v>
      </c>
      <c r="M221" s="14">
        <f t="shared" si="15"/>
        <v>1</v>
      </c>
      <c r="N221" s="6" t="s">
        <v>35</v>
      </c>
      <c r="O221" s="6" t="s">
        <v>36</v>
      </c>
      <c r="P221" s="6" t="s">
        <v>37</v>
      </c>
      <c r="Q221" s="6" t="s">
        <v>100</v>
      </c>
      <c r="R221" s="6">
        <v>343148</v>
      </c>
      <c r="S221" s="6">
        <v>63775</v>
      </c>
      <c r="T221" s="6">
        <v>3</v>
      </c>
      <c r="U221" s="6" t="s">
        <v>39</v>
      </c>
      <c r="V221" s="6" t="s">
        <v>40</v>
      </c>
      <c r="W221" s="6" t="s">
        <v>41</v>
      </c>
      <c r="X221" s="6" t="s">
        <v>41</v>
      </c>
      <c r="Y221" s="6" t="s">
        <v>37</v>
      </c>
      <c r="Z221" s="6"/>
      <c r="AA221" s="6"/>
      <c r="AB221" s="6" t="s">
        <v>465</v>
      </c>
      <c r="AC221" s="6"/>
      <c r="AD221" s="6"/>
      <c r="AE221" s="6">
        <v>77</v>
      </c>
      <c r="AF221" s="6">
        <v>0</v>
      </c>
    </row>
    <row r="222" spans="1:32">
      <c r="A222" s="6">
        <v>271535</v>
      </c>
      <c r="B222" s="6" t="s">
        <v>463</v>
      </c>
      <c r="C222" s="6" t="s">
        <v>457</v>
      </c>
      <c r="D222" s="6" t="s">
        <v>34</v>
      </c>
      <c r="E222" s="7">
        <v>44963.4134968171</v>
      </c>
      <c r="F222" s="7">
        <v>44963.414655081</v>
      </c>
      <c r="G222" s="8">
        <v>44963</v>
      </c>
      <c r="H222" s="8">
        <v>44963</v>
      </c>
      <c r="I222" s="6">
        <v>100.074</v>
      </c>
      <c r="J222" s="14">
        <f t="shared" si="12"/>
        <v>100.07400016766</v>
      </c>
      <c r="K222" s="14">
        <f t="shared" si="13"/>
        <v>1302.10700011812</v>
      </c>
      <c r="L222" s="14">
        <f t="shared" si="14"/>
        <v>1239.1069998499</v>
      </c>
      <c r="M222" s="14">
        <f t="shared" si="15"/>
        <v>1</v>
      </c>
      <c r="N222" s="6" t="s">
        <v>35</v>
      </c>
      <c r="O222" s="6" t="s">
        <v>36</v>
      </c>
      <c r="P222" s="6" t="s">
        <v>37</v>
      </c>
      <c r="Q222" s="6" t="s">
        <v>466</v>
      </c>
      <c r="R222" s="6">
        <v>95228</v>
      </c>
      <c r="S222" s="6">
        <v>155011</v>
      </c>
      <c r="T222" s="6">
        <v>3</v>
      </c>
      <c r="U222" s="6" t="s">
        <v>39</v>
      </c>
      <c r="V222" s="6" t="s">
        <v>40</v>
      </c>
      <c r="W222" s="6" t="s">
        <v>41</v>
      </c>
      <c r="X222" s="6" t="s">
        <v>41</v>
      </c>
      <c r="Y222" s="6" t="s">
        <v>37</v>
      </c>
      <c r="Z222" s="6"/>
      <c r="AA222" s="6"/>
      <c r="AB222" s="6" t="s">
        <v>467</v>
      </c>
      <c r="AC222" s="6"/>
      <c r="AD222" s="6"/>
      <c r="AE222" s="6">
        <v>150</v>
      </c>
      <c r="AF222" s="6">
        <v>0</v>
      </c>
    </row>
    <row r="223" spans="1:32">
      <c r="A223" s="6">
        <v>271910</v>
      </c>
      <c r="B223" s="6" t="s">
        <v>463</v>
      </c>
      <c r="C223" s="6" t="s">
        <v>457</v>
      </c>
      <c r="D223" s="6" t="s">
        <v>34</v>
      </c>
      <c r="E223" s="7">
        <v>44963.4329424769</v>
      </c>
      <c r="F223" s="7">
        <v>44963.4340447801</v>
      </c>
      <c r="G223" s="8">
        <v>44963</v>
      </c>
      <c r="H223" s="8">
        <v>44963</v>
      </c>
      <c r="I223" s="6">
        <v>95.239</v>
      </c>
      <c r="J223" s="14">
        <f t="shared" si="12"/>
        <v>95.2390001155436</v>
      </c>
      <c r="K223" s="14">
        <f t="shared" si="13"/>
        <v>1680.10500012897</v>
      </c>
      <c r="L223" s="14">
        <f t="shared" si="14"/>
        <v>1580.03099996131</v>
      </c>
      <c r="M223" s="14">
        <f t="shared" si="15"/>
        <v>1</v>
      </c>
      <c r="N223" s="6" t="s">
        <v>35</v>
      </c>
      <c r="O223" s="6" t="s">
        <v>36</v>
      </c>
      <c r="P223" s="6" t="s">
        <v>37</v>
      </c>
      <c r="Q223" s="6" t="s">
        <v>95</v>
      </c>
      <c r="R223" s="6">
        <v>63049</v>
      </c>
      <c r="S223" s="6">
        <v>98367</v>
      </c>
      <c r="T223" s="6">
        <v>3</v>
      </c>
      <c r="U223" s="6" t="s">
        <v>39</v>
      </c>
      <c r="V223" s="6" t="s">
        <v>40</v>
      </c>
      <c r="W223" s="6" t="s">
        <v>41</v>
      </c>
      <c r="X223" s="6" t="s">
        <v>41</v>
      </c>
      <c r="Y223" s="6" t="s">
        <v>37</v>
      </c>
      <c r="Z223" s="6"/>
      <c r="AA223" s="6"/>
      <c r="AB223" s="6" t="s">
        <v>468</v>
      </c>
      <c r="AC223" s="6"/>
      <c r="AD223" s="6"/>
      <c r="AE223" s="6">
        <v>166</v>
      </c>
      <c r="AF223" s="6">
        <v>0</v>
      </c>
    </row>
    <row r="224" spans="1:32">
      <c r="A224" s="6">
        <v>273423</v>
      </c>
      <c r="B224" s="6" t="s">
        <v>463</v>
      </c>
      <c r="C224" s="6" t="s">
        <v>457</v>
      </c>
      <c r="D224" s="6" t="s">
        <v>34</v>
      </c>
      <c r="E224" s="7">
        <v>44963.5165218519</v>
      </c>
      <c r="F224" s="7">
        <v>44963.5190042361</v>
      </c>
      <c r="G224" s="8">
        <v>44963</v>
      </c>
      <c r="H224" s="8">
        <v>44963</v>
      </c>
      <c r="I224" s="6">
        <v>214.478</v>
      </c>
      <c r="J224" s="14">
        <f t="shared" si="12"/>
        <v>214.47800018359</v>
      </c>
      <c r="K224" s="14">
        <f t="shared" si="13"/>
        <v>7221.25800009817</v>
      </c>
      <c r="L224" s="14">
        <f t="shared" si="14"/>
        <v>7126.01899998263</v>
      </c>
      <c r="M224" s="14">
        <f t="shared" si="15"/>
        <v>1</v>
      </c>
      <c r="N224" s="6" t="s">
        <v>35</v>
      </c>
      <c r="O224" s="6" t="s">
        <v>36</v>
      </c>
      <c r="P224" s="6" t="s">
        <v>37</v>
      </c>
      <c r="Q224" s="6" t="s">
        <v>408</v>
      </c>
      <c r="R224" s="6">
        <v>97834</v>
      </c>
      <c r="S224" s="6">
        <v>156477</v>
      </c>
      <c r="T224" s="6">
        <v>3</v>
      </c>
      <c r="U224" s="6" t="s">
        <v>39</v>
      </c>
      <c r="V224" s="6" t="s">
        <v>40</v>
      </c>
      <c r="W224" s="6" t="s">
        <v>41</v>
      </c>
      <c r="X224" s="6" t="s">
        <v>41</v>
      </c>
      <c r="Y224" s="6" t="s">
        <v>37</v>
      </c>
      <c r="Z224" s="6"/>
      <c r="AA224" s="6"/>
      <c r="AB224" s="6" t="s">
        <v>469</v>
      </c>
      <c r="AC224" s="6"/>
      <c r="AD224" s="6"/>
      <c r="AE224" s="6">
        <v>232</v>
      </c>
      <c r="AF224" s="6">
        <v>0</v>
      </c>
    </row>
    <row r="225" spans="1:32">
      <c r="A225" s="6">
        <v>272568</v>
      </c>
      <c r="B225" s="6" t="s">
        <v>470</v>
      </c>
      <c r="C225" s="6" t="s">
        <v>471</v>
      </c>
      <c r="D225" s="6" t="s">
        <v>47</v>
      </c>
      <c r="E225" s="7">
        <v>44963.463787338</v>
      </c>
      <c r="F225" s="7">
        <v>44963.4639270023</v>
      </c>
      <c r="G225" s="8">
        <v>44963</v>
      </c>
      <c r="H225" s="8">
        <v>44963</v>
      </c>
      <c r="I225" s="6">
        <v>12.067</v>
      </c>
      <c r="J225" s="14">
        <f t="shared" si="12"/>
        <v>12.0670004049316</v>
      </c>
      <c r="K225" s="14" t="b">
        <f t="shared" si="13"/>
        <v>0</v>
      </c>
      <c r="L225" s="14" t="b">
        <f t="shared" si="14"/>
        <v>0</v>
      </c>
      <c r="M225" s="14">
        <f t="shared" si="15"/>
        <v>1</v>
      </c>
      <c r="N225" s="6" t="s">
        <v>48</v>
      </c>
      <c r="O225" s="6" t="s">
        <v>49</v>
      </c>
      <c r="P225" s="6" t="s">
        <v>50</v>
      </c>
      <c r="Q225" s="6" t="s">
        <v>472</v>
      </c>
      <c r="R225" s="6">
        <v>100433</v>
      </c>
      <c r="S225" s="6">
        <v>150630</v>
      </c>
      <c r="T225" s="6">
        <v>3</v>
      </c>
      <c r="U225" s="6" t="s">
        <v>52</v>
      </c>
      <c r="V225" s="6" t="s">
        <v>53</v>
      </c>
      <c r="W225" s="6" t="s">
        <v>41</v>
      </c>
      <c r="X225" s="6" t="s">
        <v>41</v>
      </c>
      <c r="Y225" s="6" t="s">
        <v>473</v>
      </c>
      <c r="Z225" s="6" t="s">
        <v>474</v>
      </c>
      <c r="AA225" s="6"/>
      <c r="AB225" s="6" t="s">
        <v>475</v>
      </c>
      <c r="AC225" s="6"/>
      <c r="AD225" s="6"/>
      <c r="AE225" s="6">
        <v>173</v>
      </c>
      <c r="AF225" s="6">
        <v>0</v>
      </c>
    </row>
    <row r="226" spans="1:32">
      <c r="A226" s="6">
        <v>272520</v>
      </c>
      <c r="B226" s="6" t="s">
        <v>476</v>
      </c>
      <c r="C226" s="6" t="s">
        <v>471</v>
      </c>
      <c r="D226" s="6" t="s">
        <v>177</v>
      </c>
      <c r="E226" s="7">
        <v>44963.4619340509</v>
      </c>
      <c r="F226" s="7">
        <v>44963.4636040509</v>
      </c>
      <c r="G226" s="8">
        <v>44963</v>
      </c>
      <c r="H226" s="8">
        <v>44963</v>
      </c>
      <c r="I226" s="6">
        <v>144.288</v>
      </c>
      <c r="J226" s="14">
        <f t="shared" si="12"/>
        <v>144.288000441156</v>
      </c>
      <c r="K226" s="14" t="b">
        <f t="shared" si="13"/>
        <v>0</v>
      </c>
      <c r="L226" s="14" t="b">
        <f t="shared" si="14"/>
        <v>0</v>
      </c>
      <c r="M226" s="14">
        <f t="shared" si="15"/>
        <v>1</v>
      </c>
      <c r="N226" s="6" t="s">
        <v>178</v>
      </c>
      <c r="O226" s="6" t="s">
        <v>92</v>
      </c>
      <c r="P226" s="6" t="s">
        <v>179</v>
      </c>
      <c r="Q226" s="6" t="s">
        <v>472</v>
      </c>
      <c r="R226" s="6">
        <v>100433</v>
      </c>
      <c r="S226" s="6">
        <v>150630</v>
      </c>
      <c r="T226" s="6">
        <v>3</v>
      </c>
      <c r="U226" s="6" t="s">
        <v>52</v>
      </c>
      <c r="V226" s="6" t="s">
        <v>53</v>
      </c>
      <c r="W226" s="6" t="s">
        <v>41</v>
      </c>
      <c r="X226" s="6" t="s">
        <v>41</v>
      </c>
      <c r="Y226" s="6" t="s">
        <v>179</v>
      </c>
      <c r="Z226" s="6"/>
      <c r="AA226" s="6"/>
      <c r="AB226" s="6" t="s">
        <v>475</v>
      </c>
      <c r="AC226" s="6"/>
      <c r="AD226" s="6"/>
      <c r="AE226" s="6">
        <v>173</v>
      </c>
      <c r="AF226" s="6">
        <v>0</v>
      </c>
    </row>
    <row r="227" spans="1:32">
      <c r="A227" s="6">
        <v>272566</v>
      </c>
      <c r="B227" s="6" t="s">
        <v>476</v>
      </c>
      <c r="C227" s="6" t="s">
        <v>471</v>
      </c>
      <c r="D227" s="6" t="s">
        <v>177</v>
      </c>
      <c r="E227" s="7">
        <v>44963.4637282407</v>
      </c>
      <c r="F227" s="7">
        <v>44963.4639270023</v>
      </c>
      <c r="G227" s="8">
        <v>44963</v>
      </c>
      <c r="H227" s="8">
        <v>44963</v>
      </c>
      <c r="I227" s="6">
        <v>17.173</v>
      </c>
      <c r="J227" s="14">
        <f t="shared" si="12"/>
        <v>17.1730001689866</v>
      </c>
      <c r="K227" s="14">
        <f t="shared" si="13"/>
        <v>155.018000327982</v>
      </c>
      <c r="L227" s="14">
        <f t="shared" si="14"/>
        <v>10.7299998868257</v>
      </c>
      <c r="M227" s="14">
        <f t="shared" si="15"/>
        <v>0</v>
      </c>
      <c r="N227" s="6" t="s">
        <v>178</v>
      </c>
      <c r="O227" s="6" t="s">
        <v>92</v>
      </c>
      <c r="P227" s="6" t="s">
        <v>179</v>
      </c>
      <c r="Q227" s="6" t="s">
        <v>472</v>
      </c>
      <c r="R227" s="6">
        <v>100433</v>
      </c>
      <c r="S227" s="6">
        <v>150630</v>
      </c>
      <c r="T227" s="6">
        <v>3</v>
      </c>
      <c r="U227" s="6" t="s">
        <v>52</v>
      </c>
      <c r="V227" s="6" t="s">
        <v>53</v>
      </c>
      <c r="W227" s="6" t="s">
        <v>41</v>
      </c>
      <c r="X227" s="6" t="s">
        <v>41</v>
      </c>
      <c r="Y227" s="6" t="s">
        <v>179</v>
      </c>
      <c r="Z227" s="6"/>
      <c r="AA227" s="6"/>
      <c r="AB227" s="6" t="s">
        <v>475</v>
      </c>
      <c r="AC227" s="6"/>
      <c r="AD227" s="6"/>
      <c r="AE227" s="6">
        <v>173</v>
      </c>
      <c r="AF227" s="6">
        <v>0</v>
      </c>
    </row>
    <row r="228" spans="1:32">
      <c r="A228" s="6">
        <v>272561</v>
      </c>
      <c r="B228" s="6" t="s">
        <v>477</v>
      </c>
      <c r="C228" s="6" t="s">
        <v>471</v>
      </c>
      <c r="D228" s="6" t="s">
        <v>478</v>
      </c>
      <c r="E228" s="7">
        <v>44963.4635966319</v>
      </c>
      <c r="F228" s="7">
        <v>44963.4636043287</v>
      </c>
      <c r="G228" s="8">
        <v>44963</v>
      </c>
      <c r="H228" s="8">
        <v>44963</v>
      </c>
      <c r="I228" s="6">
        <v>0.665</v>
      </c>
      <c r="J228" s="14">
        <f t="shared" si="12"/>
        <v>0.664999661967158</v>
      </c>
      <c r="K228" s="14" t="b">
        <f t="shared" si="13"/>
        <v>0</v>
      </c>
      <c r="L228" s="14" t="b">
        <f t="shared" si="14"/>
        <v>0</v>
      </c>
      <c r="M228" s="14">
        <f t="shared" si="15"/>
        <v>1</v>
      </c>
      <c r="N228" s="6" t="s">
        <v>479</v>
      </c>
      <c r="O228" s="6" t="s">
        <v>480</v>
      </c>
      <c r="P228" s="6" t="s">
        <v>481</v>
      </c>
      <c r="Q228" s="6" t="s">
        <v>472</v>
      </c>
      <c r="R228" s="6">
        <v>100433</v>
      </c>
      <c r="S228" s="6">
        <v>150630</v>
      </c>
      <c r="T228" s="6">
        <v>3</v>
      </c>
      <c r="U228" s="6" t="s">
        <v>52</v>
      </c>
      <c r="V228" s="6" t="s">
        <v>53</v>
      </c>
      <c r="W228" s="6" t="s">
        <v>41</v>
      </c>
      <c r="X228" s="6" t="s">
        <v>41</v>
      </c>
      <c r="Y228" s="6" t="s">
        <v>481</v>
      </c>
      <c r="Z228" s="6"/>
      <c r="AA228" s="6"/>
      <c r="AB228" s="6" t="s">
        <v>475</v>
      </c>
      <c r="AC228" s="6"/>
      <c r="AD228" s="6"/>
      <c r="AE228" s="6">
        <v>173</v>
      </c>
      <c r="AF228" s="6">
        <v>0</v>
      </c>
    </row>
    <row r="229" spans="1:32">
      <c r="A229" s="6">
        <v>270714</v>
      </c>
      <c r="B229" s="6" t="s">
        <v>482</v>
      </c>
      <c r="C229" s="6" t="s">
        <v>471</v>
      </c>
      <c r="D229" s="6" t="s">
        <v>34</v>
      </c>
      <c r="E229" s="7">
        <v>44963.3685209491</v>
      </c>
      <c r="F229" s="7">
        <v>44963.3692992245</v>
      </c>
      <c r="G229" s="8">
        <v>44963</v>
      </c>
      <c r="H229" s="8">
        <v>44963</v>
      </c>
      <c r="I229" s="6">
        <v>67.243</v>
      </c>
      <c r="J229" s="14">
        <f t="shared" si="12"/>
        <v>67.242999910377</v>
      </c>
      <c r="K229" s="14" t="b">
        <f t="shared" si="13"/>
        <v>0</v>
      </c>
      <c r="L229" s="14" t="b">
        <f t="shared" si="14"/>
        <v>0</v>
      </c>
      <c r="M229" s="14">
        <f t="shared" si="15"/>
        <v>1</v>
      </c>
      <c r="N229" s="6" t="s">
        <v>35</v>
      </c>
      <c r="O229" s="6" t="s">
        <v>36</v>
      </c>
      <c r="P229" s="6" t="s">
        <v>37</v>
      </c>
      <c r="Q229" s="6" t="s">
        <v>280</v>
      </c>
      <c r="R229" s="6">
        <v>67983</v>
      </c>
      <c r="S229" s="6">
        <v>97794</v>
      </c>
      <c r="T229" s="6">
        <v>3</v>
      </c>
      <c r="U229" s="6" t="s">
        <v>39</v>
      </c>
      <c r="V229" s="6" t="s">
        <v>40</v>
      </c>
      <c r="W229" s="6" t="s">
        <v>41</v>
      </c>
      <c r="X229" s="6" t="s">
        <v>41</v>
      </c>
      <c r="Y229" s="6" t="s">
        <v>37</v>
      </c>
      <c r="Z229" s="6"/>
      <c r="AA229" s="6"/>
      <c r="AB229" s="6" t="s">
        <v>483</v>
      </c>
      <c r="AC229" s="6"/>
      <c r="AD229" s="6"/>
      <c r="AE229" s="6">
        <v>104</v>
      </c>
      <c r="AF229" s="6">
        <v>0</v>
      </c>
    </row>
    <row r="230" spans="1:32">
      <c r="A230" s="6">
        <v>271467</v>
      </c>
      <c r="B230" s="6" t="s">
        <v>482</v>
      </c>
      <c r="C230" s="6" t="s">
        <v>471</v>
      </c>
      <c r="D230" s="6" t="s">
        <v>34</v>
      </c>
      <c r="E230" s="7">
        <v>44963.4102462616</v>
      </c>
      <c r="F230" s="7">
        <v>44963.4112424306</v>
      </c>
      <c r="G230" s="8">
        <v>44963</v>
      </c>
      <c r="H230" s="8">
        <v>44963</v>
      </c>
      <c r="I230" s="6">
        <v>86.069</v>
      </c>
      <c r="J230" s="14">
        <f t="shared" si="12"/>
        <v>86.0689998138696</v>
      </c>
      <c r="K230" s="14">
        <f t="shared" si="13"/>
        <v>3605.06700044498</v>
      </c>
      <c r="L230" s="14">
        <f t="shared" si="14"/>
        <v>3537.8240005346</v>
      </c>
      <c r="M230" s="14">
        <f t="shared" si="15"/>
        <v>1</v>
      </c>
      <c r="N230" s="6" t="s">
        <v>35</v>
      </c>
      <c r="O230" s="6" t="s">
        <v>36</v>
      </c>
      <c r="P230" s="6" t="s">
        <v>37</v>
      </c>
      <c r="Q230" s="6" t="s">
        <v>43</v>
      </c>
      <c r="R230" s="6">
        <v>78633</v>
      </c>
      <c r="S230" s="6">
        <v>81994</v>
      </c>
      <c r="T230" s="6">
        <v>3</v>
      </c>
      <c r="U230" s="6" t="s">
        <v>39</v>
      </c>
      <c r="V230" s="6" t="s">
        <v>40</v>
      </c>
      <c r="W230" s="6" t="s">
        <v>41</v>
      </c>
      <c r="X230" s="6" t="s">
        <v>41</v>
      </c>
      <c r="Y230" s="6" t="s">
        <v>37</v>
      </c>
      <c r="Z230" s="6"/>
      <c r="AA230" s="6"/>
      <c r="AB230" s="6" t="s">
        <v>484</v>
      </c>
      <c r="AC230" s="6"/>
      <c r="AD230" s="6"/>
      <c r="AE230" s="6">
        <v>79</v>
      </c>
      <c r="AF230" s="6">
        <v>0</v>
      </c>
    </row>
    <row r="231" spans="1:32">
      <c r="A231" s="6">
        <v>271667</v>
      </c>
      <c r="B231" s="6" t="s">
        <v>485</v>
      </c>
      <c r="C231" s="6" t="s">
        <v>486</v>
      </c>
      <c r="D231" s="6" t="s">
        <v>34</v>
      </c>
      <c r="E231" s="7">
        <v>44963.4213237037</v>
      </c>
      <c r="F231" s="7">
        <v>44963.4218548264</v>
      </c>
      <c r="G231" s="8">
        <v>44963</v>
      </c>
      <c r="H231" s="8">
        <v>44963</v>
      </c>
      <c r="I231" s="6">
        <v>45.889</v>
      </c>
      <c r="J231" s="14">
        <f t="shared" si="12"/>
        <v>45.8889999892563</v>
      </c>
      <c r="K231" s="14" t="b">
        <f t="shared" si="13"/>
        <v>0</v>
      </c>
      <c r="L231" s="14" t="b">
        <f t="shared" si="14"/>
        <v>0</v>
      </c>
      <c r="M231" s="14">
        <f t="shared" si="15"/>
        <v>1</v>
      </c>
      <c r="N231" s="6" t="s">
        <v>35</v>
      </c>
      <c r="O231" s="6" t="s">
        <v>36</v>
      </c>
      <c r="P231" s="6" t="s">
        <v>37</v>
      </c>
      <c r="Q231" s="6" t="s">
        <v>371</v>
      </c>
      <c r="R231" s="6">
        <v>122625</v>
      </c>
      <c r="S231" s="6">
        <v>120749</v>
      </c>
      <c r="T231" s="6">
        <v>3</v>
      </c>
      <c r="U231" s="6" t="s">
        <v>39</v>
      </c>
      <c r="V231" s="6" t="s">
        <v>40</v>
      </c>
      <c r="W231" s="6" t="s">
        <v>41</v>
      </c>
      <c r="X231" s="6" t="s">
        <v>41</v>
      </c>
      <c r="Y231" s="6" t="s">
        <v>37</v>
      </c>
      <c r="Z231" s="6"/>
      <c r="AA231" s="6"/>
      <c r="AB231" s="6" t="s">
        <v>487</v>
      </c>
      <c r="AC231" s="6"/>
      <c r="AD231" s="6"/>
      <c r="AE231" s="6">
        <v>103</v>
      </c>
      <c r="AF231" s="6">
        <v>0</v>
      </c>
    </row>
    <row r="232" spans="1:32">
      <c r="A232" s="6">
        <v>272683</v>
      </c>
      <c r="B232" s="6" t="s">
        <v>488</v>
      </c>
      <c r="C232" s="6" t="s">
        <v>489</v>
      </c>
      <c r="D232" s="6" t="s">
        <v>47</v>
      </c>
      <c r="E232" s="7">
        <v>44963.4696106829</v>
      </c>
      <c r="F232" s="7">
        <v>44963.4697980671</v>
      </c>
      <c r="G232" s="8">
        <v>44963</v>
      </c>
      <c r="H232" s="8">
        <v>44963</v>
      </c>
      <c r="I232" s="6">
        <v>16.19</v>
      </c>
      <c r="J232" s="14">
        <f t="shared" si="12"/>
        <v>16.189999692142</v>
      </c>
      <c r="K232" s="14" t="b">
        <f t="shared" si="13"/>
        <v>0</v>
      </c>
      <c r="L232" s="14" t="b">
        <f t="shared" si="14"/>
        <v>0</v>
      </c>
      <c r="M232" s="14">
        <f t="shared" si="15"/>
        <v>1</v>
      </c>
      <c r="N232" s="6" t="s">
        <v>48</v>
      </c>
      <c r="O232" s="6" t="s">
        <v>49</v>
      </c>
      <c r="P232" s="6" t="s">
        <v>50</v>
      </c>
      <c r="Q232" s="6" t="s">
        <v>490</v>
      </c>
      <c r="R232" s="6">
        <v>240068</v>
      </c>
      <c r="S232" s="6">
        <v>60322</v>
      </c>
      <c r="T232" s="6">
        <v>3</v>
      </c>
      <c r="U232" s="6" t="s">
        <v>52</v>
      </c>
      <c r="V232" s="6" t="s">
        <v>53</v>
      </c>
      <c r="W232" s="6" t="s">
        <v>41</v>
      </c>
      <c r="X232" s="6" t="s">
        <v>41</v>
      </c>
      <c r="Y232" s="6" t="s">
        <v>491</v>
      </c>
      <c r="Z232" s="6" t="s">
        <v>492</v>
      </c>
      <c r="AA232" s="6"/>
      <c r="AB232" s="6" t="s">
        <v>493</v>
      </c>
      <c r="AC232" s="6"/>
      <c r="AD232" s="6"/>
      <c r="AE232" s="6">
        <v>131</v>
      </c>
      <c r="AF232" s="6">
        <v>0</v>
      </c>
    </row>
    <row r="233" spans="1:32">
      <c r="A233" s="6">
        <v>270660</v>
      </c>
      <c r="B233" s="6" t="s">
        <v>494</v>
      </c>
      <c r="C233" s="6" t="s">
        <v>489</v>
      </c>
      <c r="D233" s="6" t="s">
        <v>118</v>
      </c>
      <c r="E233" s="7">
        <v>44963.3658096643</v>
      </c>
      <c r="F233" s="7">
        <v>44963.3658325116</v>
      </c>
      <c r="G233" s="8">
        <v>44963</v>
      </c>
      <c r="H233" s="8">
        <v>44963</v>
      </c>
      <c r="I233" s="6">
        <v>1.974</v>
      </c>
      <c r="J233" s="14">
        <f t="shared" si="12"/>
        <v>1.97400043252856</v>
      </c>
      <c r="K233" s="14" t="b">
        <f t="shared" si="13"/>
        <v>0</v>
      </c>
      <c r="L233" s="14" t="b">
        <f t="shared" si="14"/>
        <v>0</v>
      </c>
      <c r="M233" s="14">
        <f t="shared" si="15"/>
        <v>1</v>
      </c>
      <c r="N233" s="6" t="s">
        <v>119</v>
      </c>
      <c r="O233" s="6" t="s">
        <v>120</v>
      </c>
      <c r="P233" s="6" t="s">
        <v>121</v>
      </c>
      <c r="Q233" s="6" t="s">
        <v>353</v>
      </c>
      <c r="R233" s="6">
        <v>170664</v>
      </c>
      <c r="S233" s="6">
        <v>109281</v>
      </c>
      <c r="T233" s="6">
        <v>3</v>
      </c>
      <c r="U233" s="6" t="s">
        <v>52</v>
      </c>
      <c r="V233" s="6" t="s">
        <v>53</v>
      </c>
      <c r="W233" s="6" t="s">
        <v>41</v>
      </c>
      <c r="X233" s="6" t="s">
        <v>41</v>
      </c>
      <c r="Y233" s="6" t="s">
        <v>121</v>
      </c>
      <c r="Z233" s="6"/>
      <c r="AA233" s="6"/>
      <c r="AB233" s="6" t="s">
        <v>495</v>
      </c>
      <c r="AC233" s="6"/>
      <c r="AD233" s="6"/>
      <c r="AE233" s="6"/>
      <c r="AF233" s="6">
        <v>0</v>
      </c>
    </row>
    <row r="234" spans="1:32">
      <c r="A234" s="6">
        <v>270663</v>
      </c>
      <c r="B234" s="6" t="s">
        <v>494</v>
      </c>
      <c r="C234" s="6" t="s">
        <v>489</v>
      </c>
      <c r="D234" s="6" t="s">
        <v>118</v>
      </c>
      <c r="E234" s="7">
        <v>44963.3659295833</v>
      </c>
      <c r="F234" s="7">
        <v>44963.3659521643</v>
      </c>
      <c r="G234" s="8">
        <v>44963</v>
      </c>
      <c r="H234" s="8">
        <v>44963</v>
      </c>
      <c r="I234" s="6">
        <v>1.951</v>
      </c>
      <c r="J234" s="14">
        <f t="shared" si="12"/>
        <v>1.95099965203553</v>
      </c>
      <c r="K234" s="14">
        <f t="shared" si="13"/>
        <v>10.3610004298389</v>
      </c>
      <c r="L234" s="14">
        <f t="shared" si="14"/>
        <v>8.38699999731034</v>
      </c>
      <c r="M234" s="14">
        <f t="shared" si="15"/>
        <v>0</v>
      </c>
      <c r="N234" s="6" t="s">
        <v>119</v>
      </c>
      <c r="O234" s="6" t="s">
        <v>120</v>
      </c>
      <c r="P234" s="6" t="s">
        <v>121</v>
      </c>
      <c r="Q234" s="6" t="s">
        <v>353</v>
      </c>
      <c r="R234" s="6">
        <v>170664</v>
      </c>
      <c r="S234" s="6">
        <v>109281</v>
      </c>
      <c r="T234" s="6">
        <v>3</v>
      </c>
      <c r="U234" s="6" t="s">
        <v>52</v>
      </c>
      <c r="V234" s="6" t="s">
        <v>53</v>
      </c>
      <c r="W234" s="6" t="s">
        <v>41</v>
      </c>
      <c r="X234" s="6" t="s">
        <v>41</v>
      </c>
      <c r="Y234" s="6" t="s">
        <v>121</v>
      </c>
      <c r="Z234" s="6"/>
      <c r="AA234" s="6"/>
      <c r="AB234" s="6" t="s">
        <v>495</v>
      </c>
      <c r="AC234" s="6"/>
      <c r="AD234" s="6"/>
      <c r="AE234" s="6"/>
      <c r="AF234" s="6">
        <v>0</v>
      </c>
    </row>
    <row r="235" spans="1:32">
      <c r="A235" s="6">
        <v>270671</v>
      </c>
      <c r="B235" s="6" t="s">
        <v>494</v>
      </c>
      <c r="C235" s="6" t="s">
        <v>489</v>
      </c>
      <c r="D235" s="6" t="s">
        <v>118</v>
      </c>
      <c r="E235" s="7">
        <v>44963.3660496065</v>
      </c>
      <c r="F235" s="7">
        <v>44963.3660749074</v>
      </c>
      <c r="G235" s="8">
        <v>44963</v>
      </c>
      <c r="H235" s="8">
        <v>44963</v>
      </c>
      <c r="I235" s="6">
        <v>2.186</v>
      </c>
      <c r="J235" s="14">
        <f t="shared" si="12"/>
        <v>2.18599950894713</v>
      </c>
      <c r="K235" s="14">
        <f t="shared" si="13"/>
        <v>10.3700000792742</v>
      </c>
      <c r="L235" s="14">
        <f t="shared" si="14"/>
        <v>8.41900042723864</v>
      </c>
      <c r="M235" s="14">
        <f t="shared" si="15"/>
        <v>0</v>
      </c>
      <c r="N235" s="6" t="s">
        <v>119</v>
      </c>
      <c r="O235" s="6" t="s">
        <v>120</v>
      </c>
      <c r="P235" s="6" t="s">
        <v>121</v>
      </c>
      <c r="Q235" s="6" t="s">
        <v>353</v>
      </c>
      <c r="R235" s="6">
        <v>170664</v>
      </c>
      <c r="S235" s="6">
        <v>109281</v>
      </c>
      <c r="T235" s="6">
        <v>3</v>
      </c>
      <c r="U235" s="6" t="s">
        <v>52</v>
      </c>
      <c r="V235" s="6" t="s">
        <v>53</v>
      </c>
      <c r="W235" s="6" t="s">
        <v>41</v>
      </c>
      <c r="X235" s="6" t="s">
        <v>41</v>
      </c>
      <c r="Y235" s="6" t="s">
        <v>121</v>
      </c>
      <c r="Z235" s="6"/>
      <c r="AA235" s="6"/>
      <c r="AB235" s="6" t="s">
        <v>495</v>
      </c>
      <c r="AC235" s="6"/>
      <c r="AD235" s="6"/>
      <c r="AE235" s="6"/>
      <c r="AF235" s="6">
        <v>0</v>
      </c>
    </row>
    <row r="236" spans="1:32">
      <c r="A236" s="6">
        <v>270674</v>
      </c>
      <c r="B236" s="6" t="s">
        <v>494</v>
      </c>
      <c r="C236" s="6" t="s">
        <v>489</v>
      </c>
      <c r="D236" s="6" t="s">
        <v>118</v>
      </c>
      <c r="E236" s="7">
        <v>44963.3661712731</v>
      </c>
      <c r="F236" s="7">
        <v>44963.36692625</v>
      </c>
      <c r="G236" s="8">
        <v>44963</v>
      </c>
      <c r="H236" s="8">
        <v>44963</v>
      </c>
      <c r="I236" s="6">
        <v>65.23</v>
      </c>
      <c r="J236" s="14">
        <f t="shared" si="12"/>
        <v>65.2299997396767</v>
      </c>
      <c r="K236" s="14">
        <f t="shared" si="13"/>
        <v>10.5119997868314</v>
      </c>
      <c r="L236" s="14">
        <f t="shared" si="14"/>
        <v>8.3260002778843</v>
      </c>
      <c r="M236" s="14">
        <f t="shared" si="15"/>
        <v>0</v>
      </c>
      <c r="N236" s="6" t="s">
        <v>119</v>
      </c>
      <c r="O236" s="6" t="s">
        <v>120</v>
      </c>
      <c r="P236" s="6" t="s">
        <v>121</v>
      </c>
      <c r="Q236" s="6" t="s">
        <v>353</v>
      </c>
      <c r="R236" s="6">
        <v>170664</v>
      </c>
      <c r="S236" s="6">
        <v>109281</v>
      </c>
      <c r="T236" s="6">
        <v>3</v>
      </c>
      <c r="U236" s="6" t="s">
        <v>52</v>
      </c>
      <c r="V236" s="6" t="s">
        <v>53</v>
      </c>
      <c r="W236" s="6" t="s">
        <v>41</v>
      </c>
      <c r="X236" s="6" t="s">
        <v>41</v>
      </c>
      <c r="Y236" s="6" t="s">
        <v>121</v>
      </c>
      <c r="Z236" s="6"/>
      <c r="AA236" s="6"/>
      <c r="AB236" s="6" t="s">
        <v>495</v>
      </c>
      <c r="AC236" s="6"/>
      <c r="AD236" s="6"/>
      <c r="AE236" s="6"/>
      <c r="AF236" s="6">
        <v>0</v>
      </c>
    </row>
    <row r="237" spans="1:32">
      <c r="A237" s="6">
        <v>270796</v>
      </c>
      <c r="B237" s="6" t="s">
        <v>494</v>
      </c>
      <c r="C237" s="6" t="s">
        <v>489</v>
      </c>
      <c r="D237" s="6" t="s">
        <v>118</v>
      </c>
      <c r="E237" s="7">
        <v>44963.3738423727</v>
      </c>
      <c r="F237" s="7">
        <v>44963.3738678935</v>
      </c>
      <c r="G237" s="8">
        <v>44963</v>
      </c>
      <c r="H237" s="8">
        <v>44963</v>
      </c>
      <c r="I237" s="6">
        <v>2.205</v>
      </c>
      <c r="J237" s="14">
        <f t="shared" si="12"/>
        <v>2.20500023569912</v>
      </c>
      <c r="K237" s="14">
        <f t="shared" si="13"/>
        <v>662.782999780029</v>
      </c>
      <c r="L237" s="14">
        <f t="shared" si="14"/>
        <v>597.553000040352</v>
      </c>
      <c r="M237" s="14">
        <f t="shared" si="15"/>
        <v>1</v>
      </c>
      <c r="N237" s="6" t="s">
        <v>119</v>
      </c>
      <c r="O237" s="6" t="s">
        <v>120</v>
      </c>
      <c r="P237" s="6" t="s">
        <v>121</v>
      </c>
      <c r="Q237" s="6" t="s">
        <v>324</v>
      </c>
      <c r="R237" s="6">
        <v>200639</v>
      </c>
      <c r="S237" s="6">
        <v>109851</v>
      </c>
      <c r="T237" s="6">
        <v>3</v>
      </c>
      <c r="U237" s="6" t="s">
        <v>52</v>
      </c>
      <c r="V237" s="6" t="s">
        <v>53</v>
      </c>
      <c r="W237" s="6" t="s">
        <v>41</v>
      </c>
      <c r="X237" s="6" t="s">
        <v>41</v>
      </c>
      <c r="Y237" s="6" t="s">
        <v>121</v>
      </c>
      <c r="Z237" s="6"/>
      <c r="AA237" s="6"/>
      <c r="AB237" s="6" t="s">
        <v>496</v>
      </c>
      <c r="AC237" s="6"/>
      <c r="AD237" s="6"/>
      <c r="AE237" s="6"/>
      <c r="AF237" s="6">
        <v>0</v>
      </c>
    </row>
    <row r="238" spans="1:32">
      <c r="A238" s="6">
        <v>270798</v>
      </c>
      <c r="B238" s="6" t="s">
        <v>494</v>
      </c>
      <c r="C238" s="6" t="s">
        <v>489</v>
      </c>
      <c r="D238" s="6" t="s">
        <v>118</v>
      </c>
      <c r="E238" s="7">
        <v>44963.3739538194</v>
      </c>
      <c r="F238" s="7">
        <v>44963.3739782407</v>
      </c>
      <c r="G238" s="8">
        <v>44963</v>
      </c>
      <c r="H238" s="8">
        <v>44963</v>
      </c>
      <c r="I238" s="6">
        <v>2.11</v>
      </c>
      <c r="J238" s="14">
        <f t="shared" si="12"/>
        <v>2.11000037379563</v>
      </c>
      <c r="K238" s="14">
        <f t="shared" si="13"/>
        <v>9.62900002487004</v>
      </c>
      <c r="L238" s="14">
        <f t="shared" si="14"/>
        <v>7.42399978917092</v>
      </c>
      <c r="M238" s="14">
        <f t="shared" si="15"/>
        <v>0</v>
      </c>
      <c r="N238" s="6" t="s">
        <v>119</v>
      </c>
      <c r="O238" s="6" t="s">
        <v>120</v>
      </c>
      <c r="P238" s="6" t="s">
        <v>121</v>
      </c>
      <c r="Q238" s="6" t="s">
        <v>324</v>
      </c>
      <c r="R238" s="6">
        <v>200639</v>
      </c>
      <c r="S238" s="6">
        <v>109851</v>
      </c>
      <c r="T238" s="6">
        <v>3</v>
      </c>
      <c r="U238" s="6" t="s">
        <v>52</v>
      </c>
      <c r="V238" s="6" t="s">
        <v>53</v>
      </c>
      <c r="W238" s="6" t="s">
        <v>41</v>
      </c>
      <c r="X238" s="6" t="s">
        <v>41</v>
      </c>
      <c r="Y238" s="6" t="s">
        <v>121</v>
      </c>
      <c r="Z238" s="6"/>
      <c r="AA238" s="6"/>
      <c r="AB238" s="6" t="s">
        <v>496</v>
      </c>
      <c r="AC238" s="6"/>
      <c r="AD238" s="6"/>
      <c r="AE238" s="6"/>
      <c r="AF238" s="6">
        <v>0</v>
      </c>
    </row>
    <row r="239" spans="1:32">
      <c r="A239" s="6">
        <v>270802</v>
      </c>
      <c r="B239" s="6" t="s">
        <v>494</v>
      </c>
      <c r="C239" s="6" t="s">
        <v>489</v>
      </c>
      <c r="D239" s="6" t="s">
        <v>118</v>
      </c>
      <c r="E239" s="7">
        <v>44963.3740626389</v>
      </c>
      <c r="F239" s="7">
        <v>44963.3740869329</v>
      </c>
      <c r="G239" s="8">
        <v>44963</v>
      </c>
      <c r="H239" s="8">
        <v>44963</v>
      </c>
      <c r="I239" s="6">
        <v>2.099</v>
      </c>
      <c r="J239" s="14">
        <f t="shared" si="12"/>
        <v>2.09899975452572</v>
      </c>
      <c r="K239" s="14">
        <f t="shared" si="13"/>
        <v>9.40200027544051</v>
      </c>
      <c r="L239" s="14">
        <f t="shared" si="14"/>
        <v>7.29199990164489</v>
      </c>
      <c r="M239" s="14">
        <f t="shared" si="15"/>
        <v>0</v>
      </c>
      <c r="N239" s="6" t="s">
        <v>119</v>
      </c>
      <c r="O239" s="6" t="s">
        <v>120</v>
      </c>
      <c r="P239" s="6" t="s">
        <v>121</v>
      </c>
      <c r="Q239" s="6" t="s">
        <v>324</v>
      </c>
      <c r="R239" s="6">
        <v>200639</v>
      </c>
      <c r="S239" s="6">
        <v>109851</v>
      </c>
      <c r="T239" s="6">
        <v>3</v>
      </c>
      <c r="U239" s="6" t="s">
        <v>52</v>
      </c>
      <c r="V239" s="6" t="s">
        <v>53</v>
      </c>
      <c r="W239" s="6" t="s">
        <v>41</v>
      </c>
      <c r="X239" s="6" t="s">
        <v>41</v>
      </c>
      <c r="Y239" s="6" t="s">
        <v>121</v>
      </c>
      <c r="Z239" s="6"/>
      <c r="AA239" s="6"/>
      <c r="AB239" s="6" t="s">
        <v>496</v>
      </c>
      <c r="AC239" s="6"/>
      <c r="AD239" s="6"/>
      <c r="AE239" s="6"/>
      <c r="AF239" s="6">
        <v>0</v>
      </c>
    </row>
    <row r="240" spans="1:32">
      <c r="A240" s="6">
        <v>270806</v>
      </c>
      <c r="B240" s="6" t="s">
        <v>494</v>
      </c>
      <c r="C240" s="6" t="s">
        <v>489</v>
      </c>
      <c r="D240" s="6" t="s">
        <v>118</v>
      </c>
      <c r="E240" s="7">
        <v>44963.3741716435</v>
      </c>
      <c r="F240" s="7">
        <v>44963.3743606366</v>
      </c>
      <c r="G240" s="8">
        <v>44963</v>
      </c>
      <c r="H240" s="8">
        <v>44963</v>
      </c>
      <c r="I240" s="6">
        <v>16.329</v>
      </c>
      <c r="J240" s="14">
        <f t="shared" si="12"/>
        <v>16.3290001451969</v>
      </c>
      <c r="K240" s="14">
        <f t="shared" si="13"/>
        <v>9.41799986176193</v>
      </c>
      <c r="L240" s="14">
        <f t="shared" si="14"/>
        <v>7.31900010723621</v>
      </c>
      <c r="M240" s="14">
        <f t="shared" si="15"/>
        <v>0</v>
      </c>
      <c r="N240" s="6" t="s">
        <v>119</v>
      </c>
      <c r="O240" s="6" t="s">
        <v>120</v>
      </c>
      <c r="P240" s="6" t="s">
        <v>121</v>
      </c>
      <c r="Q240" s="6" t="s">
        <v>324</v>
      </c>
      <c r="R240" s="6">
        <v>200639</v>
      </c>
      <c r="S240" s="6">
        <v>109851</v>
      </c>
      <c r="T240" s="6">
        <v>3</v>
      </c>
      <c r="U240" s="6" t="s">
        <v>52</v>
      </c>
      <c r="V240" s="6" t="s">
        <v>53</v>
      </c>
      <c r="W240" s="6" t="s">
        <v>41</v>
      </c>
      <c r="X240" s="6" t="s">
        <v>41</v>
      </c>
      <c r="Y240" s="6" t="s">
        <v>121</v>
      </c>
      <c r="Z240" s="6"/>
      <c r="AA240" s="6"/>
      <c r="AB240" s="6" t="s">
        <v>496</v>
      </c>
      <c r="AC240" s="6"/>
      <c r="AD240" s="6"/>
      <c r="AE240" s="6"/>
      <c r="AF240" s="6">
        <v>0</v>
      </c>
    </row>
    <row r="241" spans="1:32">
      <c r="A241" s="6">
        <v>270887</v>
      </c>
      <c r="B241" s="6" t="s">
        <v>494</v>
      </c>
      <c r="C241" s="6" t="s">
        <v>489</v>
      </c>
      <c r="D241" s="6" t="s">
        <v>118</v>
      </c>
      <c r="E241" s="7">
        <v>44963.3774126157</v>
      </c>
      <c r="F241" s="7">
        <v>44963.377418912</v>
      </c>
      <c r="G241" s="8">
        <v>44963</v>
      </c>
      <c r="H241" s="8">
        <v>44963</v>
      </c>
      <c r="I241" s="6">
        <v>0.544</v>
      </c>
      <c r="J241" s="14">
        <f t="shared" si="12"/>
        <v>0.543999765068293</v>
      </c>
      <c r="K241" s="14">
        <f t="shared" si="13"/>
        <v>280.020000343211</v>
      </c>
      <c r="L241" s="14">
        <f t="shared" si="14"/>
        <v>263.691000198014</v>
      </c>
      <c r="M241" s="14">
        <f t="shared" si="15"/>
        <v>1</v>
      </c>
      <c r="N241" s="6" t="s">
        <v>119</v>
      </c>
      <c r="O241" s="6" t="s">
        <v>120</v>
      </c>
      <c r="P241" s="6" t="s">
        <v>121</v>
      </c>
      <c r="Q241" s="6" t="s">
        <v>324</v>
      </c>
      <c r="R241" s="6">
        <v>200644</v>
      </c>
      <c r="S241" s="6">
        <v>109852</v>
      </c>
      <c r="T241" s="6">
        <v>3</v>
      </c>
      <c r="U241" s="6" t="s">
        <v>52</v>
      </c>
      <c r="V241" s="6" t="s">
        <v>53</v>
      </c>
      <c r="W241" s="6" t="s">
        <v>41</v>
      </c>
      <c r="X241" s="6" t="s">
        <v>41</v>
      </c>
      <c r="Y241" s="6" t="s">
        <v>121</v>
      </c>
      <c r="Z241" s="6"/>
      <c r="AA241" s="6"/>
      <c r="AB241" s="6" t="s">
        <v>496</v>
      </c>
      <c r="AC241" s="6"/>
      <c r="AD241" s="6"/>
      <c r="AE241" s="6"/>
      <c r="AF241" s="6">
        <v>0</v>
      </c>
    </row>
    <row r="242" spans="1:32">
      <c r="A242" s="6">
        <v>270888</v>
      </c>
      <c r="B242" s="6" t="s">
        <v>494</v>
      </c>
      <c r="C242" s="6" t="s">
        <v>489</v>
      </c>
      <c r="D242" s="6" t="s">
        <v>118</v>
      </c>
      <c r="E242" s="7">
        <v>44963.3774371065</v>
      </c>
      <c r="F242" s="7">
        <v>44963.3774384375</v>
      </c>
      <c r="G242" s="8">
        <v>44963</v>
      </c>
      <c r="H242" s="8">
        <v>44963</v>
      </c>
      <c r="I242" s="6">
        <v>0.115</v>
      </c>
      <c r="J242" s="14">
        <f t="shared" si="12"/>
        <v>0.115000130608678</v>
      </c>
      <c r="K242" s="14">
        <f t="shared" si="13"/>
        <v>2.11599951144308</v>
      </c>
      <c r="L242" s="14">
        <f t="shared" si="14"/>
        <v>1.57199974637479</v>
      </c>
      <c r="M242" s="14">
        <f t="shared" si="15"/>
        <v>0</v>
      </c>
      <c r="N242" s="6" t="s">
        <v>119</v>
      </c>
      <c r="O242" s="6" t="s">
        <v>120</v>
      </c>
      <c r="P242" s="6" t="s">
        <v>121</v>
      </c>
      <c r="Q242" s="6" t="s">
        <v>324</v>
      </c>
      <c r="R242" s="6">
        <v>200644</v>
      </c>
      <c r="S242" s="6">
        <v>109852</v>
      </c>
      <c r="T242" s="6">
        <v>3</v>
      </c>
      <c r="U242" s="6" t="s">
        <v>52</v>
      </c>
      <c r="V242" s="6" t="s">
        <v>53</v>
      </c>
      <c r="W242" s="6" t="s">
        <v>41</v>
      </c>
      <c r="X242" s="6" t="s">
        <v>41</v>
      </c>
      <c r="Y242" s="6" t="s">
        <v>121</v>
      </c>
      <c r="Z242" s="6"/>
      <c r="AA242" s="6"/>
      <c r="AB242" s="6" t="s">
        <v>496</v>
      </c>
      <c r="AC242" s="6"/>
      <c r="AD242" s="6"/>
      <c r="AE242" s="6"/>
      <c r="AF242" s="6">
        <v>0</v>
      </c>
    </row>
    <row r="243" spans="1:32">
      <c r="A243" s="6">
        <v>273025</v>
      </c>
      <c r="B243" s="6" t="s">
        <v>497</v>
      </c>
      <c r="C243" s="6" t="s">
        <v>489</v>
      </c>
      <c r="D243" s="6" t="s">
        <v>498</v>
      </c>
      <c r="E243" s="7">
        <v>44963.4885401736</v>
      </c>
      <c r="F243" s="7">
        <v>44963.4903234606</v>
      </c>
      <c r="G243" s="8">
        <v>44963</v>
      </c>
      <c r="H243" s="8">
        <v>44963</v>
      </c>
      <c r="I243" s="6">
        <v>154.076</v>
      </c>
      <c r="J243" s="14">
        <f t="shared" si="12"/>
        <v>154.075999930501</v>
      </c>
      <c r="K243" s="14" t="b">
        <f t="shared" si="13"/>
        <v>0</v>
      </c>
      <c r="L243" s="14" t="b">
        <f t="shared" si="14"/>
        <v>0</v>
      </c>
      <c r="M243" s="14">
        <f t="shared" si="15"/>
        <v>1</v>
      </c>
      <c r="N243" s="6" t="s">
        <v>499</v>
      </c>
      <c r="O243" s="6" t="s">
        <v>500</v>
      </c>
      <c r="P243" s="6" t="s">
        <v>501</v>
      </c>
      <c r="Q243" s="6" t="s">
        <v>502</v>
      </c>
      <c r="R243" s="6">
        <v>188048</v>
      </c>
      <c r="S243" s="6">
        <v>105416</v>
      </c>
      <c r="T243" s="6">
        <v>3</v>
      </c>
      <c r="U243" s="6" t="s">
        <v>52</v>
      </c>
      <c r="V243" s="6" t="s">
        <v>53</v>
      </c>
      <c r="W243" s="6" t="s">
        <v>41</v>
      </c>
      <c r="X243" s="6" t="s">
        <v>41</v>
      </c>
      <c r="Y243" s="6" t="s">
        <v>501</v>
      </c>
      <c r="Z243" s="6"/>
      <c r="AA243" s="6"/>
      <c r="AB243" s="6" t="s">
        <v>503</v>
      </c>
      <c r="AC243" s="6"/>
      <c r="AD243" s="6"/>
      <c r="AE243" s="6"/>
      <c r="AF243" s="6">
        <v>0</v>
      </c>
    </row>
    <row r="244" spans="1:32">
      <c r="A244" s="6">
        <v>272666</v>
      </c>
      <c r="B244" s="6" t="s">
        <v>504</v>
      </c>
      <c r="C244" s="6" t="s">
        <v>489</v>
      </c>
      <c r="D244" s="6" t="s">
        <v>177</v>
      </c>
      <c r="E244" s="7">
        <v>44963.4689248495</v>
      </c>
      <c r="F244" s="7">
        <v>44963.4697980671</v>
      </c>
      <c r="G244" s="8">
        <v>44963</v>
      </c>
      <c r="H244" s="8">
        <v>44963</v>
      </c>
      <c r="I244" s="6">
        <v>75.446</v>
      </c>
      <c r="J244" s="14">
        <f t="shared" si="12"/>
        <v>75.4459999501705</v>
      </c>
      <c r="K244" s="14" t="b">
        <f t="shared" si="13"/>
        <v>0</v>
      </c>
      <c r="L244" s="14" t="b">
        <f t="shared" si="14"/>
        <v>0</v>
      </c>
      <c r="M244" s="14">
        <f t="shared" si="15"/>
        <v>1</v>
      </c>
      <c r="N244" s="6" t="s">
        <v>178</v>
      </c>
      <c r="O244" s="6" t="s">
        <v>92</v>
      </c>
      <c r="P244" s="6" t="s">
        <v>179</v>
      </c>
      <c r="Q244" s="6" t="s">
        <v>490</v>
      </c>
      <c r="R244" s="6">
        <v>240067</v>
      </c>
      <c r="S244" s="6">
        <v>60322</v>
      </c>
      <c r="T244" s="6">
        <v>3</v>
      </c>
      <c r="U244" s="6" t="s">
        <v>52</v>
      </c>
      <c r="V244" s="6" t="s">
        <v>53</v>
      </c>
      <c r="W244" s="6" t="s">
        <v>41</v>
      </c>
      <c r="X244" s="6" t="s">
        <v>41</v>
      </c>
      <c r="Y244" s="6" t="s">
        <v>179</v>
      </c>
      <c r="Z244" s="6"/>
      <c r="AA244" s="6"/>
      <c r="AB244" s="6" t="s">
        <v>493</v>
      </c>
      <c r="AC244" s="6"/>
      <c r="AD244" s="6"/>
      <c r="AE244" s="6">
        <v>131</v>
      </c>
      <c r="AF244" s="6">
        <v>0</v>
      </c>
    </row>
    <row r="245" spans="1:32">
      <c r="A245" s="6">
        <v>270705</v>
      </c>
      <c r="B245" s="6" t="s">
        <v>505</v>
      </c>
      <c r="C245" s="6" t="s">
        <v>489</v>
      </c>
      <c r="D245" s="6" t="s">
        <v>34</v>
      </c>
      <c r="E245" s="7">
        <v>44963.3681627778</v>
      </c>
      <c r="F245" s="7">
        <v>44963.3693561227</v>
      </c>
      <c r="G245" s="8">
        <v>44963</v>
      </c>
      <c r="H245" s="8">
        <v>44963</v>
      </c>
      <c r="I245" s="6">
        <v>103.105</v>
      </c>
      <c r="J245" s="14">
        <f t="shared" si="12"/>
        <v>103.104999870993</v>
      </c>
      <c r="K245" s="14" t="b">
        <f t="shared" si="13"/>
        <v>0</v>
      </c>
      <c r="L245" s="14" t="b">
        <f t="shared" si="14"/>
        <v>0</v>
      </c>
      <c r="M245" s="14">
        <f t="shared" si="15"/>
        <v>1</v>
      </c>
      <c r="N245" s="6" t="s">
        <v>35</v>
      </c>
      <c r="O245" s="6" t="s">
        <v>36</v>
      </c>
      <c r="P245" s="6" t="s">
        <v>37</v>
      </c>
      <c r="Q245" s="6" t="s">
        <v>353</v>
      </c>
      <c r="R245" s="6">
        <v>170664</v>
      </c>
      <c r="S245" s="6">
        <v>109282</v>
      </c>
      <c r="T245" s="6">
        <v>3</v>
      </c>
      <c r="U245" s="6" t="s">
        <v>39</v>
      </c>
      <c r="V245" s="6" t="s">
        <v>40</v>
      </c>
      <c r="W245" s="6" t="s">
        <v>41</v>
      </c>
      <c r="X245" s="6" t="s">
        <v>41</v>
      </c>
      <c r="Y245" s="6" t="s">
        <v>37</v>
      </c>
      <c r="Z245" s="6"/>
      <c r="AA245" s="6"/>
      <c r="AB245" s="6" t="s">
        <v>495</v>
      </c>
      <c r="AC245" s="6"/>
      <c r="AD245" s="6"/>
      <c r="AE245" s="6">
        <v>227</v>
      </c>
      <c r="AF245" s="6">
        <v>0</v>
      </c>
    </row>
    <row r="246" spans="1:32">
      <c r="A246" s="6">
        <v>270745</v>
      </c>
      <c r="B246" s="6" t="s">
        <v>505</v>
      </c>
      <c r="C246" s="6" t="s">
        <v>489</v>
      </c>
      <c r="D246" s="6" t="s">
        <v>34</v>
      </c>
      <c r="E246" s="7">
        <v>44963.3708215393</v>
      </c>
      <c r="F246" s="7">
        <v>44963.3716549537</v>
      </c>
      <c r="G246" s="8">
        <v>44963</v>
      </c>
      <c r="H246" s="8">
        <v>44963</v>
      </c>
      <c r="I246" s="6">
        <v>72.007</v>
      </c>
      <c r="J246" s="14">
        <f t="shared" si="12"/>
        <v>72.0070004230365</v>
      </c>
      <c r="K246" s="14">
        <f t="shared" si="13"/>
        <v>229.716999828815</v>
      </c>
      <c r="L246" s="14">
        <f t="shared" si="14"/>
        <v>126.611999957822</v>
      </c>
      <c r="M246" s="14">
        <f t="shared" si="15"/>
        <v>1</v>
      </c>
      <c r="N246" s="6" t="s">
        <v>35</v>
      </c>
      <c r="O246" s="6" t="s">
        <v>36</v>
      </c>
      <c r="P246" s="6" t="s">
        <v>37</v>
      </c>
      <c r="Q246" s="6" t="s">
        <v>506</v>
      </c>
      <c r="R246" s="6">
        <v>168636</v>
      </c>
      <c r="S246" s="6">
        <v>117722</v>
      </c>
      <c r="T246" s="6">
        <v>3</v>
      </c>
      <c r="U246" s="6" t="s">
        <v>39</v>
      </c>
      <c r="V246" s="6" t="s">
        <v>40</v>
      </c>
      <c r="W246" s="6" t="s">
        <v>41</v>
      </c>
      <c r="X246" s="6" t="s">
        <v>41</v>
      </c>
      <c r="Y246" s="6" t="s">
        <v>37</v>
      </c>
      <c r="Z246" s="6"/>
      <c r="AA246" s="6"/>
      <c r="AB246" s="6" t="s">
        <v>507</v>
      </c>
      <c r="AC246" s="6"/>
      <c r="AD246" s="6"/>
      <c r="AE246" s="6">
        <v>151</v>
      </c>
      <c r="AF246" s="6">
        <v>0</v>
      </c>
    </row>
    <row r="247" spans="1:32">
      <c r="A247" s="6">
        <v>271508</v>
      </c>
      <c r="B247" s="6" t="s">
        <v>505</v>
      </c>
      <c r="C247" s="6" t="s">
        <v>489</v>
      </c>
      <c r="D247" s="6" t="s">
        <v>34</v>
      </c>
      <c r="E247" s="7">
        <v>44963.4123459375</v>
      </c>
      <c r="F247" s="7">
        <v>44963.4140036574</v>
      </c>
      <c r="G247" s="8">
        <v>44963</v>
      </c>
      <c r="H247" s="8">
        <v>44963</v>
      </c>
      <c r="I247" s="6">
        <v>143.227</v>
      </c>
      <c r="J247" s="14">
        <f t="shared" si="12"/>
        <v>143.227000487968</v>
      </c>
      <c r="K247" s="14">
        <f t="shared" si="13"/>
        <v>3587.70799997728</v>
      </c>
      <c r="L247" s="14">
        <f t="shared" si="14"/>
        <v>3515.70099955425</v>
      </c>
      <c r="M247" s="14">
        <f t="shared" si="15"/>
        <v>1</v>
      </c>
      <c r="N247" s="6" t="s">
        <v>35</v>
      </c>
      <c r="O247" s="6" t="s">
        <v>36</v>
      </c>
      <c r="P247" s="6" t="s">
        <v>37</v>
      </c>
      <c r="Q247" s="6" t="s">
        <v>312</v>
      </c>
      <c r="R247" s="6">
        <v>69528</v>
      </c>
      <c r="S247" s="6">
        <v>99345</v>
      </c>
      <c r="T247" s="6">
        <v>3</v>
      </c>
      <c r="U247" s="6" t="s">
        <v>39</v>
      </c>
      <c r="V247" s="6" t="s">
        <v>40</v>
      </c>
      <c r="W247" s="6" t="s">
        <v>41</v>
      </c>
      <c r="X247" s="6" t="s">
        <v>41</v>
      </c>
      <c r="Y247" s="6" t="s">
        <v>37</v>
      </c>
      <c r="Z247" s="6"/>
      <c r="AA247" s="6"/>
      <c r="AB247" s="6" t="s">
        <v>508</v>
      </c>
      <c r="AC247" s="6"/>
      <c r="AD247" s="6"/>
      <c r="AE247" s="6"/>
      <c r="AF247" s="6">
        <v>0</v>
      </c>
    </row>
    <row r="248" spans="1:32">
      <c r="A248" s="6">
        <v>271668</v>
      </c>
      <c r="B248" s="6" t="s">
        <v>505</v>
      </c>
      <c r="C248" s="6" t="s">
        <v>489</v>
      </c>
      <c r="D248" s="6" t="s">
        <v>34</v>
      </c>
      <c r="E248" s="7">
        <v>44963.4214189931</v>
      </c>
      <c r="F248" s="7">
        <v>44963.4224106019</v>
      </c>
      <c r="G248" s="8">
        <v>44963</v>
      </c>
      <c r="H248" s="8">
        <v>44963</v>
      </c>
      <c r="I248" s="6">
        <v>85.675</v>
      </c>
      <c r="J248" s="14">
        <f t="shared" si="12"/>
        <v>85.6749998638406</v>
      </c>
      <c r="K248" s="14">
        <f t="shared" si="13"/>
        <v>783.912000409327</v>
      </c>
      <c r="L248" s="14">
        <f t="shared" si="14"/>
        <v>640.684999921359</v>
      </c>
      <c r="M248" s="14">
        <f t="shared" si="15"/>
        <v>1</v>
      </c>
      <c r="N248" s="6" t="s">
        <v>35</v>
      </c>
      <c r="O248" s="6" t="s">
        <v>36</v>
      </c>
      <c r="P248" s="6" t="s">
        <v>37</v>
      </c>
      <c r="Q248" s="6" t="s">
        <v>400</v>
      </c>
      <c r="R248" s="6">
        <v>72058</v>
      </c>
      <c r="S248" s="6">
        <v>90283</v>
      </c>
      <c r="T248" s="6">
        <v>3</v>
      </c>
      <c r="U248" s="6" t="s">
        <v>39</v>
      </c>
      <c r="V248" s="6" t="s">
        <v>40</v>
      </c>
      <c r="W248" s="6" t="s">
        <v>41</v>
      </c>
      <c r="X248" s="6" t="s">
        <v>41</v>
      </c>
      <c r="Y248" s="6" t="s">
        <v>37</v>
      </c>
      <c r="Z248" s="6"/>
      <c r="AA248" s="6"/>
      <c r="AB248" s="6" t="s">
        <v>509</v>
      </c>
      <c r="AC248" s="6"/>
      <c r="AD248" s="6"/>
      <c r="AE248" s="6">
        <v>139</v>
      </c>
      <c r="AF248" s="6">
        <v>0</v>
      </c>
    </row>
    <row r="249" spans="1:32">
      <c r="A249" s="6">
        <v>272162</v>
      </c>
      <c r="B249" s="6" t="s">
        <v>505</v>
      </c>
      <c r="C249" s="6" t="s">
        <v>489</v>
      </c>
      <c r="D249" s="6" t="s">
        <v>34</v>
      </c>
      <c r="E249" s="7">
        <v>44963.4440680093</v>
      </c>
      <c r="F249" s="7">
        <v>44963.4447454398</v>
      </c>
      <c r="G249" s="8">
        <v>44963</v>
      </c>
      <c r="H249" s="8">
        <v>44963</v>
      </c>
      <c r="I249" s="6">
        <v>58.53</v>
      </c>
      <c r="J249" s="14">
        <f t="shared" si="12"/>
        <v>58.5300002479926</v>
      </c>
      <c r="K249" s="14">
        <f t="shared" si="13"/>
        <v>1956.87499986961</v>
      </c>
      <c r="L249" s="14">
        <f t="shared" si="14"/>
        <v>1871.20000000577</v>
      </c>
      <c r="M249" s="14">
        <f t="shared" si="15"/>
        <v>1</v>
      </c>
      <c r="N249" s="6" t="s">
        <v>35</v>
      </c>
      <c r="O249" s="6" t="s">
        <v>36</v>
      </c>
      <c r="P249" s="6" t="s">
        <v>37</v>
      </c>
      <c r="Q249" s="6" t="s">
        <v>510</v>
      </c>
      <c r="R249" s="6">
        <v>104853</v>
      </c>
      <c r="S249" s="6">
        <v>121967</v>
      </c>
      <c r="T249" s="6">
        <v>3</v>
      </c>
      <c r="U249" s="6" t="s">
        <v>39</v>
      </c>
      <c r="V249" s="6" t="s">
        <v>40</v>
      </c>
      <c r="W249" s="6" t="s">
        <v>41</v>
      </c>
      <c r="X249" s="6" t="s">
        <v>41</v>
      </c>
      <c r="Y249" s="6" t="s">
        <v>37</v>
      </c>
      <c r="Z249" s="6"/>
      <c r="AA249" s="6"/>
      <c r="AB249" s="6" t="s">
        <v>511</v>
      </c>
      <c r="AC249" s="6"/>
      <c r="AD249" s="6"/>
      <c r="AE249" s="6">
        <v>1</v>
      </c>
      <c r="AF249" s="6">
        <v>0</v>
      </c>
    </row>
    <row r="250" spans="1:32">
      <c r="A250" s="6">
        <v>276529</v>
      </c>
      <c r="B250" s="6" t="s">
        <v>505</v>
      </c>
      <c r="C250" s="6" t="s">
        <v>489</v>
      </c>
      <c r="D250" s="6" t="s">
        <v>34</v>
      </c>
      <c r="E250" s="7">
        <v>44963.6625992245</v>
      </c>
      <c r="F250" s="7">
        <v>44963.6635666088</v>
      </c>
      <c r="G250" s="8">
        <v>44963</v>
      </c>
      <c r="H250" s="8">
        <v>44963</v>
      </c>
      <c r="I250" s="6">
        <v>83.582</v>
      </c>
      <c r="J250" s="14">
        <f t="shared" si="12"/>
        <v>83.5819998756051</v>
      </c>
      <c r="K250" s="14">
        <f t="shared" si="13"/>
        <v>18881.0970001621</v>
      </c>
      <c r="L250" s="14">
        <f t="shared" si="14"/>
        <v>18822.5669999141</v>
      </c>
      <c r="M250" s="14">
        <f t="shared" si="15"/>
        <v>1</v>
      </c>
      <c r="N250" s="6" t="s">
        <v>35</v>
      </c>
      <c r="O250" s="6" t="s">
        <v>36</v>
      </c>
      <c r="P250" s="6" t="s">
        <v>37</v>
      </c>
      <c r="Q250" s="6" t="s">
        <v>218</v>
      </c>
      <c r="R250" s="6">
        <v>97837</v>
      </c>
      <c r="S250" s="6">
        <v>155016</v>
      </c>
      <c r="T250" s="6">
        <v>3</v>
      </c>
      <c r="U250" s="6" t="s">
        <v>39</v>
      </c>
      <c r="V250" s="6" t="s">
        <v>40</v>
      </c>
      <c r="W250" s="6" t="s">
        <v>41</v>
      </c>
      <c r="X250" s="6" t="s">
        <v>41</v>
      </c>
      <c r="Y250" s="6" t="s">
        <v>37</v>
      </c>
      <c r="Z250" s="6"/>
      <c r="AA250" s="6"/>
      <c r="AB250" s="6" t="s">
        <v>512</v>
      </c>
      <c r="AC250" s="6"/>
      <c r="AD250" s="6"/>
      <c r="AE250" s="6">
        <v>150</v>
      </c>
      <c r="AF250" s="6">
        <v>0</v>
      </c>
    </row>
    <row r="251" spans="1:32">
      <c r="A251" s="6">
        <v>273715</v>
      </c>
      <c r="B251" s="6" t="s">
        <v>513</v>
      </c>
      <c r="C251" s="6" t="s">
        <v>514</v>
      </c>
      <c r="D251" s="6" t="s">
        <v>47</v>
      </c>
      <c r="E251" s="7">
        <v>44963.5309559143</v>
      </c>
      <c r="F251" s="7">
        <v>44963.5311165278</v>
      </c>
      <c r="G251" s="8">
        <v>44963</v>
      </c>
      <c r="H251" s="8">
        <v>44963</v>
      </c>
      <c r="I251" s="6">
        <v>13.877</v>
      </c>
      <c r="J251" s="14">
        <f t="shared" si="12"/>
        <v>13.8769998913631</v>
      </c>
      <c r="K251" s="14" t="b">
        <f t="shared" si="13"/>
        <v>0</v>
      </c>
      <c r="L251" s="14" t="b">
        <f t="shared" si="14"/>
        <v>0</v>
      </c>
      <c r="M251" s="14">
        <f t="shared" si="15"/>
        <v>1</v>
      </c>
      <c r="N251" s="6" t="s">
        <v>48</v>
      </c>
      <c r="O251" s="6" t="s">
        <v>49</v>
      </c>
      <c r="P251" s="6" t="s">
        <v>50</v>
      </c>
      <c r="Q251" s="6" t="s">
        <v>515</v>
      </c>
      <c r="R251" s="6">
        <v>78629</v>
      </c>
      <c r="S251" s="6">
        <v>84626</v>
      </c>
      <c r="T251" s="6">
        <v>3</v>
      </c>
      <c r="U251" s="6" t="s">
        <v>52</v>
      </c>
      <c r="V251" s="6" t="s">
        <v>53</v>
      </c>
      <c r="W251" s="6" t="s">
        <v>41</v>
      </c>
      <c r="X251" s="6" t="s">
        <v>41</v>
      </c>
      <c r="Y251" s="6" t="s">
        <v>105</v>
      </c>
      <c r="Z251" s="6" t="s">
        <v>106</v>
      </c>
      <c r="AA251" s="6"/>
      <c r="AB251" s="6" t="s">
        <v>516</v>
      </c>
      <c r="AC251" s="6"/>
      <c r="AD251" s="6"/>
      <c r="AE251" s="6"/>
      <c r="AF251" s="6">
        <v>0</v>
      </c>
    </row>
    <row r="252" spans="1:32">
      <c r="A252" s="6">
        <v>273721</v>
      </c>
      <c r="B252" s="6" t="s">
        <v>513</v>
      </c>
      <c r="C252" s="6" t="s">
        <v>514</v>
      </c>
      <c r="D252" s="6" t="s">
        <v>47</v>
      </c>
      <c r="E252" s="7">
        <v>44963.5309753356</v>
      </c>
      <c r="F252" s="7">
        <v>44963.5311165278</v>
      </c>
      <c r="G252" s="8">
        <v>44963</v>
      </c>
      <c r="H252" s="8">
        <v>44963</v>
      </c>
      <c r="I252" s="6">
        <v>12.199</v>
      </c>
      <c r="J252" s="14">
        <f t="shared" si="12"/>
        <v>12.1989996638149</v>
      </c>
      <c r="K252" s="14">
        <f t="shared" si="13"/>
        <v>1.67800022754818</v>
      </c>
      <c r="L252" s="14">
        <f t="shared" si="14"/>
        <v>-12.1989996638149</v>
      </c>
      <c r="M252" s="14">
        <f t="shared" si="15"/>
        <v>0</v>
      </c>
      <c r="N252" s="6" t="s">
        <v>48</v>
      </c>
      <c r="O252" s="6" t="s">
        <v>49</v>
      </c>
      <c r="P252" s="6" t="s">
        <v>50</v>
      </c>
      <c r="Q252" s="6" t="s">
        <v>515</v>
      </c>
      <c r="R252" s="6">
        <v>78629</v>
      </c>
      <c r="S252" s="6">
        <v>84626</v>
      </c>
      <c r="T252" s="6">
        <v>3</v>
      </c>
      <c r="U252" s="6" t="s">
        <v>52</v>
      </c>
      <c r="V252" s="6" t="s">
        <v>53</v>
      </c>
      <c r="W252" s="6" t="s">
        <v>41</v>
      </c>
      <c r="X252" s="6" t="s">
        <v>41</v>
      </c>
      <c r="Y252" s="6" t="s">
        <v>107</v>
      </c>
      <c r="Z252" s="6" t="s">
        <v>108</v>
      </c>
      <c r="AA252" s="6"/>
      <c r="AB252" s="6" t="s">
        <v>516</v>
      </c>
      <c r="AC252" s="6"/>
      <c r="AD252" s="6"/>
      <c r="AE252" s="6"/>
      <c r="AF252" s="6">
        <v>0</v>
      </c>
    </row>
    <row r="253" spans="1:32">
      <c r="A253" s="6">
        <v>273729</v>
      </c>
      <c r="B253" s="6" t="s">
        <v>513</v>
      </c>
      <c r="C253" s="6" t="s">
        <v>514</v>
      </c>
      <c r="D253" s="6" t="s">
        <v>47</v>
      </c>
      <c r="E253" s="7">
        <v>44963.5310318403</v>
      </c>
      <c r="F253" s="7">
        <v>44963.5311165278</v>
      </c>
      <c r="G253" s="8">
        <v>44963</v>
      </c>
      <c r="H253" s="8">
        <v>44963</v>
      </c>
      <c r="I253" s="6">
        <v>7.317</v>
      </c>
      <c r="J253" s="14">
        <f t="shared" si="12"/>
        <v>7.31699976604432</v>
      </c>
      <c r="K253" s="14">
        <f t="shared" si="13"/>
        <v>4.88199989777058</v>
      </c>
      <c r="L253" s="14">
        <f t="shared" si="14"/>
        <v>-7.31699976604432</v>
      </c>
      <c r="M253" s="14">
        <f t="shared" si="15"/>
        <v>0</v>
      </c>
      <c r="N253" s="6" t="s">
        <v>48</v>
      </c>
      <c r="O253" s="6" t="s">
        <v>49</v>
      </c>
      <c r="P253" s="6" t="s">
        <v>50</v>
      </c>
      <c r="Q253" s="6" t="s">
        <v>515</v>
      </c>
      <c r="R253" s="6">
        <v>78629</v>
      </c>
      <c r="S253" s="6">
        <v>84626</v>
      </c>
      <c r="T253" s="6">
        <v>3</v>
      </c>
      <c r="U253" s="6" t="s">
        <v>52</v>
      </c>
      <c r="V253" s="6" t="s">
        <v>53</v>
      </c>
      <c r="W253" s="6" t="s">
        <v>41</v>
      </c>
      <c r="X253" s="6" t="s">
        <v>41</v>
      </c>
      <c r="Y253" s="6" t="s">
        <v>517</v>
      </c>
      <c r="Z253" s="6" t="s">
        <v>518</v>
      </c>
      <c r="AA253" s="6"/>
      <c r="AB253" s="6" t="s">
        <v>516</v>
      </c>
      <c r="AC253" s="6"/>
      <c r="AD253" s="6"/>
      <c r="AE253" s="6"/>
      <c r="AF253" s="6">
        <v>0</v>
      </c>
    </row>
    <row r="254" spans="1:32">
      <c r="A254" s="6">
        <v>273740</v>
      </c>
      <c r="B254" s="6" t="s">
        <v>513</v>
      </c>
      <c r="C254" s="6" t="s">
        <v>514</v>
      </c>
      <c r="D254" s="6" t="s">
        <v>47</v>
      </c>
      <c r="E254" s="7">
        <v>44963.5311170602</v>
      </c>
      <c r="F254" s="7">
        <v>44963.5311170602</v>
      </c>
      <c r="G254" s="8">
        <v>44963</v>
      </c>
      <c r="H254" s="8">
        <v>44963</v>
      </c>
      <c r="I254" s="6">
        <v>0</v>
      </c>
      <c r="J254" s="14">
        <f t="shared" si="12"/>
        <v>0</v>
      </c>
      <c r="K254" s="14">
        <f t="shared" si="13"/>
        <v>7.36300006974488</v>
      </c>
      <c r="L254" s="14">
        <f t="shared" si="14"/>
        <v>0.0460003037005663</v>
      </c>
      <c r="M254" s="14">
        <f t="shared" si="15"/>
        <v>0</v>
      </c>
      <c r="N254" s="6" t="s">
        <v>48</v>
      </c>
      <c r="O254" s="6" t="s">
        <v>49</v>
      </c>
      <c r="P254" s="6" t="s">
        <v>50</v>
      </c>
      <c r="Q254" s="6"/>
      <c r="R254" s="6"/>
      <c r="S254" s="6"/>
      <c r="T254" s="6">
        <v>3</v>
      </c>
      <c r="U254" s="6" t="s">
        <v>52</v>
      </c>
      <c r="V254" s="6" t="s">
        <v>53</v>
      </c>
      <c r="W254" s="6" t="s">
        <v>41</v>
      </c>
      <c r="X254" s="6" t="s">
        <v>41</v>
      </c>
      <c r="Y254" s="6" t="s">
        <v>50</v>
      </c>
      <c r="Z254" s="6"/>
      <c r="AA254" s="6"/>
      <c r="AB254" s="6"/>
      <c r="AC254" s="6"/>
      <c r="AD254" s="6"/>
      <c r="AE254" s="6"/>
      <c r="AF254" s="6">
        <v>0</v>
      </c>
    </row>
    <row r="255" spans="1:32">
      <c r="A255" s="6">
        <v>273741</v>
      </c>
      <c r="B255" s="6" t="s">
        <v>513</v>
      </c>
      <c r="C255" s="6" t="s">
        <v>514</v>
      </c>
      <c r="D255" s="6" t="s">
        <v>47</v>
      </c>
      <c r="E255" s="7">
        <v>44963.5311186574</v>
      </c>
      <c r="F255" s="7">
        <v>44963.5311186574</v>
      </c>
      <c r="G255" s="8">
        <v>44963</v>
      </c>
      <c r="H255" s="8">
        <v>44963</v>
      </c>
      <c r="I255" s="6">
        <v>0</v>
      </c>
      <c r="J255" s="14">
        <f t="shared" si="12"/>
        <v>0</v>
      </c>
      <c r="K255" s="14">
        <f t="shared" si="13"/>
        <v>0.138000282458961</v>
      </c>
      <c r="L255" s="14">
        <f t="shared" si="14"/>
        <v>0.138000282458961</v>
      </c>
      <c r="M255" s="14">
        <f t="shared" si="15"/>
        <v>0</v>
      </c>
      <c r="N255" s="6" t="s">
        <v>48</v>
      </c>
      <c r="O255" s="6" t="s">
        <v>49</v>
      </c>
      <c r="P255" s="6" t="s">
        <v>50</v>
      </c>
      <c r="Q255" s="6"/>
      <c r="R255" s="6"/>
      <c r="S255" s="6"/>
      <c r="T255" s="6">
        <v>3</v>
      </c>
      <c r="U255" s="6" t="s">
        <v>52</v>
      </c>
      <c r="V255" s="6" t="s">
        <v>53</v>
      </c>
      <c r="W255" s="6" t="s">
        <v>41</v>
      </c>
      <c r="X255" s="6" t="s">
        <v>41</v>
      </c>
      <c r="Y255" s="6" t="s">
        <v>50</v>
      </c>
      <c r="Z255" s="6"/>
      <c r="AA255" s="6"/>
      <c r="AB255" s="6"/>
      <c r="AC255" s="6"/>
      <c r="AD255" s="6"/>
      <c r="AE255" s="6"/>
      <c r="AF255" s="6">
        <v>0</v>
      </c>
    </row>
    <row r="256" spans="1:32">
      <c r="A256" s="6">
        <v>273755</v>
      </c>
      <c r="B256" s="6" t="s">
        <v>513</v>
      </c>
      <c r="C256" s="6" t="s">
        <v>514</v>
      </c>
      <c r="D256" s="6" t="s">
        <v>47</v>
      </c>
      <c r="E256" s="7">
        <v>44963.5312479745</v>
      </c>
      <c r="F256" s="7">
        <v>44963.5315446875</v>
      </c>
      <c r="G256" s="8">
        <v>44963</v>
      </c>
      <c r="H256" s="8">
        <v>44963</v>
      </c>
      <c r="I256" s="6">
        <v>25.636</v>
      </c>
      <c r="J256" s="14">
        <f t="shared" si="12"/>
        <v>25.6360005587339</v>
      </c>
      <c r="K256" s="14">
        <f t="shared" si="13"/>
        <v>11.1729993950576</v>
      </c>
      <c r="L256" s="14">
        <f t="shared" si="14"/>
        <v>11.1729993950576</v>
      </c>
      <c r="M256" s="14">
        <f t="shared" si="15"/>
        <v>0</v>
      </c>
      <c r="N256" s="6" t="s">
        <v>48</v>
      </c>
      <c r="O256" s="6" t="s">
        <v>49</v>
      </c>
      <c r="P256" s="6" t="s">
        <v>50</v>
      </c>
      <c r="Q256" s="6" t="s">
        <v>515</v>
      </c>
      <c r="R256" s="6">
        <v>78629</v>
      </c>
      <c r="S256" s="6">
        <v>84626</v>
      </c>
      <c r="T256" s="6">
        <v>3</v>
      </c>
      <c r="U256" s="6" t="s">
        <v>52</v>
      </c>
      <c r="V256" s="6" t="s">
        <v>53</v>
      </c>
      <c r="W256" s="6" t="s">
        <v>41</v>
      </c>
      <c r="X256" s="6" t="s">
        <v>41</v>
      </c>
      <c r="Y256" s="6" t="s">
        <v>105</v>
      </c>
      <c r="Z256" s="6" t="s">
        <v>106</v>
      </c>
      <c r="AA256" s="6"/>
      <c r="AB256" s="6" t="s">
        <v>516</v>
      </c>
      <c r="AC256" s="6"/>
      <c r="AD256" s="6"/>
      <c r="AE256" s="6"/>
      <c r="AF256" s="6">
        <v>0</v>
      </c>
    </row>
    <row r="257" spans="1:32">
      <c r="A257" s="6">
        <v>273759</v>
      </c>
      <c r="B257" s="6" t="s">
        <v>513</v>
      </c>
      <c r="C257" s="6" t="s">
        <v>514</v>
      </c>
      <c r="D257" s="6" t="s">
        <v>47</v>
      </c>
      <c r="E257" s="7">
        <v>44963.5312696644</v>
      </c>
      <c r="F257" s="7">
        <v>44963.5315446875</v>
      </c>
      <c r="G257" s="8">
        <v>44963</v>
      </c>
      <c r="H257" s="8">
        <v>44963</v>
      </c>
      <c r="I257" s="6">
        <v>23.762</v>
      </c>
      <c r="J257" s="14">
        <f t="shared" si="12"/>
        <v>23.7620002124459</v>
      </c>
      <c r="K257" s="14">
        <f t="shared" si="13"/>
        <v>1.87400034628808</v>
      </c>
      <c r="L257" s="14">
        <f t="shared" si="14"/>
        <v>-23.7620002124459</v>
      </c>
      <c r="M257" s="14">
        <f t="shared" si="15"/>
        <v>0</v>
      </c>
      <c r="N257" s="6" t="s">
        <v>48</v>
      </c>
      <c r="O257" s="6" t="s">
        <v>49</v>
      </c>
      <c r="P257" s="6" t="s">
        <v>50</v>
      </c>
      <c r="Q257" s="6" t="s">
        <v>515</v>
      </c>
      <c r="R257" s="6">
        <v>78629</v>
      </c>
      <c r="S257" s="6">
        <v>84626</v>
      </c>
      <c r="T257" s="6">
        <v>3</v>
      </c>
      <c r="U257" s="6" t="s">
        <v>52</v>
      </c>
      <c r="V257" s="6" t="s">
        <v>53</v>
      </c>
      <c r="W257" s="6" t="s">
        <v>41</v>
      </c>
      <c r="X257" s="6" t="s">
        <v>41</v>
      </c>
      <c r="Y257" s="6" t="s">
        <v>519</v>
      </c>
      <c r="Z257" s="6" t="s">
        <v>520</v>
      </c>
      <c r="AA257" s="6"/>
      <c r="AB257" s="6" t="s">
        <v>516</v>
      </c>
      <c r="AC257" s="6"/>
      <c r="AD257" s="6"/>
      <c r="AE257" s="6"/>
      <c r="AF257" s="6">
        <v>0</v>
      </c>
    </row>
    <row r="258" spans="1:32">
      <c r="A258" s="6">
        <v>274040</v>
      </c>
      <c r="B258" s="6" t="s">
        <v>513</v>
      </c>
      <c r="C258" s="6" t="s">
        <v>514</v>
      </c>
      <c r="D258" s="6" t="s">
        <v>47</v>
      </c>
      <c r="E258" s="7">
        <v>44963.5360846412</v>
      </c>
      <c r="F258" s="7">
        <v>44963.5376069329</v>
      </c>
      <c r="G258" s="8">
        <v>44963</v>
      </c>
      <c r="H258" s="8">
        <v>44963</v>
      </c>
      <c r="I258" s="6">
        <v>131.526</v>
      </c>
      <c r="J258" s="14">
        <f t="shared" si="12"/>
        <v>131.526000285521</v>
      </c>
      <c r="K258" s="14">
        <f t="shared" si="13"/>
        <v>416.013999679126</v>
      </c>
      <c r="L258" s="14">
        <f t="shared" si="14"/>
        <v>392.25199946668</v>
      </c>
      <c r="M258" s="14">
        <f t="shared" si="15"/>
        <v>1</v>
      </c>
      <c r="N258" s="6" t="s">
        <v>48</v>
      </c>
      <c r="O258" s="6" t="s">
        <v>49</v>
      </c>
      <c r="P258" s="6" t="s">
        <v>50</v>
      </c>
      <c r="Q258" s="6" t="s">
        <v>521</v>
      </c>
      <c r="R258" s="6">
        <v>74852</v>
      </c>
      <c r="S258" s="6">
        <v>84626</v>
      </c>
      <c r="T258" s="6">
        <v>3</v>
      </c>
      <c r="U258" s="6" t="s">
        <v>52</v>
      </c>
      <c r="V258" s="6" t="s">
        <v>53</v>
      </c>
      <c r="W258" s="6" t="s">
        <v>41</v>
      </c>
      <c r="X258" s="6" t="s">
        <v>41</v>
      </c>
      <c r="Y258" s="6" t="s">
        <v>519</v>
      </c>
      <c r="Z258" s="6" t="s">
        <v>520</v>
      </c>
      <c r="AA258" s="6"/>
      <c r="AB258" s="6" t="s">
        <v>522</v>
      </c>
      <c r="AC258" s="6"/>
      <c r="AD258" s="6"/>
      <c r="AE258" s="6"/>
      <c r="AF258" s="6">
        <v>0</v>
      </c>
    </row>
    <row r="259" spans="1:32">
      <c r="A259" s="6">
        <v>273716</v>
      </c>
      <c r="B259" s="6" t="s">
        <v>523</v>
      </c>
      <c r="C259" s="6" t="s">
        <v>514</v>
      </c>
      <c r="D259" s="6" t="s">
        <v>524</v>
      </c>
      <c r="E259" s="7">
        <v>44963.5309566667</v>
      </c>
      <c r="F259" s="7">
        <v>44963.5311172454</v>
      </c>
      <c r="G259" s="8">
        <v>44963</v>
      </c>
      <c r="H259" s="8">
        <v>44963</v>
      </c>
      <c r="I259" s="6">
        <v>13.874</v>
      </c>
      <c r="J259" s="14">
        <f t="shared" ref="J259:J322" si="16">IF(F259&lt;&gt;"",(F259-E259)*24*3600)</f>
        <v>13.874000008218</v>
      </c>
      <c r="K259" s="14" t="b">
        <f t="shared" ref="K259:K322" si="17">IF(B259=B258,(E259-E258)*24*3600)</f>
        <v>0</v>
      </c>
      <c r="L259" s="14" t="b">
        <f t="shared" ref="L259:L322" si="18">IF(F258&lt;&gt;"",IF(B259=B258,(E259-F258)*24*3600))</f>
        <v>0</v>
      </c>
      <c r="M259" s="14">
        <f t="shared" ref="M259:M322" si="19">IF(OR(L259=FALSE,L259&gt;30),1,0)</f>
        <v>1</v>
      </c>
      <c r="N259" s="6" t="s">
        <v>525</v>
      </c>
      <c r="O259" s="6" t="s">
        <v>526</v>
      </c>
      <c r="P259" s="6" t="s">
        <v>527</v>
      </c>
      <c r="Q259" s="6" t="s">
        <v>515</v>
      </c>
      <c r="R259" s="6">
        <v>78629</v>
      </c>
      <c r="S259" s="6">
        <v>84626</v>
      </c>
      <c r="T259" s="6">
        <v>3</v>
      </c>
      <c r="U259" s="6" t="s">
        <v>52</v>
      </c>
      <c r="V259" s="6" t="s">
        <v>53</v>
      </c>
      <c r="W259" s="6" t="s">
        <v>41</v>
      </c>
      <c r="X259" s="6" t="s">
        <v>41</v>
      </c>
      <c r="Y259" s="6" t="s">
        <v>527</v>
      </c>
      <c r="Z259" s="6"/>
      <c r="AA259" s="6"/>
      <c r="AB259" s="6" t="s">
        <v>516</v>
      </c>
      <c r="AC259" s="6"/>
      <c r="AD259" s="6"/>
      <c r="AE259" s="6"/>
      <c r="AF259" s="6">
        <v>0</v>
      </c>
    </row>
    <row r="260" spans="1:32">
      <c r="A260" s="6">
        <v>273753</v>
      </c>
      <c r="B260" s="6" t="s">
        <v>523</v>
      </c>
      <c r="C260" s="6" t="s">
        <v>514</v>
      </c>
      <c r="D260" s="6" t="s">
        <v>524</v>
      </c>
      <c r="E260" s="7">
        <v>44963.531244919</v>
      </c>
      <c r="F260" s="7">
        <v>44963.5315446875</v>
      </c>
      <c r="G260" s="8">
        <v>44963</v>
      </c>
      <c r="H260" s="8">
        <v>44963</v>
      </c>
      <c r="I260" s="6">
        <v>25.9</v>
      </c>
      <c r="J260" s="14">
        <f t="shared" si="16"/>
        <v>25.900000333786</v>
      </c>
      <c r="K260" s="14">
        <f t="shared" si="17"/>
        <v>24.9049996957183</v>
      </c>
      <c r="L260" s="14">
        <f t="shared" si="18"/>
        <v>11.0309996875003</v>
      </c>
      <c r="M260" s="14">
        <f t="shared" si="19"/>
        <v>0</v>
      </c>
      <c r="N260" s="6" t="s">
        <v>525</v>
      </c>
      <c r="O260" s="6" t="s">
        <v>526</v>
      </c>
      <c r="P260" s="6" t="s">
        <v>527</v>
      </c>
      <c r="Q260" s="6" t="s">
        <v>515</v>
      </c>
      <c r="R260" s="6">
        <v>78629</v>
      </c>
      <c r="S260" s="6">
        <v>84626</v>
      </c>
      <c r="T260" s="6">
        <v>3</v>
      </c>
      <c r="U260" s="6" t="s">
        <v>52</v>
      </c>
      <c r="V260" s="6" t="s">
        <v>53</v>
      </c>
      <c r="W260" s="6" t="s">
        <v>41</v>
      </c>
      <c r="X260" s="6" t="s">
        <v>41</v>
      </c>
      <c r="Y260" s="6" t="s">
        <v>527</v>
      </c>
      <c r="Z260" s="6"/>
      <c r="AA260" s="6"/>
      <c r="AB260" s="6" t="s">
        <v>516</v>
      </c>
      <c r="AC260" s="6"/>
      <c r="AD260" s="6"/>
      <c r="AE260" s="6"/>
      <c r="AF260" s="6">
        <v>0</v>
      </c>
    </row>
    <row r="261" spans="1:32">
      <c r="A261" s="6">
        <v>273718</v>
      </c>
      <c r="B261" s="6" t="s">
        <v>528</v>
      </c>
      <c r="C261" s="6" t="s">
        <v>514</v>
      </c>
      <c r="D261" s="6" t="s">
        <v>529</v>
      </c>
      <c r="E261" s="7">
        <v>44963.5309608565</v>
      </c>
      <c r="F261" s="7">
        <v>44963.5311174537</v>
      </c>
      <c r="G261" s="8">
        <v>44963</v>
      </c>
      <c r="H261" s="8">
        <v>44963</v>
      </c>
      <c r="I261" s="6">
        <v>13.53</v>
      </c>
      <c r="J261" s="14">
        <f t="shared" si="16"/>
        <v>13.5300004156306</v>
      </c>
      <c r="K261" s="14" t="b">
        <f t="shared" si="17"/>
        <v>0</v>
      </c>
      <c r="L261" s="14" t="b">
        <f t="shared" si="18"/>
        <v>0</v>
      </c>
      <c r="M261" s="14">
        <f t="shared" si="19"/>
        <v>1</v>
      </c>
      <c r="N261" s="6" t="s">
        <v>530</v>
      </c>
      <c r="O261" s="6" t="s">
        <v>526</v>
      </c>
      <c r="P261" s="6" t="s">
        <v>527</v>
      </c>
      <c r="Q261" s="6" t="s">
        <v>515</v>
      </c>
      <c r="R261" s="6">
        <v>78629</v>
      </c>
      <c r="S261" s="6">
        <v>84626</v>
      </c>
      <c r="T261" s="6">
        <v>3</v>
      </c>
      <c r="U261" s="6" t="s">
        <v>52</v>
      </c>
      <c r="V261" s="6" t="s">
        <v>53</v>
      </c>
      <c r="W261" s="6" t="s">
        <v>41</v>
      </c>
      <c r="X261" s="6" t="s">
        <v>41</v>
      </c>
      <c r="Y261" s="6" t="s">
        <v>527</v>
      </c>
      <c r="Z261" s="6"/>
      <c r="AA261" s="6"/>
      <c r="AB261" s="6" t="s">
        <v>516</v>
      </c>
      <c r="AC261" s="6"/>
      <c r="AD261" s="6"/>
      <c r="AE261" s="6"/>
      <c r="AF261" s="6">
        <v>0</v>
      </c>
    </row>
    <row r="262" spans="1:32">
      <c r="A262" s="6">
        <v>273730</v>
      </c>
      <c r="B262" s="6" t="s">
        <v>531</v>
      </c>
      <c r="C262" s="6" t="s">
        <v>514</v>
      </c>
      <c r="D262" s="6" t="s">
        <v>532</v>
      </c>
      <c r="E262" s="7">
        <v>44963.5310368981</v>
      </c>
      <c r="F262" s="7">
        <v>44963.5311176505</v>
      </c>
      <c r="G262" s="8">
        <v>44963</v>
      </c>
      <c r="H262" s="8">
        <v>44963</v>
      </c>
      <c r="I262" s="6">
        <v>6.977</v>
      </c>
      <c r="J262" s="14">
        <f t="shared" si="16"/>
        <v>6.977000227198</v>
      </c>
      <c r="K262" s="14" t="b">
        <f t="shared" si="17"/>
        <v>0</v>
      </c>
      <c r="L262" s="14" t="b">
        <f t="shared" si="18"/>
        <v>0</v>
      </c>
      <c r="M262" s="14">
        <f t="shared" si="19"/>
        <v>1</v>
      </c>
      <c r="N262" s="6" t="s">
        <v>533</v>
      </c>
      <c r="O262" s="6" t="s">
        <v>526</v>
      </c>
      <c r="P262" s="6" t="s">
        <v>527</v>
      </c>
      <c r="Q262" s="6" t="s">
        <v>515</v>
      </c>
      <c r="R262" s="6">
        <v>78629</v>
      </c>
      <c r="S262" s="6">
        <v>84626</v>
      </c>
      <c r="T262" s="6">
        <v>3</v>
      </c>
      <c r="U262" s="6" t="s">
        <v>52</v>
      </c>
      <c r="V262" s="6" t="s">
        <v>53</v>
      </c>
      <c r="W262" s="6" t="s">
        <v>41</v>
      </c>
      <c r="X262" s="6" t="s">
        <v>41</v>
      </c>
      <c r="Y262" s="6" t="s">
        <v>527</v>
      </c>
      <c r="Z262" s="6"/>
      <c r="AA262" s="6"/>
      <c r="AB262" s="6" t="s">
        <v>516</v>
      </c>
      <c r="AC262" s="6"/>
      <c r="AD262" s="6"/>
      <c r="AE262" s="6"/>
      <c r="AF262" s="6">
        <v>0</v>
      </c>
    </row>
    <row r="263" spans="1:32">
      <c r="A263" s="6">
        <v>273719</v>
      </c>
      <c r="B263" s="6" t="s">
        <v>534</v>
      </c>
      <c r="C263" s="6" t="s">
        <v>514</v>
      </c>
      <c r="D263" s="6" t="s">
        <v>144</v>
      </c>
      <c r="E263" s="7">
        <v>44963.5309615509</v>
      </c>
      <c r="F263" s="7">
        <v>44963.5311168171</v>
      </c>
      <c r="G263" s="8">
        <v>44963</v>
      </c>
      <c r="H263" s="8">
        <v>44963</v>
      </c>
      <c r="I263" s="6">
        <v>13.415</v>
      </c>
      <c r="J263" s="14">
        <f t="shared" si="16"/>
        <v>13.415000285022</v>
      </c>
      <c r="K263" s="14" t="b">
        <f t="shared" si="17"/>
        <v>0</v>
      </c>
      <c r="L263" s="14" t="b">
        <f t="shared" si="18"/>
        <v>0</v>
      </c>
      <c r="M263" s="14">
        <f t="shared" si="19"/>
        <v>1</v>
      </c>
      <c r="N263" s="6" t="s">
        <v>145</v>
      </c>
      <c r="O263" s="6" t="s">
        <v>146</v>
      </c>
      <c r="P263" s="6" t="s">
        <v>147</v>
      </c>
      <c r="Q263" s="6" t="s">
        <v>515</v>
      </c>
      <c r="R263" s="6">
        <v>78629</v>
      </c>
      <c r="S263" s="6">
        <v>84626</v>
      </c>
      <c r="T263" s="6">
        <v>3</v>
      </c>
      <c r="U263" s="6" t="s">
        <v>52</v>
      </c>
      <c r="V263" s="6" t="s">
        <v>53</v>
      </c>
      <c r="W263" s="6" t="s">
        <v>41</v>
      </c>
      <c r="X263" s="6" t="s">
        <v>41</v>
      </c>
      <c r="Y263" s="6" t="s">
        <v>147</v>
      </c>
      <c r="Z263" s="6"/>
      <c r="AA263" s="6"/>
      <c r="AB263" s="6" t="s">
        <v>516</v>
      </c>
      <c r="AC263" s="6"/>
      <c r="AD263" s="6"/>
      <c r="AE263" s="6"/>
      <c r="AF263" s="6">
        <v>0</v>
      </c>
    </row>
    <row r="264" spans="1:32">
      <c r="A264" s="6">
        <v>273754</v>
      </c>
      <c r="B264" s="6" t="s">
        <v>534</v>
      </c>
      <c r="C264" s="6" t="s">
        <v>514</v>
      </c>
      <c r="D264" s="6" t="s">
        <v>144</v>
      </c>
      <c r="E264" s="7">
        <v>44963.5312452199</v>
      </c>
      <c r="F264" s="7">
        <v>44963.5315446875</v>
      </c>
      <c r="G264" s="8">
        <v>44963</v>
      </c>
      <c r="H264" s="8">
        <v>44963</v>
      </c>
      <c r="I264" s="6">
        <v>25.874</v>
      </c>
      <c r="J264" s="14">
        <f t="shared" si="16"/>
        <v>25.8740002987906</v>
      </c>
      <c r="K264" s="14">
        <f t="shared" si="17"/>
        <v>24.5090000331402</v>
      </c>
      <c r="L264" s="14">
        <f t="shared" si="18"/>
        <v>11.0939997481182</v>
      </c>
      <c r="M264" s="14">
        <f t="shared" si="19"/>
        <v>0</v>
      </c>
      <c r="N264" s="6" t="s">
        <v>145</v>
      </c>
      <c r="O264" s="6" t="s">
        <v>146</v>
      </c>
      <c r="P264" s="6" t="s">
        <v>147</v>
      </c>
      <c r="Q264" s="6" t="s">
        <v>515</v>
      </c>
      <c r="R264" s="6">
        <v>78629</v>
      </c>
      <c r="S264" s="6">
        <v>84626</v>
      </c>
      <c r="T264" s="6">
        <v>3</v>
      </c>
      <c r="U264" s="6" t="s">
        <v>52</v>
      </c>
      <c r="V264" s="6" t="s">
        <v>53</v>
      </c>
      <c r="W264" s="6" t="s">
        <v>41</v>
      </c>
      <c r="X264" s="6" t="s">
        <v>41</v>
      </c>
      <c r="Y264" s="6" t="s">
        <v>147</v>
      </c>
      <c r="Z264" s="6"/>
      <c r="AA264" s="6"/>
      <c r="AB264" s="6" t="s">
        <v>516</v>
      </c>
      <c r="AC264" s="6"/>
      <c r="AD264" s="6"/>
      <c r="AE264" s="6"/>
      <c r="AF264" s="6">
        <v>0</v>
      </c>
    </row>
    <row r="265" spans="1:32">
      <c r="A265" s="6">
        <v>274041</v>
      </c>
      <c r="B265" s="6" t="s">
        <v>534</v>
      </c>
      <c r="C265" s="6" t="s">
        <v>514</v>
      </c>
      <c r="D265" s="6" t="s">
        <v>144</v>
      </c>
      <c r="E265" s="7">
        <v>44963.5360853241</v>
      </c>
      <c r="F265" s="7">
        <v>44963.5376066088</v>
      </c>
      <c r="G265" s="8">
        <v>44963</v>
      </c>
      <c r="H265" s="8">
        <v>44963</v>
      </c>
      <c r="I265" s="6">
        <v>131.439</v>
      </c>
      <c r="J265" s="14">
        <f t="shared" si="16"/>
        <v>131.4390005311</v>
      </c>
      <c r="K265" s="14">
        <f t="shared" si="17"/>
        <v>418.184999772348</v>
      </c>
      <c r="L265" s="14">
        <f t="shared" si="18"/>
        <v>392.310999473557</v>
      </c>
      <c r="M265" s="14">
        <f t="shared" si="19"/>
        <v>1</v>
      </c>
      <c r="N265" s="6" t="s">
        <v>145</v>
      </c>
      <c r="O265" s="6" t="s">
        <v>146</v>
      </c>
      <c r="P265" s="6" t="s">
        <v>147</v>
      </c>
      <c r="Q265" s="6" t="s">
        <v>521</v>
      </c>
      <c r="R265" s="6">
        <v>74852</v>
      </c>
      <c r="S265" s="6">
        <v>84626</v>
      </c>
      <c r="T265" s="6">
        <v>3</v>
      </c>
      <c r="U265" s="6" t="s">
        <v>52</v>
      </c>
      <c r="V265" s="6" t="s">
        <v>53</v>
      </c>
      <c r="W265" s="6" t="s">
        <v>41</v>
      </c>
      <c r="X265" s="6" t="s">
        <v>41</v>
      </c>
      <c r="Y265" s="6" t="s">
        <v>147</v>
      </c>
      <c r="Z265" s="6"/>
      <c r="AA265" s="6"/>
      <c r="AB265" s="6" t="s">
        <v>522</v>
      </c>
      <c r="AC265" s="6"/>
      <c r="AD265" s="6"/>
      <c r="AE265" s="6"/>
      <c r="AF265" s="6">
        <v>0</v>
      </c>
    </row>
    <row r="266" spans="1:32">
      <c r="A266" s="6">
        <v>273614</v>
      </c>
      <c r="B266" s="6" t="s">
        <v>535</v>
      </c>
      <c r="C266" s="6" t="s">
        <v>514</v>
      </c>
      <c r="D266" s="6" t="s">
        <v>177</v>
      </c>
      <c r="E266" s="7">
        <v>44963.5294326852</v>
      </c>
      <c r="F266" s="7">
        <v>44963.5311179398</v>
      </c>
      <c r="G266" s="8">
        <v>44963</v>
      </c>
      <c r="H266" s="8">
        <v>44963</v>
      </c>
      <c r="I266" s="6">
        <v>145.606</v>
      </c>
      <c r="J266" s="14">
        <f t="shared" si="16"/>
        <v>145.605999603868</v>
      </c>
      <c r="K266" s="14" t="b">
        <f t="shared" si="17"/>
        <v>0</v>
      </c>
      <c r="L266" s="14" t="b">
        <f t="shared" si="18"/>
        <v>0</v>
      </c>
      <c r="M266" s="14">
        <f t="shared" si="19"/>
        <v>1</v>
      </c>
      <c r="N266" s="6" t="s">
        <v>178</v>
      </c>
      <c r="O266" s="6" t="s">
        <v>92</v>
      </c>
      <c r="P266" s="6" t="s">
        <v>179</v>
      </c>
      <c r="Q266" s="6" t="s">
        <v>515</v>
      </c>
      <c r="R266" s="6">
        <v>78629</v>
      </c>
      <c r="S266" s="6">
        <v>84626</v>
      </c>
      <c r="T266" s="6">
        <v>3</v>
      </c>
      <c r="U266" s="6" t="s">
        <v>52</v>
      </c>
      <c r="V266" s="6" t="s">
        <v>53</v>
      </c>
      <c r="W266" s="6" t="s">
        <v>41</v>
      </c>
      <c r="X266" s="6" t="s">
        <v>41</v>
      </c>
      <c r="Y266" s="6" t="s">
        <v>179</v>
      </c>
      <c r="Z266" s="6"/>
      <c r="AA266" s="6"/>
      <c r="AB266" s="6" t="s">
        <v>516</v>
      </c>
      <c r="AC266" s="6"/>
      <c r="AD266" s="6"/>
      <c r="AE266" s="6"/>
      <c r="AF266" s="6">
        <v>0</v>
      </c>
    </row>
    <row r="267" spans="1:32">
      <c r="A267" s="6">
        <v>273757</v>
      </c>
      <c r="B267" s="6" t="s">
        <v>535</v>
      </c>
      <c r="C267" s="6" t="s">
        <v>514</v>
      </c>
      <c r="D267" s="6" t="s">
        <v>177</v>
      </c>
      <c r="E267" s="7">
        <v>44963.5312509722</v>
      </c>
      <c r="F267" s="7">
        <v>44963.5315446875</v>
      </c>
      <c r="G267" s="8">
        <v>44963</v>
      </c>
      <c r="H267" s="8">
        <v>44963</v>
      </c>
      <c r="I267" s="6">
        <v>25.377</v>
      </c>
      <c r="J267" s="14">
        <f t="shared" si="16"/>
        <v>25.3770003793761</v>
      </c>
      <c r="K267" s="14">
        <f t="shared" si="17"/>
        <v>157.099999696948</v>
      </c>
      <c r="L267" s="14">
        <f t="shared" si="18"/>
        <v>11.4940000930801</v>
      </c>
      <c r="M267" s="14">
        <f t="shared" si="19"/>
        <v>0</v>
      </c>
      <c r="N267" s="6" t="s">
        <v>178</v>
      </c>
      <c r="O267" s="6" t="s">
        <v>92</v>
      </c>
      <c r="P267" s="6" t="s">
        <v>179</v>
      </c>
      <c r="Q267" s="6" t="s">
        <v>515</v>
      </c>
      <c r="R267" s="6">
        <v>78629</v>
      </c>
      <c r="S267" s="6">
        <v>84626</v>
      </c>
      <c r="T267" s="6">
        <v>3</v>
      </c>
      <c r="U267" s="6" t="s">
        <v>52</v>
      </c>
      <c r="V267" s="6" t="s">
        <v>53</v>
      </c>
      <c r="W267" s="6" t="s">
        <v>41</v>
      </c>
      <c r="X267" s="6" t="s">
        <v>41</v>
      </c>
      <c r="Y267" s="6" t="s">
        <v>179</v>
      </c>
      <c r="Z267" s="6"/>
      <c r="AA267" s="6"/>
      <c r="AB267" s="6" t="s">
        <v>516</v>
      </c>
      <c r="AC267" s="6"/>
      <c r="AD267" s="6"/>
      <c r="AE267" s="6"/>
      <c r="AF267" s="6">
        <v>0</v>
      </c>
    </row>
    <row r="268" spans="1:32">
      <c r="A268" s="6">
        <v>273714</v>
      </c>
      <c r="B268" s="6" t="s">
        <v>536</v>
      </c>
      <c r="C268" s="6" t="s">
        <v>514</v>
      </c>
      <c r="D268" s="6" t="s">
        <v>478</v>
      </c>
      <c r="E268" s="7">
        <v>44963.5309524884</v>
      </c>
      <c r="F268" s="7">
        <v>44963.5311184259</v>
      </c>
      <c r="G268" s="8">
        <v>44963</v>
      </c>
      <c r="H268" s="8">
        <v>44963</v>
      </c>
      <c r="I268" s="6">
        <v>14.337</v>
      </c>
      <c r="J268" s="14">
        <f t="shared" si="16"/>
        <v>14.3369997851551</v>
      </c>
      <c r="K268" s="14" t="b">
        <f t="shared" si="17"/>
        <v>0</v>
      </c>
      <c r="L268" s="14" t="b">
        <f t="shared" si="18"/>
        <v>0</v>
      </c>
      <c r="M268" s="14">
        <f t="shared" si="19"/>
        <v>1</v>
      </c>
      <c r="N268" s="6" t="s">
        <v>479</v>
      </c>
      <c r="O268" s="6" t="s">
        <v>480</v>
      </c>
      <c r="P268" s="6" t="s">
        <v>481</v>
      </c>
      <c r="Q268" s="6" t="s">
        <v>515</v>
      </c>
      <c r="R268" s="6">
        <v>78629</v>
      </c>
      <c r="S268" s="6">
        <v>84626</v>
      </c>
      <c r="T268" s="6">
        <v>3</v>
      </c>
      <c r="U268" s="6" t="s">
        <v>52</v>
      </c>
      <c r="V268" s="6" t="s">
        <v>53</v>
      </c>
      <c r="W268" s="6" t="s">
        <v>41</v>
      </c>
      <c r="X268" s="6" t="s">
        <v>41</v>
      </c>
      <c r="Y268" s="6" t="s">
        <v>481</v>
      </c>
      <c r="Z268" s="6"/>
      <c r="AA268" s="6"/>
      <c r="AB268" s="6" t="s">
        <v>516</v>
      </c>
      <c r="AC268" s="6"/>
      <c r="AD268" s="6"/>
      <c r="AE268" s="6"/>
      <c r="AF268" s="6">
        <v>0</v>
      </c>
    </row>
    <row r="269" spans="1:32">
      <c r="A269" s="6">
        <v>271236</v>
      </c>
      <c r="B269" s="6" t="s">
        <v>537</v>
      </c>
      <c r="C269" s="6" t="s">
        <v>514</v>
      </c>
      <c r="D269" s="6" t="s">
        <v>34</v>
      </c>
      <c r="E269" s="7">
        <v>44963.3970120718</v>
      </c>
      <c r="F269" s="7">
        <v>44963.3976070833</v>
      </c>
      <c r="G269" s="8">
        <v>44963</v>
      </c>
      <c r="H269" s="8">
        <v>44963</v>
      </c>
      <c r="I269" s="6">
        <v>51.409</v>
      </c>
      <c r="J269" s="14">
        <f t="shared" si="16"/>
        <v>51.4089999720454</v>
      </c>
      <c r="K269" s="14" t="b">
        <f t="shared" si="17"/>
        <v>0</v>
      </c>
      <c r="L269" s="14" t="b">
        <f t="shared" si="18"/>
        <v>0</v>
      </c>
      <c r="M269" s="14">
        <f t="shared" si="19"/>
        <v>1</v>
      </c>
      <c r="N269" s="6" t="s">
        <v>35</v>
      </c>
      <c r="O269" s="6" t="s">
        <v>36</v>
      </c>
      <c r="P269" s="6" t="s">
        <v>37</v>
      </c>
      <c r="Q269" s="6" t="s">
        <v>538</v>
      </c>
      <c r="R269" s="6">
        <v>120027</v>
      </c>
      <c r="S269" s="6">
        <v>128003</v>
      </c>
      <c r="T269" s="6">
        <v>3</v>
      </c>
      <c r="U269" s="6" t="s">
        <v>39</v>
      </c>
      <c r="V269" s="6" t="s">
        <v>40</v>
      </c>
      <c r="W269" s="6" t="s">
        <v>41</v>
      </c>
      <c r="X269" s="6" t="s">
        <v>41</v>
      </c>
      <c r="Y269" s="6" t="s">
        <v>37</v>
      </c>
      <c r="Z269" s="6"/>
      <c r="AA269" s="6"/>
      <c r="AB269" s="6" t="s">
        <v>539</v>
      </c>
      <c r="AC269" s="6"/>
      <c r="AD269" s="6"/>
      <c r="AE269" s="6">
        <v>111</v>
      </c>
      <c r="AF269" s="6">
        <v>0</v>
      </c>
    </row>
    <row r="270" spans="1:32">
      <c r="A270" s="6">
        <v>271679</v>
      </c>
      <c r="B270" s="6" t="s">
        <v>537</v>
      </c>
      <c r="C270" s="6" t="s">
        <v>514</v>
      </c>
      <c r="D270" s="6" t="s">
        <v>34</v>
      </c>
      <c r="E270" s="7">
        <v>44963.4220051389</v>
      </c>
      <c r="F270" s="7">
        <v>44963.4231635764</v>
      </c>
      <c r="G270" s="8">
        <v>44963</v>
      </c>
      <c r="H270" s="8">
        <v>44963</v>
      </c>
      <c r="I270" s="6">
        <v>100.089</v>
      </c>
      <c r="J270" s="14">
        <f t="shared" si="16"/>
        <v>100.088999583386</v>
      </c>
      <c r="K270" s="14">
        <f t="shared" si="17"/>
        <v>2159.40100040752</v>
      </c>
      <c r="L270" s="14">
        <f t="shared" si="18"/>
        <v>2107.99200043548</v>
      </c>
      <c r="M270" s="14">
        <f t="shared" si="19"/>
        <v>1</v>
      </c>
      <c r="N270" s="6" t="s">
        <v>35</v>
      </c>
      <c r="O270" s="6" t="s">
        <v>36</v>
      </c>
      <c r="P270" s="6" t="s">
        <v>37</v>
      </c>
      <c r="Q270" s="6" t="s">
        <v>72</v>
      </c>
      <c r="R270" s="6">
        <v>145686</v>
      </c>
      <c r="S270" s="6">
        <v>104383</v>
      </c>
      <c r="T270" s="6">
        <v>3</v>
      </c>
      <c r="U270" s="6" t="s">
        <v>39</v>
      </c>
      <c r="V270" s="6" t="s">
        <v>40</v>
      </c>
      <c r="W270" s="6" t="s">
        <v>41</v>
      </c>
      <c r="X270" s="6" t="s">
        <v>41</v>
      </c>
      <c r="Y270" s="6" t="s">
        <v>37</v>
      </c>
      <c r="Z270" s="6"/>
      <c r="AA270" s="6"/>
      <c r="AB270" s="6" t="s">
        <v>540</v>
      </c>
      <c r="AC270" s="6"/>
      <c r="AD270" s="6"/>
      <c r="AE270" s="6">
        <v>4</v>
      </c>
      <c r="AF270" s="6">
        <v>0</v>
      </c>
    </row>
    <row r="271" spans="1:32">
      <c r="A271" s="6">
        <v>274104</v>
      </c>
      <c r="B271" s="6" t="s">
        <v>537</v>
      </c>
      <c r="C271" s="6" t="s">
        <v>514</v>
      </c>
      <c r="D271" s="6" t="s">
        <v>34</v>
      </c>
      <c r="E271" s="7">
        <v>44963.5394104977</v>
      </c>
      <c r="F271" s="7">
        <v>44963.5400745139</v>
      </c>
      <c r="G271" s="8">
        <v>44963</v>
      </c>
      <c r="H271" s="8">
        <v>44963</v>
      </c>
      <c r="I271" s="6">
        <v>57.371</v>
      </c>
      <c r="J271" s="14">
        <f t="shared" si="16"/>
        <v>57.3709999211133</v>
      </c>
      <c r="K271" s="14">
        <f t="shared" si="17"/>
        <v>10143.8230000203</v>
      </c>
      <c r="L271" s="14">
        <f t="shared" si="18"/>
        <v>10043.734000437</v>
      </c>
      <c r="M271" s="14">
        <f t="shared" si="19"/>
        <v>1</v>
      </c>
      <c r="N271" s="6" t="s">
        <v>35</v>
      </c>
      <c r="O271" s="6" t="s">
        <v>36</v>
      </c>
      <c r="P271" s="6" t="s">
        <v>37</v>
      </c>
      <c r="Q271" s="6" t="s">
        <v>400</v>
      </c>
      <c r="R271" s="6">
        <v>72060</v>
      </c>
      <c r="S271" s="6">
        <v>90285</v>
      </c>
      <c r="T271" s="6">
        <v>3</v>
      </c>
      <c r="U271" s="6" t="s">
        <v>39</v>
      </c>
      <c r="V271" s="6" t="s">
        <v>40</v>
      </c>
      <c r="W271" s="6" t="s">
        <v>41</v>
      </c>
      <c r="X271" s="6" t="s">
        <v>41</v>
      </c>
      <c r="Y271" s="6" t="s">
        <v>37</v>
      </c>
      <c r="Z271" s="6"/>
      <c r="AA271" s="6"/>
      <c r="AB271" s="6" t="s">
        <v>541</v>
      </c>
      <c r="AC271" s="6"/>
      <c r="AD271" s="6"/>
      <c r="AE271" s="6">
        <v>16</v>
      </c>
      <c r="AF271" s="6">
        <v>0</v>
      </c>
    </row>
    <row r="272" spans="1:32">
      <c r="A272" s="6">
        <v>274492</v>
      </c>
      <c r="B272" s="6" t="s">
        <v>537</v>
      </c>
      <c r="C272" s="6" t="s">
        <v>514</v>
      </c>
      <c r="D272" s="6" t="s">
        <v>34</v>
      </c>
      <c r="E272" s="7">
        <v>44963.5574748958</v>
      </c>
      <c r="F272" s="7">
        <v>44963.5591953009</v>
      </c>
      <c r="G272" s="8">
        <v>44963</v>
      </c>
      <c r="H272" s="8">
        <v>44963</v>
      </c>
      <c r="I272" s="6">
        <v>148.643</v>
      </c>
      <c r="J272" s="14">
        <f t="shared" si="16"/>
        <v>148.643000330776</v>
      </c>
      <c r="K272" s="14">
        <f t="shared" si="17"/>
        <v>1560.76399963349</v>
      </c>
      <c r="L272" s="14">
        <f t="shared" si="18"/>
        <v>1503.39299971238</v>
      </c>
      <c r="M272" s="14">
        <f t="shared" si="19"/>
        <v>1</v>
      </c>
      <c r="N272" s="6" t="s">
        <v>35</v>
      </c>
      <c r="O272" s="6" t="s">
        <v>36</v>
      </c>
      <c r="P272" s="6" t="s">
        <v>37</v>
      </c>
      <c r="Q272" s="6" t="s">
        <v>454</v>
      </c>
      <c r="R272" s="6">
        <v>144197</v>
      </c>
      <c r="S272" s="6">
        <v>104380</v>
      </c>
      <c r="T272" s="6">
        <v>3</v>
      </c>
      <c r="U272" s="6" t="s">
        <v>39</v>
      </c>
      <c r="V272" s="6" t="s">
        <v>40</v>
      </c>
      <c r="W272" s="6" t="s">
        <v>41</v>
      </c>
      <c r="X272" s="6" t="s">
        <v>41</v>
      </c>
      <c r="Y272" s="6" t="s">
        <v>37</v>
      </c>
      <c r="Z272" s="6"/>
      <c r="AA272" s="6"/>
      <c r="AB272" s="6" t="s">
        <v>542</v>
      </c>
      <c r="AC272" s="6"/>
      <c r="AD272" s="6"/>
      <c r="AE272" s="6">
        <v>123</v>
      </c>
      <c r="AF272" s="6">
        <v>0</v>
      </c>
    </row>
    <row r="273" spans="1:32">
      <c r="A273" s="6">
        <v>274957</v>
      </c>
      <c r="B273" s="6" t="s">
        <v>537</v>
      </c>
      <c r="C273" s="6" t="s">
        <v>514</v>
      </c>
      <c r="D273" s="6" t="s">
        <v>34</v>
      </c>
      <c r="E273" s="7">
        <v>44963.5794442245</v>
      </c>
      <c r="F273" s="7">
        <v>44963.5803042708</v>
      </c>
      <c r="G273" s="8">
        <v>44963</v>
      </c>
      <c r="H273" s="8">
        <v>44963</v>
      </c>
      <c r="I273" s="6">
        <v>74.308</v>
      </c>
      <c r="J273" s="14">
        <f t="shared" si="16"/>
        <v>74.3080000625923</v>
      </c>
      <c r="K273" s="14">
        <f t="shared" si="17"/>
        <v>1898.15000030212</v>
      </c>
      <c r="L273" s="14">
        <f t="shared" si="18"/>
        <v>1749.50699997135</v>
      </c>
      <c r="M273" s="14">
        <f t="shared" si="19"/>
        <v>1</v>
      </c>
      <c r="N273" s="6" t="s">
        <v>35</v>
      </c>
      <c r="O273" s="6" t="s">
        <v>36</v>
      </c>
      <c r="P273" s="6" t="s">
        <v>37</v>
      </c>
      <c r="Q273" s="6" t="s">
        <v>310</v>
      </c>
      <c r="R273" s="6">
        <v>69499</v>
      </c>
      <c r="S273" s="6">
        <v>97794</v>
      </c>
      <c r="T273" s="6">
        <v>3</v>
      </c>
      <c r="U273" s="6" t="s">
        <v>39</v>
      </c>
      <c r="V273" s="6" t="s">
        <v>40</v>
      </c>
      <c r="W273" s="6" t="s">
        <v>41</v>
      </c>
      <c r="X273" s="6" t="s">
        <v>41</v>
      </c>
      <c r="Y273" s="6" t="s">
        <v>37</v>
      </c>
      <c r="Z273" s="6"/>
      <c r="AA273" s="6"/>
      <c r="AB273" s="6" t="s">
        <v>543</v>
      </c>
      <c r="AC273" s="6"/>
      <c r="AD273" s="6"/>
      <c r="AE273" s="6">
        <v>93</v>
      </c>
      <c r="AF273" s="6">
        <v>0</v>
      </c>
    </row>
    <row r="274" spans="1:32">
      <c r="A274" s="6">
        <v>270562</v>
      </c>
      <c r="B274" s="6" t="s">
        <v>544</v>
      </c>
      <c r="C274" s="6" t="s">
        <v>545</v>
      </c>
      <c r="D274" s="6" t="s">
        <v>498</v>
      </c>
      <c r="E274" s="7">
        <v>44963.3586105556</v>
      </c>
      <c r="F274" s="7">
        <v>44963.3592407755</v>
      </c>
      <c r="G274" s="8">
        <v>44963</v>
      </c>
      <c r="H274" s="8">
        <v>44963</v>
      </c>
      <c r="I274" s="6">
        <v>54.451</v>
      </c>
      <c r="J274" s="14">
        <f t="shared" si="16"/>
        <v>54.4509996660054</v>
      </c>
      <c r="K274" s="14" t="b">
        <f t="shared" si="17"/>
        <v>0</v>
      </c>
      <c r="L274" s="14" t="b">
        <f t="shared" si="18"/>
        <v>0</v>
      </c>
      <c r="M274" s="14">
        <f t="shared" si="19"/>
        <v>1</v>
      </c>
      <c r="N274" s="6" t="s">
        <v>499</v>
      </c>
      <c r="O274" s="6" t="s">
        <v>500</v>
      </c>
      <c r="P274" s="6" t="s">
        <v>501</v>
      </c>
      <c r="Q274" s="6" t="s">
        <v>116</v>
      </c>
      <c r="R274" s="6">
        <v>190839</v>
      </c>
      <c r="S274" s="6">
        <v>105416</v>
      </c>
      <c r="T274" s="6">
        <v>3</v>
      </c>
      <c r="U274" s="6" t="s">
        <v>52</v>
      </c>
      <c r="V274" s="6" t="s">
        <v>53</v>
      </c>
      <c r="W274" s="6" t="s">
        <v>41</v>
      </c>
      <c r="X274" s="6" t="s">
        <v>41</v>
      </c>
      <c r="Y274" s="6" t="s">
        <v>501</v>
      </c>
      <c r="Z274" s="6"/>
      <c r="AA274" s="6"/>
      <c r="AB274" s="6" t="s">
        <v>546</v>
      </c>
      <c r="AC274" s="6"/>
      <c r="AD274" s="6"/>
      <c r="AE274" s="6"/>
      <c r="AF274" s="6">
        <v>0</v>
      </c>
    </row>
    <row r="275" spans="1:32">
      <c r="A275" s="6">
        <v>270698</v>
      </c>
      <c r="B275" s="6" t="s">
        <v>547</v>
      </c>
      <c r="C275" s="6" t="s">
        <v>545</v>
      </c>
      <c r="D275" s="6" t="s">
        <v>34</v>
      </c>
      <c r="E275" s="7">
        <v>44963.3678672801</v>
      </c>
      <c r="F275" s="7">
        <v>44963.369352338</v>
      </c>
      <c r="G275" s="8">
        <v>44963</v>
      </c>
      <c r="H275" s="8">
        <v>44963</v>
      </c>
      <c r="I275" s="6">
        <v>128.309</v>
      </c>
      <c r="J275" s="14">
        <f t="shared" si="16"/>
        <v>128.308999654837</v>
      </c>
      <c r="K275" s="14" t="b">
        <f t="shared" si="17"/>
        <v>0</v>
      </c>
      <c r="L275" s="14" t="b">
        <f t="shared" si="18"/>
        <v>0</v>
      </c>
      <c r="M275" s="14">
        <f t="shared" si="19"/>
        <v>1</v>
      </c>
      <c r="N275" s="6" t="s">
        <v>35</v>
      </c>
      <c r="O275" s="6" t="s">
        <v>36</v>
      </c>
      <c r="P275" s="6" t="s">
        <v>37</v>
      </c>
      <c r="Q275" s="6" t="s">
        <v>321</v>
      </c>
      <c r="R275" s="6">
        <v>97834</v>
      </c>
      <c r="S275" s="6">
        <v>153559</v>
      </c>
      <c r="T275" s="6">
        <v>3</v>
      </c>
      <c r="U275" s="6" t="s">
        <v>39</v>
      </c>
      <c r="V275" s="6" t="s">
        <v>40</v>
      </c>
      <c r="W275" s="6" t="s">
        <v>41</v>
      </c>
      <c r="X275" s="6" t="s">
        <v>41</v>
      </c>
      <c r="Y275" s="6" t="s">
        <v>37</v>
      </c>
      <c r="Z275" s="6"/>
      <c r="AA275" s="6"/>
      <c r="AB275" s="6" t="s">
        <v>548</v>
      </c>
      <c r="AC275" s="6"/>
      <c r="AD275" s="6"/>
      <c r="AE275" s="6">
        <v>230</v>
      </c>
      <c r="AF275" s="6">
        <v>0</v>
      </c>
    </row>
    <row r="276" spans="1:32">
      <c r="A276" s="6">
        <v>271474</v>
      </c>
      <c r="B276" s="6" t="s">
        <v>547</v>
      </c>
      <c r="C276" s="6" t="s">
        <v>545</v>
      </c>
      <c r="D276" s="6" t="s">
        <v>34</v>
      </c>
      <c r="E276" s="7">
        <v>44963.4107214005</v>
      </c>
      <c r="F276" s="7">
        <v>44963.4120809143</v>
      </c>
      <c r="G276" s="8">
        <v>44963</v>
      </c>
      <c r="H276" s="8">
        <v>44963</v>
      </c>
      <c r="I276" s="6">
        <v>117.462</v>
      </c>
      <c r="J276" s="14">
        <f t="shared" si="16"/>
        <v>117.461999924853</v>
      </c>
      <c r="K276" s="14">
        <f t="shared" si="17"/>
        <v>3702.59599958081</v>
      </c>
      <c r="L276" s="14">
        <f t="shared" si="18"/>
        <v>3574.28699992597</v>
      </c>
      <c r="M276" s="14">
        <f t="shared" si="19"/>
        <v>1</v>
      </c>
      <c r="N276" s="6" t="s">
        <v>35</v>
      </c>
      <c r="O276" s="6" t="s">
        <v>36</v>
      </c>
      <c r="P276" s="6" t="s">
        <v>37</v>
      </c>
      <c r="Q276" s="6" t="s">
        <v>549</v>
      </c>
      <c r="R276" s="6">
        <v>130089</v>
      </c>
      <c r="S276" s="6">
        <v>91295</v>
      </c>
      <c r="T276" s="6">
        <v>3</v>
      </c>
      <c r="U276" s="6" t="s">
        <v>39</v>
      </c>
      <c r="V276" s="6" t="s">
        <v>40</v>
      </c>
      <c r="W276" s="6" t="s">
        <v>41</v>
      </c>
      <c r="X276" s="6" t="s">
        <v>41</v>
      </c>
      <c r="Y276" s="6" t="s">
        <v>37</v>
      </c>
      <c r="Z276" s="6"/>
      <c r="AA276" s="6"/>
      <c r="AB276" s="6" t="s">
        <v>550</v>
      </c>
      <c r="AC276" s="6"/>
      <c r="AD276" s="6"/>
      <c r="AE276" s="6">
        <v>132</v>
      </c>
      <c r="AF276" s="6">
        <v>0</v>
      </c>
    </row>
    <row r="277" spans="1:32">
      <c r="A277" s="6">
        <v>276329</v>
      </c>
      <c r="B277" s="6" t="s">
        <v>547</v>
      </c>
      <c r="C277" s="6" t="s">
        <v>545</v>
      </c>
      <c r="D277" s="6" t="s">
        <v>34</v>
      </c>
      <c r="E277" s="7">
        <v>44963.6492373148</v>
      </c>
      <c r="F277" s="7">
        <v>44963.6504922917</v>
      </c>
      <c r="G277" s="8">
        <v>44963</v>
      </c>
      <c r="H277" s="8">
        <v>44963</v>
      </c>
      <c r="I277" s="6">
        <v>108.43</v>
      </c>
      <c r="J277" s="14">
        <f t="shared" si="16"/>
        <v>108.429999905638</v>
      </c>
      <c r="K277" s="14">
        <f t="shared" si="17"/>
        <v>20607.7750000404</v>
      </c>
      <c r="L277" s="14">
        <f t="shared" si="18"/>
        <v>20490.3130001156</v>
      </c>
      <c r="M277" s="14">
        <f t="shared" si="19"/>
        <v>1</v>
      </c>
      <c r="N277" s="6" t="s">
        <v>35</v>
      </c>
      <c r="O277" s="6" t="s">
        <v>36</v>
      </c>
      <c r="P277" s="6" t="s">
        <v>37</v>
      </c>
      <c r="Q277" s="6" t="s">
        <v>551</v>
      </c>
      <c r="R277" s="6">
        <v>63586</v>
      </c>
      <c r="S277" s="6">
        <v>100945</v>
      </c>
      <c r="T277" s="6">
        <v>3</v>
      </c>
      <c r="U277" s="6" t="s">
        <v>39</v>
      </c>
      <c r="V277" s="6" t="s">
        <v>40</v>
      </c>
      <c r="W277" s="6" t="s">
        <v>41</v>
      </c>
      <c r="X277" s="6" t="s">
        <v>41</v>
      </c>
      <c r="Y277" s="6" t="s">
        <v>37</v>
      </c>
      <c r="Z277" s="6"/>
      <c r="AA277" s="6"/>
      <c r="AB277" s="6" t="s">
        <v>552</v>
      </c>
      <c r="AC277" s="6"/>
      <c r="AD277" s="6"/>
      <c r="AE277" s="6">
        <v>222</v>
      </c>
      <c r="AF277" s="6">
        <v>0</v>
      </c>
    </row>
    <row r="278" spans="1:32">
      <c r="A278" s="6">
        <v>273387</v>
      </c>
      <c r="B278" s="6" t="s">
        <v>553</v>
      </c>
      <c r="C278" s="6" t="s">
        <v>554</v>
      </c>
      <c r="D278" s="6" t="s">
        <v>47</v>
      </c>
      <c r="E278" s="7">
        <v>44963.5127622222</v>
      </c>
      <c r="F278" s="7">
        <v>44963.5127674537</v>
      </c>
      <c r="G278" s="8">
        <v>44963</v>
      </c>
      <c r="H278" s="8">
        <v>44963</v>
      </c>
      <c r="I278" s="6">
        <v>0.452</v>
      </c>
      <c r="J278" s="14">
        <f t="shared" si="16"/>
        <v>0.452000414952636</v>
      </c>
      <c r="K278" s="14" t="b">
        <f t="shared" si="17"/>
        <v>0</v>
      </c>
      <c r="L278" s="14" t="b">
        <f t="shared" si="18"/>
        <v>0</v>
      </c>
      <c r="M278" s="14">
        <f t="shared" si="19"/>
        <v>1</v>
      </c>
      <c r="N278" s="6" t="s">
        <v>48</v>
      </c>
      <c r="O278" s="6" t="s">
        <v>49</v>
      </c>
      <c r="P278" s="6" t="s">
        <v>50</v>
      </c>
      <c r="Q278" s="6" t="s">
        <v>555</v>
      </c>
      <c r="R278" s="6">
        <v>202343</v>
      </c>
      <c r="S278" s="6">
        <v>100141</v>
      </c>
      <c r="T278" s="6">
        <v>3</v>
      </c>
      <c r="U278" s="6" t="s">
        <v>52</v>
      </c>
      <c r="V278" s="6" t="s">
        <v>53</v>
      </c>
      <c r="W278" s="6" t="s">
        <v>41</v>
      </c>
      <c r="X278" s="6" t="s">
        <v>41</v>
      </c>
      <c r="Y278" s="6" t="s">
        <v>556</v>
      </c>
      <c r="Z278" s="6" t="s">
        <v>557</v>
      </c>
      <c r="AA278" s="6"/>
      <c r="AB278" s="6" t="s">
        <v>558</v>
      </c>
      <c r="AC278" s="6"/>
      <c r="AD278" s="6"/>
      <c r="AE278" s="6"/>
      <c r="AF278" s="6">
        <v>0</v>
      </c>
    </row>
    <row r="279" spans="1:32">
      <c r="A279" s="6">
        <v>275551</v>
      </c>
      <c r="B279" s="6" t="s">
        <v>553</v>
      </c>
      <c r="C279" s="6" t="s">
        <v>554</v>
      </c>
      <c r="D279" s="6" t="s">
        <v>47</v>
      </c>
      <c r="E279" s="7">
        <v>44963.6103329282</v>
      </c>
      <c r="F279" s="7"/>
      <c r="G279" s="8">
        <v>44963</v>
      </c>
      <c r="H279" s="6"/>
      <c r="I279" s="6"/>
      <c r="J279" s="14" t="b">
        <f t="shared" si="16"/>
        <v>0</v>
      </c>
      <c r="K279" s="14">
        <f t="shared" si="17"/>
        <v>8430.10900018271</v>
      </c>
      <c r="L279" s="14">
        <f t="shared" si="18"/>
        <v>8429.65699976776</v>
      </c>
      <c r="M279" s="14">
        <f t="shared" si="19"/>
        <v>1</v>
      </c>
      <c r="N279" s="6" t="s">
        <v>48</v>
      </c>
      <c r="O279" s="6" t="s">
        <v>49</v>
      </c>
      <c r="P279" s="6" t="s">
        <v>50</v>
      </c>
      <c r="Q279" s="6"/>
      <c r="R279" s="6">
        <v>196621</v>
      </c>
      <c r="S279" s="6">
        <v>118310</v>
      </c>
      <c r="T279" s="6">
        <v>3</v>
      </c>
      <c r="U279" s="6" t="s">
        <v>52</v>
      </c>
      <c r="V279" s="6" t="s">
        <v>53</v>
      </c>
      <c r="W279" s="6" t="s">
        <v>41</v>
      </c>
      <c r="X279" s="6" t="s">
        <v>41</v>
      </c>
      <c r="Y279" s="6" t="s">
        <v>556</v>
      </c>
      <c r="Z279" s="6" t="s">
        <v>557</v>
      </c>
      <c r="AA279" s="6"/>
      <c r="AB279" s="6"/>
      <c r="AC279" s="6"/>
      <c r="AD279" s="6"/>
      <c r="AE279" s="6"/>
      <c r="AF279" s="6">
        <v>0</v>
      </c>
    </row>
    <row r="280" s="2" customFormat="1" spans="1:32">
      <c r="A280" s="9">
        <v>270838</v>
      </c>
      <c r="B280" s="10" t="s">
        <v>559</v>
      </c>
      <c r="C280" s="10" t="s">
        <v>554</v>
      </c>
      <c r="D280" s="10" t="s">
        <v>341</v>
      </c>
      <c r="E280" s="11">
        <v>44963.3753226042</v>
      </c>
      <c r="F280" s="11">
        <v>44963.3755753588</v>
      </c>
      <c r="G280" s="12">
        <v>44963</v>
      </c>
      <c r="H280" s="12">
        <v>44963</v>
      </c>
      <c r="I280" s="9">
        <v>21.838</v>
      </c>
      <c r="J280" s="15">
        <f t="shared" si="16"/>
        <v>21.8380001373589</v>
      </c>
      <c r="K280" s="15" t="b">
        <f t="shared" si="17"/>
        <v>0</v>
      </c>
      <c r="L280" s="15" t="b">
        <f t="shared" si="18"/>
        <v>0</v>
      </c>
      <c r="M280" s="15">
        <f t="shared" si="19"/>
        <v>1</v>
      </c>
      <c r="N280" s="10" t="s">
        <v>342</v>
      </c>
      <c r="O280" s="10" t="s">
        <v>343</v>
      </c>
      <c r="P280" s="10" t="s">
        <v>344</v>
      </c>
      <c r="Q280" s="10" t="s">
        <v>560</v>
      </c>
      <c r="R280" s="9">
        <v>120992</v>
      </c>
      <c r="S280" s="9">
        <v>100003</v>
      </c>
      <c r="T280" s="9">
        <v>3</v>
      </c>
      <c r="U280" s="10" t="s">
        <v>52</v>
      </c>
      <c r="V280" s="10" t="s">
        <v>53</v>
      </c>
      <c r="W280" s="10" t="s">
        <v>41</v>
      </c>
      <c r="X280" s="10" t="s">
        <v>41</v>
      </c>
      <c r="Y280" s="10" t="s">
        <v>344</v>
      </c>
      <c r="Z280" s="9"/>
      <c r="AA280" s="9"/>
      <c r="AB280" s="10" t="s">
        <v>561</v>
      </c>
      <c r="AC280" s="9"/>
      <c r="AD280" s="9"/>
      <c r="AE280" s="9"/>
      <c r="AF280" s="9">
        <v>1</v>
      </c>
    </row>
    <row r="281" spans="1:32">
      <c r="A281" s="6">
        <v>273061</v>
      </c>
      <c r="B281" s="6" t="s">
        <v>562</v>
      </c>
      <c r="C281" s="6" t="s">
        <v>554</v>
      </c>
      <c r="D281" s="6" t="s">
        <v>118</v>
      </c>
      <c r="E281" s="7">
        <v>44963.4911837731</v>
      </c>
      <c r="F281" s="7">
        <v>44963.4917277431</v>
      </c>
      <c r="G281" s="8">
        <v>44963</v>
      </c>
      <c r="H281" s="8">
        <v>44963</v>
      </c>
      <c r="I281" s="6">
        <v>46.999</v>
      </c>
      <c r="J281" s="14">
        <f t="shared" si="16"/>
        <v>46.9990001292899</v>
      </c>
      <c r="K281" s="14" t="b">
        <f t="shared" si="17"/>
        <v>0</v>
      </c>
      <c r="L281" s="14" t="b">
        <f t="shared" si="18"/>
        <v>0</v>
      </c>
      <c r="M281" s="14">
        <f t="shared" si="19"/>
        <v>1</v>
      </c>
      <c r="N281" s="6" t="s">
        <v>119</v>
      </c>
      <c r="O281" s="6" t="s">
        <v>120</v>
      </c>
      <c r="P281" s="6" t="s">
        <v>121</v>
      </c>
      <c r="Q281" s="6" t="s">
        <v>563</v>
      </c>
      <c r="R281" s="6">
        <v>126652</v>
      </c>
      <c r="S281" s="6">
        <v>89903</v>
      </c>
      <c r="T281" s="6">
        <v>3</v>
      </c>
      <c r="U281" s="6" t="s">
        <v>52</v>
      </c>
      <c r="V281" s="6" t="s">
        <v>53</v>
      </c>
      <c r="W281" s="6" t="s">
        <v>41</v>
      </c>
      <c r="X281" s="6" t="s">
        <v>41</v>
      </c>
      <c r="Y281" s="6" t="s">
        <v>121</v>
      </c>
      <c r="Z281" s="6"/>
      <c r="AA281" s="6"/>
      <c r="AB281" s="6" t="s">
        <v>564</v>
      </c>
      <c r="AC281" s="6"/>
      <c r="AD281" s="6"/>
      <c r="AE281" s="6"/>
      <c r="AF281" s="6">
        <v>0</v>
      </c>
    </row>
    <row r="282" spans="1:32">
      <c r="A282" s="6">
        <v>270837</v>
      </c>
      <c r="B282" s="6" t="s">
        <v>565</v>
      </c>
      <c r="C282" s="6" t="s">
        <v>554</v>
      </c>
      <c r="D282" s="6" t="s">
        <v>172</v>
      </c>
      <c r="E282" s="7">
        <v>44963.3753178819</v>
      </c>
      <c r="F282" s="7">
        <v>44963.3755748958</v>
      </c>
      <c r="G282" s="8">
        <v>44963</v>
      </c>
      <c r="H282" s="8">
        <v>44963</v>
      </c>
      <c r="I282" s="6">
        <v>22.206</v>
      </c>
      <c r="J282" s="14">
        <f t="shared" si="16"/>
        <v>22.2060000523925</v>
      </c>
      <c r="K282" s="14" t="b">
        <f t="shared" si="17"/>
        <v>0</v>
      </c>
      <c r="L282" s="14" t="b">
        <f t="shared" si="18"/>
        <v>0</v>
      </c>
      <c r="M282" s="14">
        <f t="shared" si="19"/>
        <v>1</v>
      </c>
      <c r="N282" s="6" t="s">
        <v>173</v>
      </c>
      <c r="O282" s="6" t="s">
        <v>174</v>
      </c>
      <c r="P282" s="6" t="s">
        <v>175</v>
      </c>
      <c r="Q282" s="6" t="s">
        <v>560</v>
      </c>
      <c r="R282" s="6">
        <v>120856</v>
      </c>
      <c r="S282" s="6">
        <v>100003</v>
      </c>
      <c r="T282" s="6">
        <v>3</v>
      </c>
      <c r="U282" s="6" t="s">
        <v>52</v>
      </c>
      <c r="V282" s="6" t="s">
        <v>53</v>
      </c>
      <c r="W282" s="6" t="s">
        <v>41</v>
      </c>
      <c r="X282" s="6" t="s">
        <v>41</v>
      </c>
      <c r="Y282" s="6" t="s">
        <v>175</v>
      </c>
      <c r="Z282" s="6"/>
      <c r="AA282" s="6"/>
      <c r="AB282" s="6" t="s">
        <v>561</v>
      </c>
      <c r="AC282" s="6"/>
      <c r="AD282" s="6"/>
      <c r="AE282" s="6"/>
      <c r="AF282" s="6">
        <v>0</v>
      </c>
    </row>
    <row r="283" spans="1:32">
      <c r="A283" s="6">
        <v>272604</v>
      </c>
      <c r="B283" s="6" t="s">
        <v>565</v>
      </c>
      <c r="C283" s="6" t="s">
        <v>554</v>
      </c>
      <c r="D283" s="6" t="s">
        <v>172</v>
      </c>
      <c r="E283" s="7">
        <v>44963.465719838</v>
      </c>
      <c r="F283" s="7">
        <v>44963.4660659491</v>
      </c>
      <c r="G283" s="8">
        <v>44963</v>
      </c>
      <c r="H283" s="8">
        <v>44963</v>
      </c>
      <c r="I283" s="6">
        <v>29.904</v>
      </c>
      <c r="J283" s="14">
        <f t="shared" si="16"/>
        <v>29.9040000652894</v>
      </c>
      <c r="K283" s="14">
        <f t="shared" si="17"/>
        <v>7810.72899999563</v>
      </c>
      <c r="L283" s="14">
        <f t="shared" si="18"/>
        <v>7788.52299994323</v>
      </c>
      <c r="M283" s="14">
        <f t="shared" si="19"/>
        <v>1</v>
      </c>
      <c r="N283" s="6" t="s">
        <v>173</v>
      </c>
      <c r="O283" s="6" t="s">
        <v>174</v>
      </c>
      <c r="P283" s="6" t="s">
        <v>175</v>
      </c>
      <c r="Q283" s="6"/>
      <c r="R283" s="6">
        <v>219250</v>
      </c>
      <c r="S283" s="6">
        <v>86321</v>
      </c>
      <c r="T283" s="6">
        <v>3</v>
      </c>
      <c r="U283" s="6" t="s">
        <v>52</v>
      </c>
      <c r="V283" s="6" t="s">
        <v>53</v>
      </c>
      <c r="W283" s="6" t="s">
        <v>41</v>
      </c>
      <c r="X283" s="6" t="s">
        <v>41</v>
      </c>
      <c r="Y283" s="6" t="s">
        <v>175</v>
      </c>
      <c r="Z283" s="6"/>
      <c r="AA283" s="6"/>
      <c r="AB283" s="6" t="s">
        <v>566</v>
      </c>
      <c r="AC283" s="6"/>
      <c r="AD283" s="6"/>
      <c r="AE283" s="6">
        <v>160</v>
      </c>
      <c r="AF283" s="6">
        <v>0</v>
      </c>
    </row>
    <row r="284" spans="1:32">
      <c r="A284" s="6">
        <v>273373</v>
      </c>
      <c r="B284" s="6" t="s">
        <v>565</v>
      </c>
      <c r="C284" s="6" t="s">
        <v>554</v>
      </c>
      <c r="D284" s="6" t="s">
        <v>172</v>
      </c>
      <c r="E284" s="7">
        <v>44963.5118251852</v>
      </c>
      <c r="F284" s="7">
        <v>44963.5118367361</v>
      </c>
      <c r="G284" s="8">
        <v>44963</v>
      </c>
      <c r="H284" s="8">
        <v>44963</v>
      </c>
      <c r="I284" s="6">
        <v>0.998</v>
      </c>
      <c r="J284" s="14">
        <f t="shared" si="16"/>
        <v>0.998000521212816</v>
      </c>
      <c r="K284" s="14">
        <f t="shared" si="17"/>
        <v>3983.50199956913</v>
      </c>
      <c r="L284" s="14">
        <f t="shared" si="18"/>
        <v>3953.59799950384</v>
      </c>
      <c r="M284" s="14">
        <f t="shared" si="19"/>
        <v>1</v>
      </c>
      <c r="N284" s="6" t="s">
        <v>173</v>
      </c>
      <c r="O284" s="6" t="s">
        <v>174</v>
      </c>
      <c r="P284" s="6" t="s">
        <v>175</v>
      </c>
      <c r="Q284" s="6" t="s">
        <v>555</v>
      </c>
      <c r="R284" s="6">
        <v>202343</v>
      </c>
      <c r="S284" s="6">
        <v>99715</v>
      </c>
      <c r="T284" s="6">
        <v>3</v>
      </c>
      <c r="U284" s="6" t="s">
        <v>52</v>
      </c>
      <c r="V284" s="6" t="s">
        <v>53</v>
      </c>
      <c r="W284" s="6" t="s">
        <v>41</v>
      </c>
      <c r="X284" s="6" t="s">
        <v>41</v>
      </c>
      <c r="Y284" s="6" t="s">
        <v>175</v>
      </c>
      <c r="Z284" s="6"/>
      <c r="AA284" s="6"/>
      <c r="AB284" s="6" t="s">
        <v>558</v>
      </c>
      <c r="AC284" s="6"/>
      <c r="AD284" s="6"/>
      <c r="AE284" s="6"/>
      <c r="AF284" s="6">
        <v>0</v>
      </c>
    </row>
    <row r="285" spans="1:32">
      <c r="A285" s="6">
        <v>273376</v>
      </c>
      <c r="B285" s="6" t="s">
        <v>565</v>
      </c>
      <c r="C285" s="6" t="s">
        <v>554</v>
      </c>
      <c r="D285" s="6" t="s">
        <v>172</v>
      </c>
      <c r="E285" s="7">
        <v>44963.5118449306</v>
      </c>
      <c r="F285" s="7">
        <v>44963.5127586806</v>
      </c>
      <c r="G285" s="8">
        <v>44963</v>
      </c>
      <c r="H285" s="8">
        <v>44963</v>
      </c>
      <c r="I285" s="6">
        <v>78.948</v>
      </c>
      <c r="J285" s="14">
        <f t="shared" si="16"/>
        <v>78.9479995379224</v>
      </c>
      <c r="K285" s="14">
        <f t="shared" si="17"/>
        <v>1.70600060373545</v>
      </c>
      <c r="L285" s="14">
        <f t="shared" si="18"/>
        <v>0.708000082522631</v>
      </c>
      <c r="M285" s="14">
        <f t="shared" si="19"/>
        <v>0</v>
      </c>
      <c r="N285" s="6" t="s">
        <v>173</v>
      </c>
      <c r="O285" s="6" t="s">
        <v>174</v>
      </c>
      <c r="P285" s="6" t="s">
        <v>175</v>
      </c>
      <c r="Q285" s="6" t="s">
        <v>555</v>
      </c>
      <c r="R285" s="6">
        <v>202343</v>
      </c>
      <c r="S285" s="6">
        <v>100140</v>
      </c>
      <c r="T285" s="6">
        <v>3</v>
      </c>
      <c r="U285" s="6" t="s">
        <v>52</v>
      </c>
      <c r="V285" s="6" t="s">
        <v>53</v>
      </c>
      <c r="W285" s="6" t="s">
        <v>41</v>
      </c>
      <c r="X285" s="6" t="s">
        <v>41</v>
      </c>
      <c r="Y285" s="6" t="s">
        <v>175</v>
      </c>
      <c r="Z285" s="6"/>
      <c r="AA285" s="6"/>
      <c r="AB285" s="6" t="s">
        <v>558</v>
      </c>
      <c r="AC285" s="6"/>
      <c r="AD285" s="6"/>
      <c r="AE285" s="6"/>
      <c r="AF285" s="6">
        <v>0</v>
      </c>
    </row>
    <row r="286" spans="1:32">
      <c r="A286" s="6">
        <v>270839</v>
      </c>
      <c r="B286" s="6" t="s">
        <v>567</v>
      </c>
      <c r="C286" s="6" t="s">
        <v>554</v>
      </c>
      <c r="D286" s="6" t="s">
        <v>144</v>
      </c>
      <c r="E286" s="7">
        <v>44963.3753237153</v>
      </c>
      <c r="F286" s="7">
        <v>44963.3755751505</v>
      </c>
      <c r="G286" s="8">
        <v>44963</v>
      </c>
      <c r="H286" s="8">
        <v>44963</v>
      </c>
      <c r="I286" s="6">
        <v>21.724</v>
      </c>
      <c r="J286" s="14">
        <f t="shared" si="16"/>
        <v>21.7240001773462</v>
      </c>
      <c r="K286" s="14" t="b">
        <f t="shared" si="17"/>
        <v>0</v>
      </c>
      <c r="L286" s="14" t="b">
        <f t="shared" si="18"/>
        <v>0</v>
      </c>
      <c r="M286" s="14">
        <f t="shared" si="19"/>
        <v>1</v>
      </c>
      <c r="N286" s="6" t="s">
        <v>145</v>
      </c>
      <c r="O286" s="6" t="s">
        <v>146</v>
      </c>
      <c r="P286" s="6" t="s">
        <v>147</v>
      </c>
      <c r="Q286" s="6" t="s">
        <v>560</v>
      </c>
      <c r="R286" s="6">
        <v>120992</v>
      </c>
      <c r="S286" s="6">
        <v>100003</v>
      </c>
      <c r="T286" s="6">
        <v>3</v>
      </c>
      <c r="U286" s="6" t="s">
        <v>52</v>
      </c>
      <c r="V286" s="6" t="s">
        <v>53</v>
      </c>
      <c r="W286" s="6" t="s">
        <v>41</v>
      </c>
      <c r="X286" s="6" t="s">
        <v>41</v>
      </c>
      <c r="Y286" s="6" t="s">
        <v>147</v>
      </c>
      <c r="Z286" s="6"/>
      <c r="AA286" s="6"/>
      <c r="AB286" s="6" t="s">
        <v>561</v>
      </c>
      <c r="AC286" s="6"/>
      <c r="AD286" s="6"/>
      <c r="AE286" s="6"/>
      <c r="AF286" s="6">
        <v>0</v>
      </c>
    </row>
    <row r="287" spans="1:32">
      <c r="A287" s="6">
        <v>272605</v>
      </c>
      <c r="B287" s="6" t="s">
        <v>567</v>
      </c>
      <c r="C287" s="6" t="s">
        <v>554</v>
      </c>
      <c r="D287" s="6" t="s">
        <v>144</v>
      </c>
      <c r="E287" s="7">
        <v>44963.4657302083</v>
      </c>
      <c r="F287" s="7">
        <v>44963.4660662963</v>
      </c>
      <c r="G287" s="8">
        <v>44963</v>
      </c>
      <c r="H287" s="8">
        <v>44963</v>
      </c>
      <c r="I287" s="6">
        <v>29.038</v>
      </c>
      <c r="J287" s="14">
        <f t="shared" si="16"/>
        <v>29.0380000602454</v>
      </c>
      <c r="K287" s="14">
        <f t="shared" si="17"/>
        <v>7811.12100023311</v>
      </c>
      <c r="L287" s="14">
        <f t="shared" si="18"/>
        <v>7789.39700005576</v>
      </c>
      <c r="M287" s="14">
        <f t="shared" si="19"/>
        <v>1</v>
      </c>
      <c r="N287" s="6" t="s">
        <v>145</v>
      </c>
      <c r="O287" s="6" t="s">
        <v>146</v>
      </c>
      <c r="P287" s="6" t="s">
        <v>147</v>
      </c>
      <c r="Q287" s="6" t="s">
        <v>568</v>
      </c>
      <c r="R287" s="6">
        <v>219081</v>
      </c>
      <c r="S287" s="6">
        <v>86321</v>
      </c>
      <c r="T287" s="6">
        <v>3</v>
      </c>
      <c r="U287" s="6" t="s">
        <v>52</v>
      </c>
      <c r="V287" s="6" t="s">
        <v>53</v>
      </c>
      <c r="W287" s="6" t="s">
        <v>41</v>
      </c>
      <c r="X287" s="6" t="s">
        <v>41</v>
      </c>
      <c r="Y287" s="6" t="s">
        <v>147</v>
      </c>
      <c r="Z287" s="6"/>
      <c r="AA287" s="6"/>
      <c r="AB287" s="6" t="s">
        <v>566</v>
      </c>
      <c r="AC287" s="6"/>
      <c r="AD287" s="6"/>
      <c r="AE287" s="6">
        <v>160</v>
      </c>
      <c r="AF287" s="6">
        <v>0</v>
      </c>
    </row>
    <row r="288" spans="1:32">
      <c r="A288" s="6">
        <v>273374</v>
      </c>
      <c r="B288" s="6" t="s">
        <v>567</v>
      </c>
      <c r="C288" s="6" t="s">
        <v>554</v>
      </c>
      <c r="D288" s="6" t="s">
        <v>144</v>
      </c>
      <c r="E288" s="7">
        <v>44963.5118291782</v>
      </c>
      <c r="F288" s="7">
        <v>44963.5118369676</v>
      </c>
      <c r="G288" s="8">
        <v>44963</v>
      </c>
      <c r="H288" s="8">
        <v>44963</v>
      </c>
      <c r="I288" s="6">
        <v>0.673</v>
      </c>
      <c r="J288" s="14">
        <f t="shared" si="16"/>
        <v>0.672999769449234</v>
      </c>
      <c r="K288" s="14">
        <f t="shared" si="17"/>
        <v>3982.95099986717</v>
      </c>
      <c r="L288" s="14">
        <f t="shared" si="18"/>
        <v>3953.91299980693</v>
      </c>
      <c r="M288" s="14">
        <f t="shared" si="19"/>
        <v>1</v>
      </c>
      <c r="N288" s="6" t="s">
        <v>145</v>
      </c>
      <c r="O288" s="6" t="s">
        <v>146</v>
      </c>
      <c r="P288" s="6" t="s">
        <v>147</v>
      </c>
      <c r="Q288" s="6" t="s">
        <v>555</v>
      </c>
      <c r="R288" s="6">
        <v>202343</v>
      </c>
      <c r="S288" s="6">
        <v>100007</v>
      </c>
      <c r="T288" s="6">
        <v>3</v>
      </c>
      <c r="U288" s="6" t="s">
        <v>52</v>
      </c>
      <c r="V288" s="6" t="s">
        <v>53</v>
      </c>
      <c r="W288" s="6" t="s">
        <v>41</v>
      </c>
      <c r="X288" s="6" t="s">
        <v>41</v>
      </c>
      <c r="Y288" s="6" t="s">
        <v>147</v>
      </c>
      <c r="Z288" s="6"/>
      <c r="AA288" s="6"/>
      <c r="AB288" s="6" t="s">
        <v>558</v>
      </c>
      <c r="AC288" s="6"/>
      <c r="AD288" s="6"/>
      <c r="AE288" s="6"/>
      <c r="AF288" s="6">
        <v>0</v>
      </c>
    </row>
    <row r="289" spans="1:32">
      <c r="A289" s="6">
        <v>273377</v>
      </c>
      <c r="B289" s="6" t="s">
        <v>567</v>
      </c>
      <c r="C289" s="6" t="s">
        <v>554</v>
      </c>
      <c r="D289" s="6" t="s">
        <v>144</v>
      </c>
      <c r="E289" s="7">
        <v>44963.511845625</v>
      </c>
      <c r="F289" s="7">
        <v>44963.5127592824</v>
      </c>
      <c r="G289" s="8">
        <v>44963</v>
      </c>
      <c r="H289" s="8">
        <v>44963</v>
      </c>
      <c r="I289" s="6">
        <v>78.94</v>
      </c>
      <c r="J289" s="14">
        <f t="shared" si="16"/>
        <v>78.9400000590831</v>
      </c>
      <c r="K289" s="14">
        <f t="shared" si="17"/>
        <v>1.42099976073951</v>
      </c>
      <c r="L289" s="14">
        <f t="shared" si="18"/>
        <v>0.747999991290271</v>
      </c>
      <c r="M289" s="14">
        <f t="shared" si="19"/>
        <v>0</v>
      </c>
      <c r="N289" s="6" t="s">
        <v>145</v>
      </c>
      <c r="O289" s="6" t="s">
        <v>146</v>
      </c>
      <c r="P289" s="6" t="s">
        <v>147</v>
      </c>
      <c r="Q289" s="6" t="s">
        <v>555</v>
      </c>
      <c r="R289" s="6">
        <v>202343</v>
      </c>
      <c r="S289" s="6">
        <v>100140</v>
      </c>
      <c r="T289" s="6">
        <v>3</v>
      </c>
      <c r="U289" s="6" t="s">
        <v>52</v>
      </c>
      <c r="V289" s="6" t="s">
        <v>53</v>
      </c>
      <c r="W289" s="6" t="s">
        <v>41</v>
      </c>
      <c r="X289" s="6" t="s">
        <v>41</v>
      </c>
      <c r="Y289" s="6" t="s">
        <v>147</v>
      </c>
      <c r="Z289" s="6"/>
      <c r="AA289" s="6"/>
      <c r="AB289" s="6" t="s">
        <v>558</v>
      </c>
      <c r="AC289" s="6"/>
      <c r="AD289" s="6"/>
      <c r="AE289" s="6"/>
      <c r="AF289" s="6">
        <v>0</v>
      </c>
    </row>
    <row r="290" spans="1:32">
      <c r="A290" s="6">
        <v>273388</v>
      </c>
      <c r="B290" s="6" t="s">
        <v>567</v>
      </c>
      <c r="C290" s="6" t="s">
        <v>554</v>
      </c>
      <c r="D290" s="6" t="s">
        <v>144</v>
      </c>
      <c r="E290" s="7">
        <v>44963.5127627431</v>
      </c>
      <c r="F290" s="7">
        <v>44963.512765463</v>
      </c>
      <c r="G290" s="8">
        <v>44963</v>
      </c>
      <c r="H290" s="8">
        <v>44963</v>
      </c>
      <c r="I290" s="6">
        <v>0.235</v>
      </c>
      <c r="J290" s="14">
        <f t="shared" si="16"/>
        <v>0.2349998569116</v>
      </c>
      <c r="K290" s="14">
        <f t="shared" si="17"/>
        <v>79.2390001472086</v>
      </c>
      <c r="L290" s="14">
        <f t="shared" si="18"/>
        <v>0.299000088125467</v>
      </c>
      <c r="M290" s="14">
        <f t="shared" si="19"/>
        <v>0</v>
      </c>
      <c r="N290" s="6" t="s">
        <v>145</v>
      </c>
      <c r="O290" s="6" t="s">
        <v>146</v>
      </c>
      <c r="P290" s="6" t="s">
        <v>147</v>
      </c>
      <c r="Q290" s="6" t="s">
        <v>555</v>
      </c>
      <c r="R290" s="6">
        <v>202343</v>
      </c>
      <c r="S290" s="6">
        <v>100141</v>
      </c>
      <c r="T290" s="6">
        <v>3</v>
      </c>
      <c r="U290" s="6" t="s">
        <v>52</v>
      </c>
      <c r="V290" s="6" t="s">
        <v>53</v>
      </c>
      <c r="W290" s="6" t="s">
        <v>41</v>
      </c>
      <c r="X290" s="6" t="s">
        <v>41</v>
      </c>
      <c r="Y290" s="6" t="s">
        <v>147</v>
      </c>
      <c r="Z290" s="6"/>
      <c r="AA290" s="6"/>
      <c r="AB290" s="6" t="s">
        <v>558</v>
      </c>
      <c r="AC290" s="6"/>
      <c r="AD290" s="6"/>
      <c r="AE290" s="6"/>
      <c r="AF290" s="6">
        <v>0</v>
      </c>
    </row>
    <row r="291" spans="1:32">
      <c r="A291" s="6">
        <v>275552</v>
      </c>
      <c r="B291" s="6" t="s">
        <v>567</v>
      </c>
      <c r="C291" s="6" t="s">
        <v>554</v>
      </c>
      <c r="D291" s="6" t="s">
        <v>144</v>
      </c>
      <c r="E291" s="7">
        <v>44963.6103332292</v>
      </c>
      <c r="F291" s="7"/>
      <c r="G291" s="8">
        <v>44963</v>
      </c>
      <c r="H291" s="6"/>
      <c r="I291" s="6"/>
      <c r="J291" s="14" t="b">
        <f t="shared" si="16"/>
        <v>0</v>
      </c>
      <c r="K291" s="14">
        <f t="shared" si="17"/>
        <v>8430.0900000846</v>
      </c>
      <c r="L291" s="14">
        <f t="shared" si="18"/>
        <v>8429.85500022769</v>
      </c>
      <c r="M291" s="14">
        <f t="shared" si="19"/>
        <v>1</v>
      </c>
      <c r="N291" s="6" t="s">
        <v>145</v>
      </c>
      <c r="O291" s="6" t="s">
        <v>146</v>
      </c>
      <c r="P291" s="6" t="s">
        <v>147</v>
      </c>
      <c r="Q291" s="6"/>
      <c r="R291" s="6">
        <v>196621</v>
      </c>
      <c r="S291" s="6">
        <v>118310</v>
      </c>
      <c r="T291" s="6">
        <v>3</v>
      </c>
      <c r="U291" s="6" t="s">
        <v>52</v>
      </c>
      <c r="V291" s="6" t="s">
        <v>53</v>
      </c>
      <c r="W291" s="6" t="s">
        <v>41</v>
      </c>
      <c r="X291" s="6" t="s">
        <v>41</v>
      </c>
      <c r="Y291" s="6" t="s">
        <v>147</v>
      </c>
      <c r="Z291" s="6"/>
      <c r="AA291" s="6"/>
      <c r="AB291" s="6"/>
      <c r="AC291" s="6"/>
      <c r="AD291" s="6"/>
      <c r="AE291" s="6"/>
      <c r="AF291" s="6">
        <v>0</v>
      </c>
    </row>
    <row r="292" spans="1:32">
      <c r="A292" s="6">
        <v>270939</v>
      </c>
      <c r="B292" s="6" t="s">
        <v>569</v>
      </c>
      <c r="C292" s="6" t="s">
        <v>554</v>
      </c>
      <c r="D292" s="6" t="s">
        <v>34</v>
      </c>
      <c r="E292" s="7">
        <v>44963.3800413194</v>
      </c>
      <c r="F292" s="7">
        <v>44963.3809408449</v>
      </c>
      <c r="G292" s="8">
        <v>44963</v>
      </c>
      <c r="H292" s="8">
        <v>44963</v>
      </c>
      <c r="I292" s="6">
        <v>77.719</v>
      </c>
      <c r="J292" s="14">
        <f t="shared" si="16"/>
        <v>77.7189998421818</v>
      </c>
      <c r="K292" s="14" t="b">
        <f t="shared" si="17"/>
        <v>0</v>
      </c>
      <c r="L292" s="14" t="b">
        <f t="shared" si="18"/>
        <v>0</v>
      </c>
      <c r="M292" s="14">
        <f t="shared" si="19"/>
        <v>1</v>
      </c>
      <c r="N292" s="6" t="s">
        <v>35</v>
      </c>
      <c r="O292" s="6" t="s">
        <v>36</v>
      </c>
      <c r="P292" s="6" t="s">
        <v>37</v>
      </c>
      <c r="Q292" s="6" t="s">
        <v>38</v>
      </c>
      <c r="R292" s="6">
        <v>150229</v>
      </c>
      <c r="S292" s="6">
        <v>104365</v>
      </c>
      <c r="T292" s="6">
        <v>3</v>
      </c>
      <c r="U292" s="6" t="s">
        <v>39</v>
      </c>
      <c r="V292" s="6" t="s">
        <v>40</v>
      </c>
      <c r="W292" s="6" t="s">
        <v>41</v>
      </c>
      <c r="X292" s="6" t="s">
        <v>41</v>
      </c>
      <c r="Y292" s="6" t="s">
        <v>37</v>
      </c>
      <c r="Z292" s="6"/>
      <c r="AA292" s="6"/>
      <c r="AB292" s="6" t="s">
        <v>570</v>
      </c>
      <c r="AC292" s="6"/>
      <c r="AD292" s="6"/>
      <c r="AE292" s="6">
        <v>122</v>
      </c>
      <c r="AF292" s="6">
        <v>0</v>
      </c>
    </row>
    <row r="293" spans="1:32">
      <c r="A293" s="6">
        <v>273150</v>
      </c>
      <c r="B293" s="6" t="s">
        <v>569</v>
      </c>
      <c r="C293" s="6" t="s">
        <v>554</v>
      </c>
      <c r="D293" s="6" t="s">
        <v>34</v>
      </c>
      <c r="E293" s="7">
        <v>44963.4963825694</v>
      </c>
      <c r="F293" s="7">
        <v>44963.4971498264</v>
      </c>
      <c r="G293" s="8">
        <v>44963</v>
      </c>
      <c r="H293" s="8">
        <v>44963</v>
      </c>
      <c r="I293" s="6">
        <v>66.291</v>
      </c>
      <c r="J293" s="14">
        <f t="shared" si="16"/>
        <v>66.2910003215075</v>
      </c>
      <c r="K293" s="14">
        <f t="shared" si="17"/>
        <v>10051.8839996075</v>
      </c>
      <c r="L293" s="14">
        <f t="shared" si="18"/>
        <v>9974.16499976534</v>
      </c>
      <c r="M293" s="14">
        <f t="shared" si="19"/>
        <v>1</v>
      </c>
      <c r="N293" s="6" t="s">
        <v>35</v>
      </c>
      <c r="O293" s="6" t="s">
        <v>36</v>
      </c>
      <c r="P293" s="6" t="s">
        <v>37</v>
      </c>
      <c r="Q293" s="6" t="s">
        <v>213</v>
      </c>
      <c r="R293" s="6">
        <v>128675</v>
      </c>
      <c r="S293" s="6">
        <v>91294</v>
      </c>
      <c r="T293" s="6">
        <v>3</v>
      </c>
      <c r="U293" s="6" t="s">
        <v>39</v>
      </c>
      <c r="V293" s="6" t="s">
        <v>40</v>
      </c>
      <c r="W293" s="6" t="s">
        <v>41</v>
      </c>
      <c r="X293" s="6" t="s">
        <v>41</v>
      </c>
      <c r="Y293" s="6" t="s">
        <v>37</v>
      </c>
      <c r="Z293" s="6"/>
      <c r="AA293" s="6"/>
      <c r="AB293" s="6" t="s">
        <v>571</v>
      </c>
      <c r="AC293" s="6"/>
      <c r="AD293" s="6"/>
      <c r="AE293" s="6">
        <v>132</v>
      </c>
      <c r="AF293" s="6">
        <v>0</v>
      </c>
    </row>
    <row r="294" spans="1:32">
      <c r="A294" s="6">
        <v>273166</v>
      </c>
      <c r="B294" s="6" t="s">
        <v>569</v>
      </c>
      <c r="C294" s="6" t="s">
        <v>554</v>
      </c>
      <c r="D294" s="6" t="s">
        <v>34</v>
      </c>
      <c r="E294" s="7">
        <v>44963.4972032407</v>
      </c>
      <c r="F294" s="7">
        <v>44963.4996245139</v>
      </c>
      <c r="G294" s="8">
        <v>44963</v>
      </c>
      <c r="H294" s="8">
        <v>44963</v>
      </c>
      <c r="I294" s="6">
        <v>209.198</v>
      </c>
      <c r="J294" s="14">
        <f t="shared" si="16"/>
        <v>209.198000282049</v>
      </c>
      <c r="K294" s="14">
        <f t="shared" si="17"/>
        <v>70.9059999324381</v>
      </c>
      <c r="L294" s="14">
        <f t="shared" si="18"/>
        <v>4.61499961093068</v>
      </c>
      <c r="M294" s="14">
        <f t="shared" si="19"/>
        <v>0</v>
      </c>
      <c r="N294" s="6" t="s">
        <v>35</v>
      </c>
      <c r="O294" s="6" t="s">
        <v>36</v>
      </c>
      <c r="P294" s="6" t="s">
        <v>37</v>
      </c>
      <c r="Q294" s="6" t="s">
        <v>572</v>
      </c>
      <c r="R294" s="6">
        <v>128686</v>
      </c>
      <c r="S294" s="6">
        <v>88717</v>
      </c>
      <c r="T294" s="6">
        <v>3</v>
      </c>
      <c r="U294" s="6" t="s">
        <v>39</v>
      </c>
      <c r="V294" s="6" t="s">
        <v>40</v>
      </c>
      <c r="W294" s="6" t="s">
        <v>41</v>
      </c>
      <c r="X294" s="6" t="s">
        <v>41</v>
      </c>
      <c r="Y294" s="6" t="s">
        <v>37</v>
      </c>
      <c r="Z294" s="6"/>
      <c r="AA294" s="6"/>
      <c r="AB294" s="6" t="s">
        <v>571</v>
      </c>
      <c r="AC294" s="6"/>
      <c r="AD294" s="6"/>
      <c r="AE294" s="6">
        <v>132</v>
      </c>
      <c r="AF294" s="6">
        <v>0</v>
      </c>
    </row>
    <row r="295" spans="1:32">
      <c r="A295" s="6">
        <v>273214</v>
      </c>
      <c r="B295" s="6" t="s">
        <v>569</v>
      </c>
      <c r="C295" s="6" t="s">
        <v>554</v>
      </c>
      <c r="D295" s="6" t="s">
        <v>34</v>
      </c>
      <c r="E295" s="7">
        <v>44963.4996757407</v>
      </c>
      <c r="F295" s="7">
        <v>44963.5019452778</v>
      </c>
      <c r="G295" s="8">
        <v>44963</v>
      </c>
      <c r="H295" s="8">
        <v>44963</v>
      </c>
      <c r="I295" s="6">
        <v>196.088</v>
      </c>
      <c r="J295" s="14">
        <f t="shared" si="16"/>
        <v>196.087999851443</v>
      </c>
      <c r="K295" s="14">
        <f t="shared" si="17"/>
        <v>213.624000339769</v>
      </c>
      <c r="L295" s="14">
        <f t="shared" si="18"/>
        <v>4.42600005771965</v>
      </c>
      <c r="M295" s="14">
        <f t="shared" si="19"/>
        <v>0</v>
      </c>
      <c r="N295" s="6" t="s">
        <v>35</v>
      </c>
      <c r="O295" s="6" t="s">
        <v>36</v>
      </c>
      <c r="P295" s="6" t="s">
        <v>37</v>
      </c>
      <c r="Q295" s="6" t="s">
        <v>572</v>
      </c>
      <c r="R295" s="6">
        <v>128686</v>
      </c>
      <c r="S295" s="6">
        <v>88717</v>
      </c>
      <c r="T295" s="6">
        <v>3</v>
      </c>
      <c r="U295" s="6" t="s">
        <v>39</v>
      </c>
      <c r="V295" s="6" t="s">
        <v>40</v>
      </c>
      <c r="W295" s="6" t="s">
        <v>41</v>
      </c>
      <c r="X295" s="6" t="s">
        <v>41</v>
      </c>
      <c r="Y295" s="6" t="s">
        <v>37</v>
      </c>
      <c r="Z295" s="6"/>
      <c r="AA295" s="6"/>
      <c r="AB295" s="6" t="s">
        <v>571</v>
      </c>
      <c r="AC295" s="6"/>
      <c r="AD295" s="6"/>
      <c r="AE295" s="6">
        <v>132</v>
      </c>
      <c r="AF295" s="6">
        <v>0</v>
      </c>
    </row>
    <row r="296" spans="1:32">
      <c r="A296" s="6">
        <v>271016</v>
      </c>
      <c r="B296" s="6" t="s">
        <v>573</v>
      </c>
      <c r="C296" s="6" t="s">
        <v>574</v>
      </c>
      <c r="D296" s="6" t="s">
        <v>47</v>
      </c>
      <c r="E296" s="7">
        <v>44963.3835804282</v>
      </c>
      <c r="F296" s="7">
        <v>44963.3839984491</v>
      </c>
      <c r="G296" s="8">
        <v>44963</v>
      </c>
      <c r="H296" s="8">
        <v>44963</v>
      </c>
      <c r="I296" s="6">
        <v>36.117</v>
      </c>
      <c r="J296" s="14">
        <f t="shared" si="16"/>
        <v>36.117000086233</v>
      </c>
      <c r="K296" s="14" t="b">
        <f t="shared" si="17"/>
        <v>0</v>
      </c>
      <c r="L296" s="14" t="b">
        <f t="shared" si="18"/>
        <v>0</v>
      </c>
      <c r="M296" s="14">
        <f t="shared" si="19"/>
        <v>1</v>
      </c>
      <c r="N296" s="6" t="s">
        <v>48</v>
      </c>
      <c r="O296" s="6" t="s">
        <v>49</v>
      </c>
      <c r="P296" s="6" t="s">
        <v>50</v>
      </c>
      <c r="Q296" s="6" t="s">
        <v>575</v>
      </c>
      <c r="R296" s="6">
        <v>205330</v>
      </c>
      <c r="S296" s="6">
        <v>92867</v>
      </c>
      <c r="T296" s="6">
        <v>3</v>
      </c>
      <c r="U296" s="6" t="s">
        <v>52</v>
      </c>
      <c r="V296" s="6" t="s">
        <v>53</v>
      </c>
      <c r="W296" s="6" t="s">
        <v>41</v>
      </c>
      <c r="X296" s="6" t="s">
        <v>41</v>
      </c>
      <c r="Y296" s="6" t="s">
        <v>576</v>
      </c>
      <c r="Z296" s="6" t="s">
        <v>577</v>
      </c>
      <c r="AA296" s="6"/>
      <c r="AB296" s="6" t="s">
        <v>578</v>
      </c>
      <c r="AC296" s="6"/>
      <c r="AD296" s="6"/>
      <c r="AE296" s="6"/>
      <c r="AF296" s="6">
        <v>0</v>
      </c>
    </row>
    <row r="297" spans="1:32">
      <c r="A297" s="6">
        <v>271025</v>
      </c>
      <c r="B297" s="6" t="s">
        <v>573</v>
      </c>
      <c r="C297" s="6" t="s">
        <v>574</v>
      </c>
      <c r="D297" s="6" t="s">
        <v>47</v>
      </c>
      <c r="E297" s="7">
        <v>44963.3840517245</v>
      </c>
      <c r="F297" s="7">
        <v>44963.3851887847</v>
      </c>
      <c r="G297" s="8">
        <v>44963</v>
      </c>
      <c r="H297" s="8">
        <v>44963</v>
      </c>
      <c r="I297" s="6">
        <v>98.242</v>
      </c>
      <c r="J297" s="14">
        <f t="shared" si="16"/>
        <v>98.2420000713319</v>
      </c>
      <c r="K297" s="14">
        <f t="shared" si="17"/>
        <v>40.7199995359406</v>
      </c>
      <c r="L297" s="14">
        <f t="shared" si="18"/>
        <v>4.60299944970757</v>
      </c>
      <c r="M297" s="14">
        <f t="shared" si="19"/>
        <v>0</v>
      </c>
      <c r="N297" s="6" t="s">
        <v>48</v>
      </c>
      <c r="O297" s="6" t="s">
        <v>49</v>
      </c>
      <c r="P297" s="6" t="s">
        <v>50</v>
      </c>
      <c r="Q297" s="6" t="s">
        <v>575</v>
      </c>
      <c r="R297" s="6">
        <v>205279</v>
      </c>
      <c r="S297" s="6">
        <v>92884</v>
      </c>
      <c r="T297" s="6">
        <v>3</v>
      </c>
      <c r="U297" s="6" t="s">
        <v>52</v>
      </c>
      <c r="V297" s="6" t="s">
        <v>53</v>
      </c>
      <c r="W297" s="6" t="s">
        <v>41</v>
      </c>
      <c r="X297" s="6" t="s">
        <v>41</v>
      </c>
      <c r="Y297" s="6" t="s">
        <v>576</v>
      </c>
      <c r="Z297" s="6" t="s">
        <v>577</v>
      </c>
      <c r="AA297" s="6"/>
      <c r="AB297" s="6" t="s">
        <v>579</v>
      </c>
      <c r="AC297" s="6"/>
      <c r="AD297" s="6"/>
      <c r="AE297" s="6"/>
      <c r="AF297" s="6">
        <v>0</v>
      </c>
    </row>
    <row r="298" spans="1:32">
      <c r="A298" s="6">
        <v>271044</v>
      </c>
      <c r="B298" s="6" t="s">
        <v>573</v>
      </c>
      <c r="C298" s="6" t="s">
        <v>574</v>
      </c>
      <c r="D298" s="6" t="s">
        <v>47</v>
      </c>
      <c r="E298" s="7">
        <v>44963.3851270023</v>
      </c>
      <c r="F298" s="7">
        <v>44963.3851887847</v>
      </c>
      <c r="G298" s="8">
        <v>44963</v>
      </c>
      <c r="H298" s="8">
        <v>44963</v>
      </c>
      <c r="I298" s="6">
        <v>5.338</v>
      </c>
      <c r="J298" s="14">
        <f t="shared" si="16"/>
        <v>5.33799973782152</v>
      </c>
      <c r="K298" s="14">
        <f t="shared" si="17"/>
        <v>92.9040003335103</v>
      </c>
      <c r="L298" s="14">
        <f t="shared" si="18"/>
        <v>-5.33799973782152</v>
      </c>
      <c r="M298" s="14">
        <f t="shared" si="19"/>
        <v>0</v>
      </c>
      <c r="N298" s="6" t="s">
        <v>48</v>
      </c>
      <c r="O298" s="6" t="s">
        <v>49</v>
      </c>
      <c r="P298" s="6" t="s">
        <v>50</v>
      </c>
      <c r="Q298" s="6" t="s">
        <v>575</v>
      </c>
      <c r="R298" s="6">
        <v>205281</v>
      </c>
      <c r="S298" s="6">
        <v>92887</v>
      </c>
      <c r="T298" s="6">
        <v>3</v>
      </c>
      <c r="U298" s="6" t="s">
        <v>52</v>
      </c>
      <c r="V298" s="6" t="s">
        <v>53</v>
      </c>
      <c r="W298" s="6" t="s">
        <v>41</v>
      </c>
      <c r="X298" s="6" t="s">
        <v>41</v>
      </c>
      <c r="Y298" s="6" t="s">
        <v>105</v>
      </c>
      <c r="Z298" s="6" t="s">
        <v>106</v>
      </c>
      <c r="AA298" s="6"/>
      <c r="AB298" s="6" t="s">
        <v>579</v>
      </c>
      <c r="AC298" s="6"/>
      <c r="AD298" s="6"/>
      <c r="AE298" s="6"/>
      <c r="AF298" s="6">
        <v>0</v>
      </c>
    </row>
    <row r="299" spans="1:32">
      <c r="A299" s="6">
        <v>271045</v>
      </c>
      <c r="B299" s="6" t="s">
        <v>573</v>
      </c>
      <c r="C299" s="6" t="s">
        <v>574</v>
      </c>
      <c r="D299" s="6" t="s">
        <v>47</v>
      </c>
      <c r="E299" s="7">
        <v>44963.3851310532</v>
      </c>
      <c r="F299" s="7">
        <v>44963.3851887847</v>
      </c>
      <c r="G299" s="8">
        <v>44963</v>
      </c>
      <c r="H299" s="8">
        <v>44963</v>
      </c>
      <c r="I299" s="6">
        <v>4.988</v>
      </c>
      <c r="J299" s="14">
        <f t="shared" si="16"/>
        <v>4.98799975030124</v>
      </c>
      <c r="K299" s="14">
        <f t="shared" si="17"/>
        <v>0.349999987520278</v>
      </c>
      <c r="L299" s="14">
        <f t="shared" si="18"/>
        <v>-4.98799975030124</v>
      </c>
      <c r="M299" s="14">
        <f t="shared" si="19"/>
        <v>0</v>
      </c>
      <c r="N299" s="6" t="s">
        <v>48</v>
      </c>
      <c r="O299" s="6" t="s">
        <v>49</v>
      </c>
      <c r="P299" s="6" t="s">
        <v>50</v>
      </c>
      <c r="Q299" s="6" t="s">
        <v>575</v>
      </c>
      <c r="R299" s="6">
        <v>205281</v>
      </c>
      <c r="S299" s="6">
        <v>92887</v>
      </c>
      <c r="T299" s="6">
        <v>3</v>
      </c>
      <c r="U299" s="6" t="s">
        <v>52</v>
      </c>
      <c r="V299" s="6" t="s">
        <v>53</v>
      </c>
      <c r="W299" s="6" t="s">
        <v>41</v>
      </c>
      <c r="X299" s="6" t="s">
        <v>41</v>
      </c>
      <c r="Y299" s="6" t="s">
        <v>107</v>
      </c>
      <c r="Z299" s="6" t="s">
        <v>108</v>
      </c>
      <c r="AA299" s="6"/>
      <c r="AB299" s="6" t="s">
        <v>579</v>
      </c>
      <c r="AC299" s="6"/>
      <c r="AD299" s="6"/>
      <c r="AE299" s="6"/>
      <c r="AF299" s="6">
        <v>0</v>
      </c>
    </row>
    <row r="300" spans="1:32">
      <c r="A300" s="6">
        <v>271049</v>
      </c>
      <c r="B300" s="6" t="s">
        <v>573</v>
      </c>
      <c r="C300" s="6" t="s">
        <v>574</v>
      </c>
      <c r="D300" s="6" t="s">
        <v>47</v>
      </c>
      <c r="E300" s="7">
        <v>44963.385189213</v>
      </c>
      <c r="F300" s="7">
        <v>44963.385189213</v>
      </c>
      <c r="G300" s="8">
        <v>44963</v>
      </c>
      <c r="H300" s="8">
        <v>44963</v>
      </c>
      <c r="I300" s="6">
        <v>0</v>
      </c>
      <c r="J300" s="14">
        <f t="shared" si="16"/>
        <v>0</v>
      </c>
      <c r="K300" s="14">
        <f t="shared" si="17"/>
        <v>5.02499977592379</v>
      </c>
      <c r="L300" s="14">
        <f t="shared" si="18"/>
        <v>0.0370000256225467</v>
      </c>
      <c r="M300" s="14">
        <f t="shared" si="19"/>
        <v>0</v>
      </c>
      <c r="N300" s="6" t="s">
        <v>48</v>
      </c>
      <c r="O300" s="6" t="s">
        <v>49</v>
      </c>
      <c r="P300" s="6" t="s">
        <v>50</v>
      </c>
      <c r="Q300" s="6"/>
      <c r="R300" s="6"/>
      <c r="S300" s="6"/>
      <c r="T300" s="6">
        <v>3</v>
      </c>
      <c r="U300" s="6" t="s">
        <v>52</v>
      </c>
      <c r="V300" s="6" t="s">
        <v>53</v>
      </c>
      <c r="W300" s="6" t="s">
        <v>41</v>
      </c>
      <c r="X300" s="6" t="s">
        <v>41</v>
      </c>
      <c r="Y300" s="6" t="s">
        <v>50</v>
      </c>
      <c r="Z300" s="6"/>
      <c r="AA300" s="6"/>
      <c r="AB300" s="6"/>
      <c r="AC300" s="6"/>
      <c r="AD300" s="6"/>
      <c r="AE300" s="6"/>
      <c r="AF300" s="6">
        <v>0</v>
      </c>
    </row>
    <row r="301" spans="1:32">
      <c r="A301" s="6">
        <v>271050</v>
      </c>
      <c r="B301" s="6" t="s">
        <v>573</v>
      </c>
      <c r="C301" s="6" t="s">
        <v>574</v>
      </c>
      <c r="D301" s="6" t="s">
        <v>47</v>
      </c>
      <c r="E301" s="7">
        <v>44963.3851903125</v>
      </c>
      <c r="F301" s="7">
        <v>44963.3851903125</v>
      </c>
      <c r="G301" s="8">
        <v>44963</v>
      </c>
      <c r="H301" s="8">
        <v>44963</v>
      </c>
      <c r="I301" s="6">
        <v>0</v>
      </c>
      <c r="J301" s="14">
        <f t="shared" si="16"/>
        <v>0</v>
      </c>
      <c r="K301" s="14">
        <f t="shared" si="17"/>
        <v>0.0950004905462265</v>
      </c>
      <c r="L301" s="14">
        <f t="shared" si="18"/>
        <v>0.0950004905462265</v>
      </c>
      <c r="M301" s="14">
        <f t="shared" si="19"/>
        <v>0</v>
      </c>
      <c r="N301" s="6" t="s">
        <v>48</v>
      </c>
      <c r="O301" s="6" t="s">
        <v>49</v>
      </c>
      <c r="P301" s="6" t="s">
        <v>50</v>
      </c>
      <c r="Q301" s="6"/>
      <c r="R301" s="6"/>
      <c r="S301" s="6"/>
      <c r="T301" s="6">
        <v>3</v>
      </c>
      <c r="U301" s="6" t="s">
        <v>52</v>
      </c>
      <c r="V301" s="6" t="s">
        <v>53</v>
      </c>
      <c r="W301" s="6" t="s">
        <v>41</v>
      </c>
      <c r="X301" s="6" t="s">
        <v>41</v>
      </c>
      <c r="Y301" s="6" t="s">
        <v>50</v>
      </c>
      <c r="Z301" s="6"/>
      <c r="AA301" s="6"/>
      <c r="AB301" s="6"/>
      <c r="AC301" s="6"/>
      <c r="AD301" s="6"/>
      <c r="AE301" s="6"/>
      <c r="AF301" s="6">
        <v>0</v>
      </c>
    </row>
    <row r="302" spans="1:32">
      <c r="A302" s="6">
        <v>271051</v>
      </c>
      <c r="B302" s="6" t="s">
        <v>573</v>
      </c>
      <c r="C302" s="6" t="s">
        <v>574</v>
      </c>
      <c r="D302" s="6" t="s">
        <v>47</v>
      </c>
      <c r="E302" s="7">
        <v>44963.3852770255</v>
      </c>
      <c r="F302" s="7">
        <v>44963.3856146296</v>
      </c>
      <c r="G302" s="8">
        <v>44963</v>
      </c>
      <c r="H302" s="8">
        <v>44963</v>
      </c>
      <c r="I302" s="6">
        <v>29.169</v>
      </c>
      <c r="J302" s="14">
        <f t="shared" si="16"/>
        <v>29.1690004058182</v>
      </c>
      <c r="K302" s="14">
        <f t="shared" si="17"/>
        <v>7.49199944548309</v>
      </c>
      <c r="L302" s="14">
        <f t="shared" si="18"/>
        <v>7.49199944548309</v>
      </c>
      <c r="M302" s="14">
        <f t="shared" si="19"/>
        <v>0</v>
      </c>
      <c r="N302" s="6" t="s">
        <v>48</v>
      </c>
      <c r="O302" s="6" t="s">
        <v>49</v>
      </c>
      <c r="P302" s="6" t="s">
        <v>50</v>
      </c>
      <c r="Q302" s="6" t="s">
        <v>575</v>
      </c>
      <c r="R302" s="6">
        <v>205281</v>
      </c>
      <c r="S302" s="6">
        <v>92887</v>
      </c>
      <c r="T302" s="6">
        <v>3</v>
      </c>
      <c r="U302" s="6" t="s">
        <v>52</v>
      </c>
      <c r="V302" s="6" t="s">
        <v>53</v>
      </c>
      <c r="W302" s="6" t="s">
        <v>41</v>
      </c>
      <c r="X302" s="6" t="s">
        <v>41</v>
      </c>
      <c r="Y302" s="6" t="s">
        <v>107</v>
      </c>
      <c r="Z302" s="6" t="s">
        <v>108</v>
      </c>
      <c r="AA302" s="6"/>
      <c r="AB302" s="6" t="s">
        <v>579</v>
      </c>
      <c r="AC302" s="6"/>
      <c r="AD302" s="6"/>
      <c r="AE302" s="6"/>
      <c r="AF302" s="6">
        <v>0</v>
      </c>
    </row>
    <row r="303" spans="1:32">
      <c r="A303" s="6">
        <v>271055</v>
      </c>
      <c r="B303" s="6" t="s">
        <v>573</v>
      </c>
      <c r="C303" s="6" t="s">
        <v>574</v>
      </c>
      <c r="D303" s="6" t="s">
        <v>47</v>
      </c>
      <c r="E303" s="7">
        <v>44963.3853078472</v>
      </c>
      <c r="F303" s="7">
        <v>44963.3856146296</v>
      </c>
      <c r="G303" s="8">
        <v>44963</v>
      </c>
      <c r="H303" s="8">
        <v>44963</v>
      </c>
      <c r="I303" s="6">
        <v>26.506</v>
      </c>
      <c r="J303" s="14">
        <f t="shared" si="16"/>
        <v>26.5059999888763</v>
      </c>
      <c r="K303" s="14">
        <f t="shared" si="17"/>
        <v>2.66300041694194</v>
      </c>
      <c r="L303" s="14">
        <f t="shared" si="18"/>
        <v>-26.5059999888763</v>
      </c>
      <c r="M303" s="14">
        <f t="shared" si="19"/>
        <v>0</v>
      </c>
      <c r="N303" s="6" t="s">
        <v>48</v>
      </c>
      <c r="O303" s="6" t="s">
        <v>49</v>
      </c>
      <c r="P303" s="6" t="s">
        <v>50</v>
      </c>
      <c r="Q303" s="6" t="s">
        <v>575</v>
      </c>
      <c r="R303" s="6">
        <v>205281</v>
      </c>
      <c r="S303" s="6">
        <v>92887</v>
      </c>
      <c r="T303" s="6">
        <v>3</v>
      </c>
      <c r="U303" s="6" t="s">
        <v>52</v>
      </c>
      <c r="V303" s="6" t="s">
        <v>53</v>
      </c>
      <c r="W303" s="6" t="s">
        <v>41</v>
      </c>
      <c r="X303" s="6" t="s">
        <v>41</v>
      </c>
      <c r="Y303" s="6" t="s">
        <v>576</v>
      </c>
      <c r="Z303" s="6" t="s">
        <v>577</v>
      </c>
      <c r="AA303" s="6"/>
      <c r="AB303" s="6" t="s">
        <v>579</v>
      </c>
      <c r="AC303" s="6"/>
      <c r="AD303" s="6"/>
      <c r="AE303" s="6"/>
      <c r="AF303" s="6">
        <v>0</v>
      </c>
    </row>
    <row r="304" spans="1:32">
      <c r="A304" s="6">
        <v>271063</v>
      </c>
      <c r="B304" s="6" t="s">
        <v>573</v>
      </c>
      <c r="C304" s="6" t="s">
        <v>574</v>
      </c>
      <c r="D304" s="6" t="s">
        <v>47</v>
      </c>
      <c r="E304" s="7">
        <v>44963.3856225116</v>
      </c>
      <c r="F304" s="7">
        <v>44963.3858048611</v>
      </c>
      <c r="G304" s="8">
        <v>44963</v>
      </c>
      <c r="H304" s="8">
        <v>44963</v>
      </c>
      <c r="I304" s="6">
        <v>15.755</v>
      </c>
      <c r="J304" s="14">
        <f t="shared" si="16"/>
        <v>15.7550002913922</v>
      </c>
      <c r="K304" s="14">
        <f t="shared" si="17"/>
        <v>27.1869998658076</v>
      </c>
      <c r="L304" s="14">
        <f t="shared" si="18"/>
        <v>0.68099987693131</v>
      </c>
      <c r="M304" s="14">
        <f t="shared" si="19"/>
        <v>0</v>
      </c>
      <c r="N304" s="6" t="s">
        <v>48</v>
      </c>
      <c r="O304" s="6" t="s">
        <v>49</v>
      </c>
      <c r="P304" s="6" t="s">
        <v>50</v>
      </c>
      <c r="Q304" s="6" t="s">
        <v>575</v>
      </c>
      <c r="R304" s="6">
        <v>205281</v>
      </c>
      <c r="S304" s="6">
        <v>92887</v>
      </c>
      <c r="T304" s="6">
        <v>3</v>
      </c>
      <c r="U304" s="6" t="s">
        <v>52</v>
      </c>
      <c r="V304" s="6" t="s">
        <v>53</v>
      </c>
      <c r="W304" s="6" t="s">
        <v>41</v>
      </c>
      <c r="X304" s="6" t="s">
        <v>41</v>
      </c>
      <c r="Y304" s="6" t="s">
        <v>576</v>
      </c>
      <c r="Z304" s="6" t="s">
        <v>577</v>
      </c>
      <c r="AA304" s="6"/>
      <c r="AB304" s="6" t="s">
        <v>579</v>
      </c>
      <c r="AC304" s="6"/>
      <c r="AD304" s="6"/>
      <c r="AE304" s="6"/>
      <c r="AF304" s="6">
        <v>0</v>
      </c>
    </row>
    <row r="305" spans="1:32">
      <c r="A305" s="6">
        <v>271046</v>
      </c>
      <c r="B305" s="6" t="s">
        <v>580</v>
      </c>
      <c r="C305" s="6" t="s">
        <v>574</v>
      </c>
      <c r="D305" s="6" t="s">
        <v>524</v>
      </c>
      <c r="E305" s="7">
        <v>44963.3851317593</v>
      </c>
      <c r="F305" s="7">
        <v>44963.3851900926</v>
      </c>
      <c r="G305" s="8">
        <v>44963</v>
      </c>
      <c r="H305" s="8">
        <v>44963</v>
      </c>
      <c r="I305" s="6">
        <v>5.04</v>
      </c>
      <c r="J305" s="14">
        <f t="shared" si="16"/>
        <v>5.04000044893473</v>
      </c>
      <c r="K305" s="14" t="b">
        <f t="shared" si="17"/>
        <v>0</v>
      </c>
      <c r="L305" s="14" t="b">
        <f t="shared" si="18"/>
        <v>0</v>
      </c>
      <c r="M305" s="14">
        <f t="shared" si="19"/>
        <v>1</v>
      </c>
      <c r="N305" s="6" t="s">
        <v>525</v>
      </c>
      <c r="O305" s="6" t="s">
        <v>526</v>
      </c>
      <c r="P305" s="6" t="s">
        <v>527</v>
      </c>
      <c r="Q305" s="6" t="s">
        <v>575</v>
      </c>
      <c r="R305" s="6">
        <v>205281</v>
      </c>
      <c r="S305" s="6">
        <v>92887</v>
      </c>
      <c r="T305" s="6">
        <v>3</v>
      </c>
      <c r="U305" s="6" t="s">
        <v>52</v>
      </c>
      <c r="V305" s="6" t="s">
        <v>53</v>
      </c>
      <c r="W305" s="6" t="s">
        <v>41</v>
      </c>
      <c r="X305" s="6" t="s">
        <v>41</v>
      </c>
      <c r="Y305" s="6" t="s">
        <v>527</v>
      </c>
      <c r="Z305" s="6"/>
      <c r="AA305" s="6"/>
      <c r="AB305" s="6" t="s">
        <v>579</v>
      </c>
      <c r="AC305" s="6"/>
      <c r="AD305" s="6"/>
      <c r="AE305" s="6"/>
      <c r="AF305" s="6">
        <v>0</v>
      </c>
    </row>
    <row r="306" spans="1:32">
      <c r="A306" s="6">
        <v>271047</v>
      </c>
      <c r="B306" s="6" t="s">
        <v>581</v>
      </c>
      <c r="C306" s="6" t="s">
        <v>574</v>
      </c>
      <c r="D306" s="6" t="s">
        <v>529</v>
      </c>
      <c r="E306" s="7">
        <v>44963.3851345718</v>
      </c>
      <c r="F306" s="7">
        <v>44963.3851897222</v>
      </c>
      <c r="G306" s="8">
        <v>44963</v>
      </c>
      <c r="H306" s="8">
        <v>44963</v>
      </c>
      <c r="I306" s="6">
        <v>4.765</v>
      </c>
      <c r="J306" s="14">
        <f t="shared" si="16"/>
        <v>4.76500005461276</v>
      </c>
      <c r="K306" s="14" t="b">
        <f t="shared" si="17"/>
        <v>0</v>
      </c>
      <c r="L306" s="14" t="b">
        <f t="shared" si="18"/>
        <v>0</v>
      </c>
      <c r="M306" s="14">
        <f t="shared" si="19"/>
        <v>1</v>
      </c>
      <c r="N306" s="6" t="s">
        <v>530</v>
      </c>
      <c r="O306" s="6" t="s">
        <v>526</v>
      </c>
      <c r="P306" s="6" t="s">
        <v>527</v>
      </c>
      <c r="Q306" s="6" t="s">
        <v>575</v>
      </c>
      <c r="R306" s="6">
        <v>205281</v>
      </c>
      <c r="S306" s="6">
        <v>92887</v>
      </c>
      <c r="T306" s="6">
        <v>3</v>
      </c>
      <c r="U306" s="6" t="s">
        <v>52</v>
      </c>
      <c r="V306" s="6" t="s">
        <v>53</v>
      </c>
      <c r="W306" s="6" t="s">
        <v>41</v>
      </c>
      <c r="X306" s="6" t="s">
        <v>41</v>
      </c>
      <c r="Y306" s="6" t="s">
        <v>527</v>
      </c>
      <c r="Z306" s="6"/>
      <c r="AA306" s="6"/>
      <c r="AB306" s="6" t="s">
        <v>579</v>
      </c>
      <c r="AC306" s="6"/>
      <c r="AD306" s="6"/>
      <c r="AE306" s="6"/>
      <c r="AF306" s="6">
        <v>0</v>
      </c>
    </row>
    <row r="307" spans="1:32">
      <c r="A307" s="6">
        <v>271054</v>
      </c>
      <c r="B307" s="6" t="s">
        <v>581</v>
      </c>
      <c r="C307" s="6" t="s">
        <v>574</v>
      </c>
      <c r="D307" s="6" t="s">
        <v>529</v>
      </c>
      <c r="E307" s="7">
        <v>44963.3852858449</v>
      </c>
      <c r="F307" s="7">
        <v>44963.3856146296</v>
      </c>
      <c r="G307" s="8">
        <v>44963</v>
      </c>
      <c r="H307" s="8">
        <v>44963</v>
      </c>
      <c r="I307" s="6">
        <v>28.407</v>
      </c>
      <c r="J307" s="14">
        <f t="shared" si="16"/>
        <v>28.406999912113</v>
      </c>
      <c r="K307" s="14">
        <f t="shared" si="17"/>
        <v>13.0700005218387</v>
      </c>
      <c r="L307" s="14">
        <f t="shared" si="18"/>
        <v>8.30500046722591</v>
      </c>
      <c r="M307" s="14">
        <f t="shared" si="19"/>
        <v>0</v>
      </c>
      <c r="N307" s="6" t="s">
        <v>530</v>
      </c>
      <c r="O307" s="6" t="s">
        <v>526</v>
      </c>
      <c r="P307" s="6" t="s">
        <v>527</v>
      </c>
      <c r="Q307" s="6" t="s">
        <v>575</v>
      </c>
      <c r="R307" s="6">
        <v>205281</v>
      </c>
      <c r="S307" s="6">
        <v>92887</v>
      </c>
      <c r="T307" s="6">
        <v>3</v>
      </c>
      <c r="U307" s="6" t="s">
        <v>52</v>
      </c>
      <c r="V307" s="6" t="s">
        <v>53</v>
      </c>
      <c r="W307" s="6" t="s">
        <v>41</v>
      </c>
      <c r="X307" s="6" t="s">
        <v>41</v>
      </c>
      <c r="Y307" s="6" t="s">
        <v>527</v>
      </c>
      <c r="Z307" s="6"/>
      <c r="AA307" s="6"/>
      <c r="AB307" s="6" t="s">
        <v>579</v>
      </c>
      <c r="AC307" s="6"/>
      <c r="AD307" s="6"/>
      <c r="AE307" s="6"/>
      <c r="AF307" s="6">
        <v>0</v>
      </c>
    </row>
    <row r="308" spans="1:32">
      <c r="A308" s="6">
        <v>271048</v>
      </c>
      <c r="B308" s="6" t="s">
        <v>582</v>
      </c>
      <c r="C308" s="6" t="s">
        <v>574</v>
      </c>
      <c r="D308" s="6" t="s">
        <v>144</v>
      </c>
      <c r="E308" s="7">
        <v>44963.385158206</v>
      </c>
      <c r="F308" s="7">
        <v>44963.3851908912</v>
      </c>
      <c r="G308" s="8">
        <v>44963</v>
      </c>
      <c r="H308" s="8">
        <v>44963</v>
      </c>
      <c r="I308" s="6">
        <v>2.824</v>
      </c>
      <c r="J308" s="14">
        <f t="shared" si="16"/>
        <v>2.82400022260845</v>
      </c>
      <c r="K308" s="14" t="b">
        <f t="shared" si="17"/>
        <v>0</v>
      </c>
      <c r="L308" s="14" t="b">
        <f t="shared" si="18"/>
        <v>0</v>
      </c>
      <c r="M308" s="14">
        <f t="shared" si="19"/>
        <v>1</v>
      </c>
      <c r="N308" s="6" t="s">
        <v>145</v>
      </c>
      <c r="O308" s="6" t="s">
        <v>146</v>
      </c>
      <c r="P308" s="6" t="s">
        <v>147</v>
      </c>
      <c r="Q308" s="6" t="s">
        <v>575</v>
      </c>
      <c r="R308" s="6">
        <v>205281</v>
      </c>
      <c r="S308" s="6">
        <v>92887</v>
      </c>
      <c r="T308" s="6">
        <v>3</v>
      </c>
      <c r="U308" s="6" t="s">
        <v>52</v>
      </c>
      <c r="V308" s="6" t="s">
        <v>53</v>
      </c>
      <c r="W308" s="6" t="s">
        <v>41</v>
      </c>
      <c r="X308" s="6" t="s">
        <v>41</v>
      </c>
      <c r="Y308" s="6" t="s">
        <v>147</v>
      </c>
      <c r="Z308" s="6"/>
      <c r="AA308" s="6"/>
      <c r="AB308" s="6" t="s">
        <v>579</v>
      </c>
      <c r="AC308" s="6"/>
      <c r="AD308" s="6"/>
      <c r="AE308" s="6"/>
      <c r="AF308" s="6">
        <v>0</v>
      </c>
    </row>
    <row r="309" spans="1:32">
      <c r="A309" s="6">
        <v>271053</v>
      </c>
      <c r="B309" s="6" t="s">
        <v>582</v>
      </c>
      <c r="C309" s="6" t="s">
        <v>574</v>
      </c>
      <c r="D309" s="6" t="s">
        <v>144</v>
      </c>
      <c r="E309" s="7">
        <v>44963.3852802199</v>
      </c>
      <c r="F309" s="7">
        <v>44963.3856146296</v>
      </c>
      <c r="G309" s="8">
        <v>44963</v>
      </c>
      <c r="H309" s="8">
        <v>44963</v>
      </c>
      <c r="I309" s="6">
        <v>28.893</v>
      </c>
      <c r="J309" s="14">
        <f t="shared" si="16"/>
        <v>28.8929998409003</v>
      </c>
      <c r="K309" s="14">
        <f t="shared" si="17"/>
        <v>10.5420005042106</v>
      </c>
      <c r="L309" s="14">
        <f t="shared" si="18"/>
        <v>7.71800028160214</v>
      </c>
      <c r="M309" s="14">
        <f t="shared" si="19"/>
        <v>0</v>
      </c>
      <c r="N309" s="6" t="s">
        <v>145</v>
      </c>
      <c r="O309" s="6" t="s">
        <v>146</v>
      </c>
      <c r="P309" s="6" t="s">
        <v>147</v>
      </c>
      <c r="Q309" s="6" t="s">
        <v>575</v>
      </c>
      <c r="R309" s="6">
        <v>205281</v>
      </c>
      <c r="S309" s="6">
        <v>92887</v>
      </c>
      <c r="T309" s="6">
        <v>3</v>
      </c>
      <c r="U309" s="6" t="s">
        <v>52</v>
      </c>
      <c r="V309" s="6" t="s">
        <v>53</v>
      </c>
      <c r="W309" s="6" t="s">
        <v>41</v>
      </c>
      <c r="X309" s="6" t="s">
        <v>41</v>
      </c>
      <c r="Y309" s="6" t="s">
        <v>147</v>
      </c>
      <c r="Z309" s="6"/>
      <c r="AA309" s="6"/>
      <c r="AB309" s="6" t="s">
        <v>579</v>
      </c>
      <c r="AC309" s="6"/>
      <c r="AD309" s="6"/>
      <c r="AE309" s="6"/>
      <c r="AF309" s="6">
        <v>0</v>
      </c>
    </row>
    <row r="310" spans="1:32">
      <c r="A310" s="6">
        <v>271064</v>
      </c>
      <c r="B310" s="6" t="s">
        <v>582</v>
      </c>
      <c r="C310" s="6" t="s">
        <v>574</v>
      </c>
      <c r="D310" s="6" t="s">
        <v>144</v>
      </c>
      <c r="E310" s="7">
        <v>44963.3856229167</v>
      </c>
      <c r="F310" s="7">
        <v>44963.3858051157</v>
      </c>
      <c r="G310" s="8">
        <v>44963</v>
      </c>
      <c r="H310" s="8">
        <v>44963</v>
      </c>
      <c r="I310" s="6">
        <v>15.742</v>
      </c>
      <c r="J310" s="14">
        <f t="shared" si="16"/>
        <v>15.7420005882159</v>
      </c>
      <c r="K310" s="14">
        <f t="shared" si="17"/>
        <v>29.6089994022623</v>
      </c>
      <c r="L310" s="14">
        <f t="shared" si="18"/>
        <v>0.715999561361969</v>
      </c>
      <c r="M310" s="14">
        <f t="shared" si="19"/>
        <v>0</v>
      </c>
      <c r="N310" s="6" t="s">
        <v>145</v>
      </c>
      <c r="O310" s="6" t="s">
        <v>146</v>
      </c>
      <c r="P310" s="6" t="s">
        <v>147</v>
      </c>
      <c r="Q310" s="6" t="s">
        <v>575</v>
      </c>
      <c r="R310" s="6">
        <v>205281</v>
      </c>
      <c r="S310" s="6">
        <v>92887</v>
      </c>
      <c r="T310" s="6">
        <v>3</v>
      </c>
      <c r="U310" s="6" t="s">
        <v>52</v>
      </c>
      <c r="V310" s="6" t="s">
        <v>53</v>
      </c>
      <c r="W310" s="6" t="s">
        <v>41</v>
      </c>
      <c r="X310" s="6" t="s">
        <v>41</v>
      </c>
      <c r="Y310" s="6" t="s">
        <v>147</v>
      </c>
      <c r="Z310" s="6"/>
      <c r="AA310" s="6"/>
      <c r="AB310" s="6" t="s">
        <v>579</v>
      </c>
      <c r="AC310" s="6"/>
      <c r="AD310" s="6"/>
      <c r="AE310" s="6"/>
      <c r="AF310" s="6">
        <v>0</v>
      </c>
    </row>
    <row r="311" spans="1:32">
      <c r="A311" s="6">
        <v>271014</v>
      </c>
      <c r="B311" s="6" t="s">
        <v>583</v>
      </c>
      <c r="C311" s="6" t="s">
        <v>574</v>
      </c>
      <c r="D311" s="6" t="s">
        <v>177</v>
      </c>
      <c r="E311" s="7">
        <v>44963.383400463</v>
      </c>
      <c r="F311" s="7">
        <v>44963.3839984491</v>
      </c>
      <c r="G311" s="8">
        <v>44963</v>
      </c>
      <c r="H311" s="8">
        <v>44963</v>
      </c>
      <c r="I311" s="6">
        <v>51.666</v>
      </c>
      <c r="J311" s="14">
        <f t="shared" si="16"/>
        <v>51.6660004388541</v>
      </c>
      <c r="K311" s="14" t="b">
        <f t="shared" si="17"/>
        <v>0</v>
      </c>
      <c r="L311" s="14" t="b">
        <f t="shared" si="18"/>
        <v>0</v>
      </c>
      <c r="M311" s="14">
        <f t="shared" si="19"/>
        <v>1</v>
      </c>
      <c r="N311" s="6" t="s">
        <v>178</v>
      </c>
      <c r="O311" s="6" t="s">
        <v>92</v>
      </c>
      <c r="P311" s="6" t="s">
        <v>179</v>
      </c>
      <c r="Q311" s="6" t="s">
        <v>575</v>
      </c>
      <c r="R311" s="6">
        <v>205332</v>
      </c>
      <c r="S311" s="6">
        <v>92867</v>
      </c>
      <c r="T311" s="6">
        <v>3</v>
      </c>
      <c r="U311" s="6" t="s">
        <v>52</v>
      </c>
      <c r="V311" s="6" t="s">
        <v>53</v>
      </c>
      <c r="W311" s="6" t="s">
        <v>41</v>
      </c>
      <c r="X311" s="6" t="s">
        <v>41</v>
      </c>
      <c r="Y311" s="6" t="s">
        <v>179</v>
      </c>
      <c r="Z311" s="6"/>
      <c r="AA311" s="6"/>
      <c r="AB311" s="6" t="s">
        <v>578</v>
      </c>
      <c r="AC311" s="6"/>
      <c r="AD311" s="6"/>
      <c r="AE311" s="6"/>
      <c r="AF311" s="6">
        <v>0</v>
      </c>
    </row>
    <row r="312" spans="1:32">
      <c r="A312" s="6">
        <v>271026</v>
      </c>
      <c r="B312" s="6" t="s">
        <v>583</v>
      </c>
      <c r="C312" s="6" t="s">
        <v>574</v>
      </c>
      <c r="D312" s="6" t="s">
        <v>177</v>
      </c>
      <c r="E312" s="7">
        <v>44963.3840520486</v>
      </c>
      <c r="F312" s="7">
        <v>44963.3851904514</v>
      </c>
      <c r="G312" s="8">
        <v>44963</v>
      </c>
      <c r="H312" s="8">
        <v>44963</v>
      </c>
      <c r="I312" s="6">
        <v>98.358</v>
      </c>
      <c r="J312" s="14">
        <f t="shared" si="16"/>
        <v>98.3579997438937</v>
      </c>
      <c r="K312" s="14">
        <f t="shared" si="17"/>
        <v>56.2970002647489</v>
      </c>
      <c r="L312" s="14">
        <f t="shared" si="18"/>
        <v>4.63099982589483</v>
      </c>
      <c r="M312" s="14">
        <f t="shared" si="19"/>
        <v>0</v>
      </c>
      <c r="N312" s="6" t="s">
        <v>178</v>
      </c>
      <c r="O312" s="6" t="s">
        <v>92</v>
      </c>
      <c r="P312" s="6" t="s">
        <v>179</v>
      </c>
      <c r="Q312" s="6" t="s">
        <v>575</v>
      </c>
      <c r="R312" s="6">
        <v>205279</v>
      </c>
      <c r="S312" s="6">
        <v>92884</v>
      </c>
      <c r="T312" s="6">
        <v>3</v>
      </c>
      <c r="U312" s="6" t="s">
        <v>52</v>
      </c>
      <c r="V312" s="6" t="s">
        <v>53</v>
      </c>
      <c r="W312" s="6" t="s">
        <v>41</v>
      </c>
      <c r="X312" s="6" t="s">
        <v>41</v>
      </c>
      <c r="Y312" s="6" t="s">
        <v>179</v>
      </c>
      <c r="Z312" s="6"/>
      <c r="AA312" s="6"/>
      <c r="AB312" s="6" t="s">
        <v>579</v>
      </c>
      <c r="AC312" s="6"/>
      <c r="AD312" s="6"/>
      <c r="AE312" s="6"/>
      <c r="AF312" s="6">
        <v>0</v>
      </c>
    </row>
    <row r="313" spans="1:32">
      <c r="A313" s="6">
        <v>271052</v>
      </c>
      <c r="B313" s="6" t="s">
        <v>583</v>
      </c>
      <c r="C313" s="6" t="s">
        <v>574</v>
      </c>
      <c r="D313" s="6" t="s">
        <v>177</v>
      </c>
      <c r="E313" s="7">
        <v>44963.3852796296</v>
      </c>
      <c r="F313" s="7">
        <v>44963.3856146296</v>
      </c>
      <c r="G313" s="8">
        <v>44963</v>
      </c>
      <c r="H313" s="8">
        <v>44963</v>
      </c>
      <c r="I313" s="6">
        <v>28.944</v>
      </c>
      <c r="J313" s="14">
        <f t="shared" si="16"/>
        <v>28.9440003689379</v>
      </c>
      <c r="K313" s="14">
        <f t="shared" si="17"/>
        <v>106.062999693677</v>
      </c>
      <c r="L313" s="14">
        <f t="shared" si="18"/>
        <v>7.70499994978309</v>
      </c>
      <c r="M313" s="14">
        <f t="shared" si="19"/>
        <v>0</v>
      </c>
      <c r="N313" s="6" t="s">
        <v>178</v>
      </c>
      <c r="O313" s="6" t="s">
        <v>92</v>
      </c>
      <c r="P313" s="6" t="s">
        <v>179</v>
      </c>
      <c r="Q313" s="6" t="s">
        <v>575</v>
      </c>
      <c r="R313" s="6">
        <v>205281</v>
      </c>
      <c r="S313" s="6">
        <v>92887</v>
      </c>
      <c r="T313" s="6">
        <v>3</v>
      </c>
      <c r="U313" s="6" t="s">
        <v>52</v>
      </c>
      <c r="V313" s="6" t="s">
        <v>53</v>
      </c>
      <c r="W313" s="6" t="s">
        <v>41</v>
      </c>
      <c r="X313" s="6" t="s">
        <v>41</v>
      </c>
      <c r="Y313" s="6" t="s">
        <v>179</v>
      </c>
      <c r="Z313" s="6"/>
      <c r="AA313" s="6"/>
      <c r="AB313" s="6" t="s">
        <v>579</v>
      </c>
      <c r="AC313" s="6"/>
      <c r="AD313" s="6"/>
      <c r="AE313" s="6"/>
      <c r="AF313" s="6">
        <v>0</v>
      </c>
    </row>
    <row r="314" spans="1:32">
      <c r="A314" s="6">
        <v>271043</v>
      </c>
      <c r="B314" s="6" t="s">
        <v>584</v>
      </c>
      <c r="C314" s="6" t="s">
        <v>574</v>
      </c>
      <c r="D314" s="6" t="s">
        <v>478</v>
      </c>
      <c r="E314" s="7">
        <v>44963.3851106366</v>
      </c>
      <c r="F314" s="7">
        <v>44963.3851906829</v>
      </c>
      <c r="G314" s="8">
        <v>44963</v>
      </c>
      <c r="H314" s="8">
        <v>44963</v>
      </c>
      <c r="I314" s="6">
        <v>6.916</v>
      </c>
      <c r="J314" s="14">
        <f t="shared" si="16"/>
        <v>6.91599987912923</v>
      </c>
      <c r="K314" s="14" t="b">
        <f t="shared" si="17"/>
        <v>0</v>
      </c>
      <c r="L314" s="14" t="b">
        <f t="shared" si="18"/>
        <v>0</v>
      </c>
      <c r="M314" s="14">
        <f t="shared" si="19"/>
        <v>1</v>
      </c>
      <c r="N314" s="6" t="s">
        <v>479</v>
      </c>
      <c r="O314" s="6" t="s">
        <v>480</v>
      </c>
      <c r="P314" s="6" t="s">
        <v>481</v>
      </c>
      <c r="Q314" s="6" t="s">
        <v>575</v>
      </c>
      <c r="R314" s="6">
        <v>205279</v>
      </c>
      <c r="S314" s="6">
        <v>92885</v>
      </c>
      <c r="T314" s="6">
        <v>3</v>
      </c>
      <c r="U314" s="6" t="s">
        <v>52</v>
      </c>
      <c r="V314" s="6" t="s">
        <v>53</v>
      </c>
      <c r="W314" s="6" t="s">
        <v>41</v>
      </c>
      <c r="X314" s="6" t="s">
        <v>41</v>
      </c>
      <c r="Y314" s="6" t="s">
        <v>481</v>
      </c>
      <c r="Z314" s="6"/>
      <c r="AA314" s="6"/>
      <c r="AB314" s="6" t="s">
        <v>579</v>
      </c>
      <c r="AC314" s="6"/>
      <c r="AD314" s="6"/>
      <c r="AE314" s="6"/>
      <c r="AF314" s="6">
        <v>0</v>
      </c>
    </row>
    <row r="315" spans="1:32">
      <c r="A315" s="6">
        <v>272901</v>
      </c>
      <c r="B315" s="6" t="s">
        <v>585</v>
      </c>
      <c r="C315" s="6" t="s">
        <v>574</v>
      </c>
      <c r="D315" s="6" t="s">
        <v>34</v>
      </c>
      <c r="E315" s="7">
        <v>44963.4812082176</v>
      </c>
      <c r="F315" s="7">
        <v>44963.4826304514</v>
      </c>
      <c r="G315" s="8">
        <v>44963</v>
      </c>
      <c r="H315" s="8">
        <v>44963</v>
      </c>
      <c r="I315" s="6">
        <v>122.881</v>
      </c>
      <c r="J315" s="14">
        <f t="shared" si="16"/>
        <v>122.881000279449</v>
      </c>
      <c r="K315" s="14" t="b">
        <f t="shared" si="17"/>
        <v>0</v>
      </c>
      <c r="L315" s="14" t="b">
        <f t="shared" si="18"/>
        <v>0</v>
      </c>
      <c r="M315" s="14">
        <f t="shared" si="19"/>
        <v>1</v>
      </c>
      <c r="N315" s="6" t="s">
        <v>35</v>
      </c>
      <c r="O315" s="6" t="s">
        <v>36</v>
      </c>
      <c r="P315" s="6" t="s">
        <v>37</v>
      </c>
      <c r="Q315" s="6" t="s">
        <v>454</v>
      </c>
      <c r="R315" s="6">
        <v>144201</v>
      </c>
      <c r="S315" s="6">
        <v>104382</v>
      </c>
      <c r="T315" s="6">
        <v>3</v>
      </c>
      <c r="U315" s="6" t="s">
        <v>39</v>
      </c>
      <c r="V315" s="6" t="s">
        <v>40</v>
      </c>
      <c r="W315" s="6" t="s">
        <v>41</v>
      </c>
      <c r="X315" s="6" t="s">
        <v>41</v>
      </c>
      <c r="Y315" s="6" t="s">
        <v>37</v>
      </c>
      <c r="Z315" s="6"/>
      <c r="AA315" s="6"/>
      <c r="AB315" s="6" t="s">
        <v>586</v>
      </c>
      <c r="AC315" s="6"/>
      <c r="AD315" s="6"/>
      <c r="AE315" s="6">
        <v>99</v>
      </c>
      <c r="AF315" s="6">
        <v>0</v>
      </c>
    </row>
    <row r="316" spans="1:32">
      <c r="A316" s="6">
        <v>273550</v>
      </c>
      <c r="B316" s="6" t="s">
        <v>585</v>
      </c>
      <c r="C316" s="6" t="s">
        <v>574</v>
      </c>
      <c r="D316" s="6" t="s">
        <v>34</v>
      </c>
      <c r="E316" s="7">
        <v>44963.5258448611</v>
      </c>
      <c r="F316" s="7">
        <v>44963.5266807986</v>
      </c>
      <c r="G316" s="8">
        <v>44963</v>
      </c>
      <c r="H316" s="8">
        <v>44963</v>
      </c>
      <c r="I316" s="6">
        <v>72.225</v>
      </c>
      <c r="J316" s="14">
        <f t="shared" si="16"/>
        <v>72.224999894388</v>
      </c>
      <c r="K316" s="14">
        <f t="shared" si="17"/>
        <v>3856.60600019619</v>
      </c>
      <c r="L316" s="14">
        <f t="shared" si="18"/>
        <v>3733.72499991674</v>
      </c>
      <c r="M316" s="14">
        <f t="shared" si="19"/>
        <v>1</v>
      </c>
      <c r="N316" s="6" t="s">
        <v>35</v>
      </c>
      <c r="O316" s="6" t="s">
        <v>36</v>
      </c>
      <c r="P316" s="6" t="s">
        <v>37</v>
      </c>
      <c r="Q316" s="6" t="s">
        <v>314</v>
      </c>
      <c r="R316" s="6">
        <v>85030</v>
      </c>
      <c r="S316" s="6">
        <v>81984</v>
      </c>
      <c r="T316" s="6">
        <v>3</v>
      </c>
      <c r="U316" s="6" t="s">
        <v>39</v>
      </c>
      <c r="V316" s="6" t="s">
        <v>40</v>
      </c>
      <c r="W316" s="6" t="s">
        <v>41</v>
      </c>
      <c r="X316" s="6" t="s">
        <v>41</v>
      </c>
      <c r="Y316" s="6" t="s">
        <v>37</v>
      </c>
      <c r="Z316" s="6"/>
      <c r="AA316" s="6"/>
      <c r="AB316" s="6" t="s">
        <v>587</v>
      </c>
      <c r="AC316" s="6"/>
      <c r="AD316" s="6"/>
      <c r="AE316" s="6">
        <v>33</v>
      </c>
      <c r="AF316" s="6">
        <v>0</v>
      </c>
    </row>
    <row r="317" spans="1:32">
      <c r="A317" s="6">
        <v>274459</v>
      </c>
      <c r="B317" s="6" t="s">
        <v>585</v>
      </c>
      <c r="C317" s="6" t="s">
        <v>574</v>
      </c>
      <c r="D317" s="6" t="s">
        <v>34</v>
      </c>
      <c r="E317" s="7">
        <v>44963.5569650579</v>
      </c>
      <c r="F317" s="7">
        <v>44963.559585706</v>
      </c>
      <c r="G317" s="8">
        <v>44963</v>
      </c>
      <c r="H317" s="8">
        <v>44963</v>
      </c>
      <c r="I317" s="6">
        <v>226.424</v>
      </c>
      <c r="J317" s="14">
        <f t="shared" si="16"/>
        <v>226.42400006298</v>
      </c>
      <c r="K317" s="14">
        <f t="shared" si="17"/>
        <v>2688.78499972634</v>
      </c>
      <c r="L317" s="14">
        <f t="shared" si="18"/>
        <v>2616.55999983195</v>
      </c>
      <c r="M317" s="14">
        <f t="shared" si="19"/>
        <v>1</v>
      </c>
      <c r="N317" s="6" t="s">
        <v>35</v>
      </c>
      <c r="O317" s="6" t="s">
        <v>36</v>
      </c>
      <c r="P317" s="6" t="s">
        <v>37</v>
      </c>
      <c r="Q317" s="6" t="s">
        <v>280</v>
      </c>
      <c r="R317" s="6">
        <v>67978</v>
      </c>
      <c r="S317" s="6">
        <v>97792</v>
      </c>
      <c r="T317" s="6">
        <v>3</v>
      </c>
      <c r="U317" s="6" t="s">
        <v>39</v>
      </c>
      <c r="V317" s="6" t="s">
        <v>40</v>
      </c>
      <c r="W317" s="6" t="s">
        <v>41</v>
      </c>
      <c r="X317" s="6" t="s">
        <v>41</v>
      </c>
      <c r="Y317" s="6" t="s">
        <v>37</v>
      </c>
      <c r="Z317" s="6"/>
      <c r="AA317" s="6"/>
      <c r="AB317" s="6" t="s">
        <v>588</v>
      </c>
      <c r="AC317" s="6"/>
      <c r="AD317" s="6"/>
      <c r="AE317" s="6">
        <v>278</v>
      </c>
      <c r="AF317" s="6">
        <v>0</v>
      </c>
    </row>
    <row r="318" spans="1:32">
      <c r="A318" s="6">
        <v>275115</v>
      </c>
      <c r="B318" s="6" t="s">
        <v>585</v>
      </c>
      <c r="C318" s="6" t="s">
        <v>574</v>
      </c>
      <c r="D318" s="6" t="s">
        <v>34</v>
      </c>
      <c r="E318" s="7">
        <v>44963.5845111111</v>
      </c>
      <c r="F318" s="7">
        <v>44963.5880773843</v>
      </c>
      <c r="G318" s="8">
        <v>44963</v>
      </c>
      <c r="H318" s="8">
        <v>44963</v>
      </c>
      <c r="I318" s="6">
        <v>308.126</v>
      </c>
      <c r="J318" s="14">
        <f t="shared" si="16"/>
        <v>308.125999826007</v>
      </c>
      <c r="K318" s="14">
        <f t="shared" si="17"/>
        <v>2379.979000194</v>
      </c>
      <c r="L318" s="14">
        <f t="shared" si="18"/>
        <v>2153.55500013102</v>
      </c>
      <c r="M318" s="14">
        <f t="shared" si="19"/>
        <v>1</v>
      </c>
      <c r="N318" s="6" t="s">
        <v>35</v>
      </c>
      <c r="O318" s="6" t="s">
        <v>36</v>
      </c>
      <c r="P318" s="6" t="s">
        <v>37</v>
      </c>
      <c r="Q318" s="6" t="s">
        <v>258</v>
      </c>
      <c r="R318" s="6">
        <v>83424</v>
      </c>
      <c r="S318" s="6">
        <v>81985</v>
      </c>
      <c r="T318" s="6">
        <v>3</v>
      </c>
      <c r="U318" s="6" t="s">
        <v>39</v>
      </c>
      <c r="V318" s="6" t="s">
        <v>40</v>
      </c>
      <c r="W318" s="6" t="s">
        <v>41</v>
      </c>
      <c r="X318" s="6" t="s">
        <v>41</v>
      </c>
      <c r="Y318" s="6" t="s">
        <v>37</v>
      </c>
      <c r="Z318" s="6"/>
      <c r="AA318" s="6"/>
      <c r="AB318" s="6" t="s">
        <v>589</v>
      </c>
      <c r="AC318" s="6"/>
      <c r="AD318" s="6"/>
      <c r="AE318" s="6">
        <v>94</v>
      </c>
      <c r="AF318" s="6">
        <v>0</v>
      </c>
    </row>
    <row r="319" spans="1:32">
      <c r="A319" s="6">
        <v>271406</v>
      </c>
      <c r="B319" s="6" t="s">
        <v>590</v>
      </c>
      <c r="C319" s="6" t="s">
        <v>591</v>
      </c>
      <c r="D319" s="6" t="s">
        <v>34</v>
      </c>
      <c r="E319" s="7">
        <v>44963.4072198495</v>
      </c>
      <c r="F319" s="7">
        <v>44963.4080657292</v>
      </c>
      <c r="G319" s="8">
        <v>44963</v>
      </c>
      <c r="H319" s="8">
        <v>44963</v>
      </c>
      <c r="I319" s="6">
        <v>73.084</v>
      </c>
      <c r="J319" s="14">
        <f t="shared" si="16"/>
        <v>73.0839999625459</v>
      </c>
      <c r="K319" s="14" t="b">
        <f t="shared" si="17"/>
        <v>0</v>
      </c>
      <c r="L319" s="14" t="b">
        <f t="shared" si="18"/>
        <v>0</v>
      </c>
      <c r="M319" s="14">
        <f t="shared" si="19"/>
        <v>1</v>
      </c>
      <c r="N319" s="6" t="s">
        <v>35</v>
      </c>
      <c r="O319" s="6" t="s">
        <v>36</v>
      </c>
      <c r="P319" s="6" t="s">
        <v>37</v>
      </c>
      <c r="Q319" s="6" t="s">
        <v>314</v>
      </c>
      <c r="R319" s="6">
        <v>85030</v>
      </c>
      <c r="S319" s="6">
        <v>81983</v>
      </c>
      <c r="T319" s="6">
        <v>3</v>
      </c>
      <c r="U319" s="6" t="s">
        <v>39</v>
      </c>
      <c r="V319" s="6" t="s">
        <v>40</v>
      </c>
      <c r="W319" s="6" t="s">
        <v>41</v>
      </c>
      <c r="X319" s="6" t="s">
        <v>41</v>
      </c>
      <c r="Y319" s="6" t="s">
        <v>37</v>
      </c>
      <c r="Z319" s="6"/>
      <c r="AA319" s="6"/>
      <c r="AB319" s="6" t="s">
        <v>592</v>
      </c>
      <c r="AC319" s="6"/>
      <c r="AD319" s="6"/>
      <c r="AE319" s="6">
        <v>23</v>
      </c>
      <c r="AF319" s="6">
        <v>0</v>
      </c>
    </row>
    <row r="320" spans="1:32">
      <c r="A320" s="6">
        <v>273050</v>
      </c>
      <c r="B320" s="6" t="s">
        <v>590</v>
      </c>
      <c r="C320" s="6" t="s">
        <v>591</v>
      </c>
      <c r="D320" s="6" t="s">
        <v>34</v>
      </c>
      <c r="E320" s="7">
        <v>44963.4904243866</v>
      </c>
      <c r="F320" s="7">
        <v>44963.4909671528</v>
      </c>
      <c r="G320" s="8">
        <v>44963</v>
      </c>
      <c r="H320" s="8">
        <v>44963</v>
      </c>
      <c r="I320" s="6">
        <v>46.895</v>
      </c>
      <c r="J320" s="14">
        <f t="shared" si="16"/>
        <v>46.8949999893084</v>
      </c>
      <c r="K320" s="14">
        <f t="shared" si="17"/>
        <v>7188.87200031895</v>
      </c>
      <c r="L320" s="14">
        <f t="shared" si="18"/>
        <v>7115.78800035641</v>
      </c>
      <c r="M320" s="14">
        <f t="shared" si="19"/>
        <v>1</v>
      </c>
      <c r="N320" s="6" t="s">
        <v>35</v>
      </c>
      <c r="O320" s="6" t="s">
        <v>36</v>
      </c>
      <c r="P320" s="6" t="s">
        <v>37</v>
      </c>
      <c r="Q320" s="6" t="s">
        <v>258</v>
      </c>
      <c r="R320" s="6">
        <v>83427</v>
      </c>
      <c r="S320" s="6">
        <v>81982</v>
      </c>
      <c r="T320" s="6">
        <v>3</v>
      </c>
      <c r="U320" s="6" t="s">
        <v>39</v>
      </c>
      <c r="V320" s="6" t="s">
        <v>40</v>
      </c>
      <c r="W320" s="6" t="s">
        <v>41</v>
      </c>
      <c r="X320" s="6" t="s">
        <v>41</v>
      </c>
      <c r="Y320" s="6" t="s">
        <v>37</v>
      </c>
      <c r="Z320" s="6"/>
      <c r="AA320" s="6"/>
      <c r="AB320" s="6" t="s">
        <v>593</v>
      </c>
      <c r="AC320" s="6"/>
      <c r="AD320" s="6"/>
      <c r="AE320" s="6">
        <v>122</v>
      </c>
      <c r="AF320" s="6">
        <v>0</v>
      </c>
    </row>
    <row r="321" spans="1:32">
      <c r="A321" s="6">
        <v>273173</v>
      </c>
      <c r="B321" s="6" t="s">
        <v>590</v>
      </c>
      <c r="C321" s="6" t="s">
        <v>591</v>
      </c>
      <c r="D321" s="6" t="s">
        <v>34</v>
      </c>
      <c r="E321" s="7">
        <v>44963.4975241435</v>
      </c>
      <c r="F321" s="7">
        <v>44963.499826875</v>
      </c>
      <c r="G321" s="8">
        <v>44963</v>
      </c>
      <c r="H321" s="8">
        <v>44963</v>
      </c>
      <c r="I321" s="6">
        <v>198.956</v>
      </c>
      <c r="J321" s="14">
        <f t="shared" si="16"/>
        <v>198.95600003656</v>
      </c>
      <c r="K321" s="14">
        <f t="shared" si="17"/>
        <v>613.418999779969</v>
      </c>
      <c r="L321" s="14">
        <f t="shared" si="18"/>
        <v>566.523999790661</v>
      </c>
      <c r="M321" s="14">
        <f t="shared" si="19"/>
        <v>1</v>
      </c>
      <c r="N321" s="6" t="s">
        <v>35</v>
      </c>
      <c r="O321" s="6" t="s">
        <v>36</v>
      </c>
      <c r="P321" s="6" t="s">
        <v>37</v>
      </c>
      <c r="Q321" s="6" t="s">
        <v>100</v>
      </c>
      <c r="R321" s="6">
        <v>343153</v>
      </c>
      <c r="S321" s="6">
        <v>63784</v>
      </c>
      <c r="T321" s="6">
        <v>3</v>
      </c>
      <c r="U321" s="6" t="s">
        <v>39</v>
      </c>
      <c r="V321" s="6" t="s">
        <v>40</v>
      </c>
      <c r="W321" s="6" t="s">
        <v>41</v>
      </c>
      <c r="X321" s="6" t="s">
        <v>41</v>
      </c>
      <c r="Y321" s="6" t="s">
        <v>37</v>
      </c>
      <c r="Z321" s="6"/>
      <c r="AA321" s="6"/>
      <c r="AB321" s="6" t="s">
        <v>594</v>
      </c>
      <c r="AC321" s="6"/>
      <c r="AD321" s="6"/>
      <c r="AE321" s="6">
        <v>105</v>
      </c>
      <c r="AF321" s="6">
        <v>0</v>
      </c>
    </row>
    <row r="322" spans="1:32">
      <c r="A322" s="6">
        <v>274736</v>
      </c>
      <c r="B322" s="6" t="s">
        <v>590</v>
      </c>
      <c r="C322" s="6" t="s">
        <v>591</v>
      </c>
      <c r="D322" s="6" t="s">
        <v>34</v>
      </c>
      <c r="E322" s="7">
        <v>44963.5675602431</v>
      </c>
      <c r="F322" s="7">
        <v>44963.5687573958</v>
      </c>
      <c r="G322" s="8">
        <v>44963</v>
      </c>
      <c r="H322" s="8">
        <v>44963</v>
      </c>
      <c r="I322" s="6">
        <v>103.434</v>
      </c>
      <c r="J322" s="14">
        <f t="shared" si="16"/>
        <v>103.434000047855</v>
      </c>
      <c r="K322" s="14">
        <f t="shared" si="17"/>
        <v>6051.11900023185</v>
      </c>
      <c r="L322" s="14">
        <f t="shared" si="18"/>
        <v>5852.16300019529</v>
      </c>
      <c r="M322" s="14">
        <f t="shared" si="19"/>
        <v>1</v>
      </c>
      <c r="N322" s="6" t="s">
        <v>35</v>
      </c>
      <c r="O322" s="6" t="s">
        <v>36</v>
      </c>
      <c r="P322" s="6" t="s">
        <v>37</v>
      </c>
      <c r="Q322" s="6" t="s">
        <v>397</v>
      </c>
      <c r="R322" s="6">
        <v>59245</v>
      </c>
      <c r="S322" s="6">
        <v>98366</v>
      </c>
      <c r="T322" s="6">
        <v>3</v>
      </c>
      <c r="U322" s="6" t="s">
        <v>39</v>
      </c>
      <c r="V322" s="6" t="s">
        <v>40</v>
      </c>
      <c r="W322" s="6" t="s">
        <v>41</v>
      </c>
      <c r="X322" s="6" t="s">
        <v>41</v>
      </c>
      <c r="Y322" s="6" t="s">
        <v>37</v>
      </c>
      <c r="Z322" s="6"/>
      <c r="AA322" s="6"/>
      <c r="AB322" s="6" t="s">
        <v>595</v>
      </c>
      <c r="AC322" s="6"/>
      <c r="AD322" s="6"/>
      <c r="AE322" s="6">
        <v>153</v>
      </c>
      <c r="AF322" s="6">
        <v>0</v>
      </c>
    </row>
    <row r="323" spans="1:32">
      <c r="A323" s="6">
        <v>275879</v>
      </c>
      <c r="B323" s="6" t="s">
        <v>590</v>
      </c>
      <c r="C323" s="6" t="s">
        <v>591</v>
      </c>
      <c r="D323" s="6" t="s">
        <v>34</v>
      </c>
      <c r="E323" s="7">
        <v>44963.6267020833</v>
      </c>
      <c r="F323" s="7">
        <v>44963.6292551273</v>
      </c>
      <c r="G323" s="8">
        <v>44963</v>
      </c>
      <c r="H323" s="8">
        <v>44963</v>
      </c>
      <c r="I323" s="6">
        <v>220.583</v>
      </c>
      <c r="J323" s="14">
        <f t="shared" ref="J323:J386" si="20">IF(F323&lt;&gt;"",(F323-E323)*24*3600)</f>
        <v>220.583000010811</v>
      </c>
      <c r="K323" s="14">
        <f t="shared" ref="K323:K386" si="21">IF(B323=B322,(E323-E322)*24*3600)</f>
        <v>5109.8549998831</v>
      </c>
      <c r="L323" s="14">
        <f t="shared" ref="L323:L386" si="22">IF(F322&lt;&gt;"",IF(B323=B322,(E323-F322)*24*3600))</f>
        <v>5006.42099983525</v>
      </c>
      <c r="M323" s="14">
        <f t="shared" ref="M323:M386" si="23">IF(OR(L323=FALSE,L323&gt;30),1,0)</f>
        <v>1</v>
      </c>
      <c r="N323" s="6" t="s">
        <v>35</v>
      </c>
      <c r="O323" s="6" t="s">
        <v>36</v>
      </c>
      <c r="P323" s="6" t="s">
        <v>37</v>
      </c>
      <c r="Q323" s="6" t="s">
        <v>596</v>
      </c>
      <c r="R323" s="6">
        <v>167731</v>
      </c>
      <c r="S323" s="6">
        <v>109286</v>
      </c>
      <c r="T323" s="6">
        <v>3</v>
      </c>
      <c r="U323" s="6" t="s">
        <v>39</v>
      </c>
      <c r="V323" s="6" t="s">
        <v>40</v>
      </c>
      <c r="W323" s="6" t="s">
        <v>41</v>
      </c>
      <c r="X323" s="6" t="s">
        <v>41</v>
      </c>
      <c r="Y323" s="6" t="s">
        <v>37</v>
      </c>
      <c r="Z323" s="6"/>
      <c r="AA323" s="6"/>
      <c r="AB323" s="6" t="s">
        <v>597</v>
      </c>
      <c r="AC323" s="6"/>
      <c r="AD323" s="6"/>
      <c r="AE323" s="6">
        <v>161</v>
      </c>
      <c r="AF323" s="6">
        <v>0</v>
      </c>
    </row>
    <row r="324" spans="1:32">
      <c r="A324" s="6">
        <v>274449</v>
      </c>
      <c r="B324" s="6" t="s">
        <v>598</v>
      </c>
      <c r="C324" s="6" t="s">
        <v>599</v>
      </c>
      <c r="D324" s="6" t="s">
        <v>34</v>
      </c>
      <c r="E324" s="7">
        <v>44963.5566213194</v>
      </c>
      <c r="F324" s="7">
        <v>44963.5617255093</v>
      </c>
      <c r="G324" s="8">
        <v>44963</v>
      </c>
      <c r="H324" s="8">
        <v>44963</v>
      </c>
      <c r="I324" s="6">
        <v>441.002</v>
      </c>
      <c r="J324" s="14">
        <f t="shared" si="20"/>
        <v>441.001999704167</v>
      </c>
      <c r="K324" s="14" t="b">
        <f t="shared" si="21"/>
        <v>0</v>
      </c>
      <c r="L324" s="14" t="b">
        <f t="shared" si="22"/>
        <v>0</v>
      </c>
      <c r="M324" s="14">
        <f t="shared" si="23"/>
        <v>1</v>
      </c>
      <c r="N324" s="6" t="s">
        <v>35</v>
      </c>
      <c r="O324" s="6" t="s">
        <v>36</v>
      </c>
      <c r="P324" s="6" t="s">
        <v>37</v>
      </c>
      <c r="Q324" s="6" t="s">
        <v>600</v>
      </c>
      <c r="R324" s="6">
        <v>95231</v>
      </c>
      <c r="S324" s="6">
        <v>153563</v>
      </c>
      <c r="T324" s="6">
        <v>3</v>
      </c>
      <c r="U324" s="6" t="s">
        <v>39</v>
      </c>
      <c r="V324" s="6" t="s">
        <v>40</v>
      </c>
      <c r="W324" s="6" t="s">
        <v>41</v>
      </c>
      <c r="X324" s="6" t="s">
        <v>41</v>
      </c>
      <c r="Y324" s="6" t="s">
        <v>37</v>
      </c>
      <c r="Z324" s="6"/>
      <c r="AA324" s="6"/>
      <c r="AB324" s="6" t="s">
        <v>601</v>
      </c>
      <c r="AC324" s="6"/>
      <c r="AD324" s="6"/>
      <c r="AE324" s="6">
        <v>213</v>
      </c>
      <c r="AF324" s="6">
        <v>0</v>
      </c>
    </row>
    <row r="325" spans="1:32">
      <c r="A325" s="6">
        <v>274646</v>
      </c>
      <c r="B325" s="6" t="s">
        <v>598</v>
      </c>
      <c r="C325" s="6" t="s">
        <v>599</v>
      </c>
      <c r="D325" s="6" t="s">
        <v>34</v>
      </c>
      <c r="E325" s="7">
        <v>44963.5640249306</v>
      </c>
      <c r="F325" s="7">
        <v>44963.5653700694</v>
      </c>
      <c r="G325" s="8">
        <v>44963</v>
      </c>
      <c r="H325" s="8">
        <v>44963</v>
      </c>
      <c r="I325" s="6">
        <v>116.22</v>
      </c>
      <c r="J325" s="14">
        <f t="shared" si="20"/>
        <v>116.219999897294</v>
      </c>
      <c r="K325" s="14">
        <f t="shared" si="21"/>
        <v>639.671999984421</v>
      </c>
      <c r="L325" s="14">
        <f t="shared" si="22"/>
        <v>198.670000280254</v>
      </c>
      <c r="M325" s="14">
        <f t="shared" si="23"/>
        <v>1</v>
      </c>
      <c r="N325" s="6" t="s">
        <v>35</v>
      </c>
      <c r="O325" s="6" t="s">
        <v>36</v>
      </c>
      <c r="P325" s="6" t="s">
        <v>37</v>
      </c>
      <c r="Q325" s="6" t="s">
        <v>551</v>
      </c>
      <c r="R325" s="6">
        <v>63584</v>
      </c>
      <c r="S325" s="6">
        <v>100950</v>
      </c>
      <c r="T325" s="6">
        <v>3</v>
      </c>
      <c r="U325" s="6" t="s">
        <v>39</v>
      </c>
      <c r="V325" s="6" t="s">
        <v>40</v>
      </c>
      <c r="W325" s="6" t="s">
        <v>41</v>
      </c>
      <c r="X325" s="6" t="s">
        <v>41</v>
      </c>
      <c r="Y325" s="6" t="s">
        <v>37</v>
      </c>
      <c r="Z325" s="6"/>
      <c r="AA325" s="6"/>
      <c r="AB325" s="6" t="s">
        <v>601</v>
      </c>
      <c r="AC325" s="6"/>
      <c r="AD325" s="6"/>
      <c r="AE325" s="6">
        <v>213</v>
      </c>
      <c r="AF325" s="6">
        <v>0</v>
      </c>
    </row>
    <row r="326" spans="1:32">
      <c r="A326" s="6">
        <v>275595</v>
      </c>
      <c r="B326" s="6" t="s">
        <v>598</v>
      </c>
      <c r="C326" s="6" t="s">
        <v>599</v>
      </c>
      <c r="D326" s="6" t="s">
        <v>34</v>
      </c>
      <c r="E326" s="7">
        <v>44963.6143283102</v>
      </c>
      <c r="F326" s="7">
        <v>44963.6167990625</v>
      </c>
      <c r="G326" s="8">
        <v>44963</v>
      </c>
      <c r="H326" s="8">
        <v>44963</v>
      </c>
      <c r="I326" s="6">
        <v>213.473</v>
      </c>
      <c r="J326" s="14">
        <f t="shared" si="20"/>
        <v>213.473000354134</v>
      </c>
      <c r="K326" s="14">
        <f t="shared" si="21"/>
        <v>4346.2119997479</v>
      </c>
      <c r="L326" s="14">
        <f t="shared" si="22"/>
        <v>4229.99199985061</v>
      </c>
      <c r="M326" s="14">
        <f t="shared" si="23"/>
        <v>1</v>
      </c>
      <c r="N326" s="6" t="s">
        <v>35</v>
      </c>
      <c r="O326" s="6" t="s">
        <v>36</v>
      </c>
      <c r="P326" s="6" t="s">
        <v>37</v>
      </c>
      <c r="Q326" s="6" t="s">
        <v>98</v>
      </c>
      <c r="R326" s="6">
        <v>118275</v>
      </c>
      <c r="S326" s="6">
        <v>121967</v>
      </c>
      <c r="T326" s="6">
        <v>3</v>
      </c>
      <c r="U326" s="6" t="s">
        <v>39</v>
      </c>
      <c r="V326" s="6" t="s">
        <v>40</v>
      </c>
      <c r="W326" s="6" t="s">
        <v>41</v>
      </c>
      <c r="X326" s="6" t="s">
        <v>41</v>
      </c>
      <c r="Y326" s="6" t="s">
        <v>37</v>
      </c>
      <c r="Z326" s="6"/>
      <c r="AA326" s="6"/>
      <c r="AB326" s="6" t="s">
        <v>602</v>
      </c>
      <c r="AC326" s="6"/>
      <c r="AD326" s="6"/>
      <c r="AE326" s="6">
        <v>124</v>
      </c>
      <c r="AF326" s="6">
        <v>0</v>
      </c>
    </row>
    <row r="327" spans="1:32">
      <c r="A327" s="6">
        <v>270616</v>
      </c>
      <c r="B327" s="6" t="s">
        <v>603</v>
      </c>
      <c r="C327" s="6" t="s">
        <v>604</v>
      </c>
      <c r="D327" s="6" t="s">
        <v>47</v>
      </c>
      <c r="E327" s="7">
        <v>44963.3640224769</v>
      </c>
      <c r="F327" s="7">
        <v>44963.3644035764</v>
      </c>
      <c r="G327" s="8">
        <v>44963</v>
      </c>
      <c r="H327" s="8">
        <v>44963</v>
      </c>
      <c r="I327" s="6">
        <v>32.927</v>
      </c>
      <c r="J327" s="14">
        <f t="shared" si="20"/>
        <v>32.9269996611401</v>
      </c>
      <c r="K327" s="14" t="b">
        <f t="shared" si="21"/>
        <v>0</v>
      </c>
      <c r="L327" s="14" t="b">
        <f t="shared" si="22"/>
        <v>0</v>
      </c>
      <c r="M327" s="14">
        <f t="shared" si="23"/>
        <v>1</v>
      </c>
      <c r="N327" s="6" t="s">
        <v>48</v>
      </c>
      <c r="O327" s="6" t="s">
        <v>49</v>
      </c>
      <c r="P327" s="6" t="s">
        <v>50</v>
      </c>
      <c r="Q327" s="6" t="s">
        <v>605</v>
      </c>
      <c r="R327" s="6">
        <v>64840</v>
      </c>
      <c r="S327" s="6">
        <v>100992</v>
      </c>
      <c r="T327" s="6">
        <v>3</v>
      </c>
      <c r="U327" s="6" t="s">
        <v>52</v>
      </c>
      <c r="V327" s="6" t="s">
        <v>53</v>
      </c>
      <c r="W327" s="6" t="s">
        <v>41</v>
      </c>
      <c r="X327" s="6" t="s">
        <v>41</v>
      </c>
      <c r="Y327" s="6" t="s">
        <v>606</v>
      </c>
      <c r="Z327" s="6" t="s">
        <v>607</v>
      </c>
      <c r="AA327" s="6"/>
      <c r="AB327" s="6" t="s">
        <v>608</v>
      </c>
      <c r="AC327" s="6"/>
      <c r="AD327" s="6"/>
      <c r="AE327" s="6">
        <v>162</v>
      </c>
      <c r="AF327" s="6">
        <v>0</v>
      </c>
    </row>
    <row r="328" spans="1:32">
      <c r="A328" s="6">
        <v>270618</v>
      </c>
      <c r="B328" s="6" t="s">
        <v>609</v>
      </c>
      <c r="C328" s="6" t="s">
        <v>604</v>
      </c>
      <c r="D328" s="6" t="s">
        <v>58</v>
      </c>
      <c r="E328" s="7">
        <v>44963.3640306944</v>
      </c>
      <c r="F328" s="7">
        <v>44963.3644037269</v>
      </c>
      <c r="G328" s="8">
        <v>44963</v>
      </c>
      <c r="H328" s="8">
        <v>44963</v>
      </c>
      <c r="I328" s="6">
        <v>32.23</v>
      </c>
      <c r="J328" s="14">
        <f t="shared" si="20"/>
        <v>32.2300001978874</v>
      </c>
      <c r="K328" s="14" t="b">
        <f t="shared" si="21"/>
        <v>0</v>
      </c>
      <c r="L328" s="14" t="b">
        <f t="shared" si="22"/>
        <v>0</v>
      </c>
      <c r="M328" s="14">
        <f t="shared" si="23"/>
        <v>1</v>
      </c>
      <c r="N328" s="6" t="s">
        <v>59</v>
      </c>
      <c r="O328" s="6" t="s">
        <v>60</v>
      </c>
      <c r="P328" s="6" t="s">
        <v>61</v>
      </c>
      <c r="Q328" s="6" t="s">
        <v>605</v>
      </c>
      <c r="R328" s="6">
        <v>64840</v>
      </c>
      <c r="S328" s="6">
        <v>100992</v>
      </c>
      <c r="T328" s="6">
        <v>3</v>
      </c>
      <c r="U328" s="6" t="s">
        <v>52</v>
      </c>
      <c r="V328" s="6" t="s">
        <v>53</v>
      </c>
      <c r="W328" s="6" t="s">
        <v>41</v>
      </c>
      <c r="X328" s="6" t="s">
        <v>41</v>
      </c>
      <c r="Y328" s="6" t="s">
        <v>61</v>
      </c>
      <c r="Z328" s="6"/>
      <c r="AA328" s="6"/>
      <c r="AB328" s="6" t="s">
        <v>608</v>
      </c>
      <c r="AC328" s="6"/>
      <c r="AD328" s="6"/>
      <c r="AE328" s="6">
        <v>162</v>
      </c>
      <c r="AF328" s="6">
        <v>0</v>
      </c>
    </row>
    <row r="329" spans="1:32">
      <c r="A329" s="6">
        <v>270617</v>
      </c>
      <c r="B329" s="6" t="s">
        <v>610</v>
      </c>
      <c r="C329" s="6" t="s">
        <v>604</v>
      </c>
      <c r="D329" s="6" t="s">
        <v>63</v>
      </c>
      <c r="E329" s="7">
        <v>44963.3640253819</v>
      </c>
      <c r="F329" s="7">
        <v>44963.3644039352</v>
      </c>
      <c r="G329" s="8">
        <v>44963</v>
      </c>
      <c r="H329" s="8">
        <v>44963</v>
      </c>
      <c r="I329" s="6">
        <v>32.707</v>
      </c>
      <c r="J329" s="14">
        <f t="shared" si="20"/>
        <v>32.7069998485968</v>
      </c>
      <c r="K329" s="14" t="b">
        <f t="shared" si="21"/>
        <v>0</v>
      </c>
      <c r="L329" s="14" t="b">
        <f t="shared" si="22"/>
        <v>0</v>
      </c>
      <c r="M329" s="14">
        <f t="shared" si="23"/>
        <v>1</v>
      </c>
      <c r="N329" s="6" t="s">
        <v>64</v>
      </c>
      <c r="O329" s="6" t="s">
        <v>65</v>
      </c>
      <c r="P329" s="6" t="s">
        <v>66</v>
      </c>
      <c r="Q329" s="6" t="s">
        <v>605</v>
      </c>
      <c r="R329" s="6">
        <v>64840</v>
      </c>
      <c r="S329" s="6">
        <v>100992</v>
      </c>
      <c r="T329" s="6">
        <v>3</v>
      </c>
      <c r="U329" s="6" t="s">
        <v>52</v>
      </c>
      <c r="V329" s="6" t="s">
        <v>53</v>
      </c>
      <c r="W329" s="6" t="s">
        <v>41</v>
      </c>
      <c r="X329" s="6" t="s">
        <v>41</v>
      </c>
      <c r="Y329" s="6" t="s">
        <v>66</v>
      </c>
      <c r="Z329" s="6"/>
      <c r="AA329" s="6"/>
      <c r="AB329" s="6" t="s">
        <v>608</v>
      </c>
      <c r="AC329" s="6"/>
      <c r="AD329" s="6"/>
      <c r="AE329" s="6">
        <v>162</v>
      </c>
      <c r="AF329" s="6">
        <v>0</v>
      </c>
    </row>
    <row r="330" spans="1:32">
      <c r="A330" s="6">
        <v>270558</v>
      </c>
      <c r="B330" s="6" t="s">
        <v>611</v>
      </c>
      <c r="C330" s="6" t="s">
        <v>604</v>
      </c>
      <c r="D330" s="6" t="s">
        <v>34</v>
      </c>
      <c r="E330" s="7">
        <v>44963.3578455324</v>
      </c>
      <c r="F330" s="7">
        <v>44963.358256713</v>
      </c>
      <c r="G330" s="8">
        <v>44963</v>
      </c>
      <c r="H330" s="8">
        <v>44963</v>
      </c>
      <c r="I330" s="6">
        <v>35.526</v>
      </c>
      <c r="J330" s="14">
        <f t="shared" si="20"/>
        <v>35.5259998468682</v>
      </c>
      <c r="K330" s="14" t="b">
        <f t="shared" si="21"/>
        <v>0</v>
      </c>
      <c r="L330" s="14" t="b">
        <f t="shared" si="22"/>
        <v>0</v>
      </c>
      <c r="M330" s="14">
        <f t="shared" si="23"/>
        <v>1</v>
      </c>
      <c r="N330" s="6" t="s">
        <v>35</v>
      </c>
      <c r="O330" s="6" t="s">
        <v>36</v>
      </c>
      <c r="P330" s="6" t="s">
        <v>37</v>
      </c>
      <c r="Q330" s="6" t="s">
        <v>318</v>
      </c>
      <c r="R330" s="6">
        <v>64837</v>
      </c>
      <c r="S330" s="6">
        <v>98168</v>
      </c>
      <c r="T330" s="6">
        <v>3</v>
      </c>
      <c r="U330" s="6" t="s">
        <v>39</v>
      </c>
      <c r="V330" s="6" t="s">
        <v>40</v>
      </c>
      <c r="W330" s="6" t="s">
        <v>41</v>
      </c>
      <c r="X330" s="6" t="s">
        <v>41</v>
      </c>
      <c r="Y330" s="6" t="s">
        <v>37</v>
      </c>
      <c r="Z330" s="6"/>
      <c r="AA330" s="6"/>
      <c r="AB330" s="6" t="s">
        <v>608</v>
      </c>
      <c r="AC330" s="6"/>
      <c r="AD330" s="6"/>
      <c r="AE330" s="6">
        <v>162</v>
      </c>
      <c r="AF330" s="6">
        <v>0</v>
      </c>
    </row>
    <row r="331" spans="1:32">
      <c r="A331" s="6">
        <v>270561</v>
      </c>
      <c r="B331" s="6" t="s">
        <v>611</v>
      </c>
      <c r="C331" s="6" t="s">
        <v>604</v>
      </c>
      <c r="D331" s="6" t="s">
        <v>34</v>
      </c>
      <c r="E331" s="7">
        <v>44963.3583186458</v>
      </c>
      <c r="F331" s="7">
        <v>44963.3595845602</v>
      </c>
      <c r="G331" s="8">
        <v>44963</v>
      </c>
      <c r="H331" s="8">
        <v>44963</v>
      </c>
      <c r="I331" s="6">
        <v>109.375</v>
      </c>
      <c r="J331" s="14">
        <f t="shared" si="20"/>
        <v>109.375000186265</v>
      </c>
      <c r="K331" s="14">
        <f t="shared" si="21"/>
        <v>40.8769999165088</v>
      </c>
      <c r="L331" s="14">
        <f t="shared" si="22"/>
        <v>5.35100006964058</v>
      </c>
      <c r="M331" s="14">
        <f t="shared" si="23"/>
        <v>0</v>
      </c>
      <c r="N331" s="6" t="s">
        <v>35</v>
      </c>
      <c r="O331" s="6" t="s">
        <v>36</v>
      </c>
      <c r="P331" s="6" t="s">
        <v>37</v>
      </c>
      <c r="Q331" s="6" t="s">
        <v>318</v>
      </c>
      <c r="R331" s="6">
        <v>64837</v>
      </c>
      <c r="S331" s="6">
        <v>98168</v>
      </c>
      <c r="T331" s="6">
        <v>3</v>
      </c>
      <c r="U331" s="6" t="s">
        <v>39</v>
      </c>
      <c r="V331" s="6" t="s">
        <v>40</v>
      </c>
      <c r="W331" s="6" t="s">
        <v>41</v>
      </c>
      <c r="X331" s="6" t="s">
        <v>41</v>
      </c>
      <c r="Y331" s="6" t="s">
        <v>37</v>
      </c>
      <c r="Z331" s="6"/>
      <c r="AA331" s="6"/>
      <c r="AB331" s="6" t="s">
        <v>608</v>
      </c>
      <c r="AC331" s="6"/>
      <c r="AD331" s="6"/>
      <c r="AE331" s="6">
        <v>162</v>
      </c>
      <c r="AF331" s="6">
        <v>0</v>
      </c>
    </row>
    <row r="332" spans="1:32">
      <c r="A332" s="6">
        <v>270572</v>
      </c>
      <c r="B332" s="6" t="s">
        <v>611</v>
      </c>
      <c r="C332" s="6" t="s">
        <v>604</v>
      </c>
      <c r="D332" s="6" t="s">
        <v>34</v>
      </c>
      <c r="E332" s="7">
        <v>44963.35965</v>
      </c>
      <c r="F332" s="7">
        <v>44963.360334375</v>
      </c>
      <c r="G332" s="8">
        <v>44963</v>
      </c>
      <c r="H332" s="8">
        <v>44963</v>
      </c>
      <c r="I332" s="6">
        <v>59.13</v>
      </c>
      <c r="J332" s="14">
        <f t="shared" si="20"/>
        <v>59.1300001367927</v>
      </c>
      <c r="K332" s="14">
        <f t="shared" si="21"/>
        <v>115.028999769129</v>
      </c>
      <c r="L332" s="14">
        <f t="shared" si="22"/>
        <v>5.65399958286434</v>
      </c>
      <c r="M332" s="14">
        <f t="shared" si="23"/>
        <v>0</v>
      </c>
      <c r="N332" s="6" t="s">
        <v>35</v>
      </c>
      <c r="O332" s="6" t="s">
        <v>36</v>
      </c>
      <c r="P332" s="6" t="s">
        <v>37</v>
      </c>
      <c r="Q332" s="6" t="s">
        <v>318</v>
      </c>
      <c r="R332" s="6">
        <v>64837</v>
      </c>
      <c r="S332" s="6">
        <v>98168</v>
      </c>
      <c r="T332" s="6">
        <v>3</v>
      </c>
      <c r="U332" s="6" t="s">
        <v>39</v>
      </c>
      <c r="V332" s="6" t="s">
        <v>40</v>
      </c>
      <c r="W332" s="6" t="s">
        <v>41</v>
      </c>
      <c r="X332" s="6" t="s">
        <v>41</v>
      </c>
      <c r="Y332" s="6" t="s">
        <v>37</v>
      </c>
      <c r="Z332" s="6"/>
      <c r="AA332" s="6"/>
      <c r="AB332" s="6" t="s">
        <v>608</v>
      </c>
      <c r="AC332" s="6"/>
      <c r="AD332" s="6"/>
      <c r="AE332" s="6">
        <v>162</v>
      </c>
      <c r="AF332" s="6">
        <v>0</v>
      </c>
    </row>
    <row r="333" spans="1:32">
      <c r="A333" s="6">
        <v>270580</v>
      </c>
      <c r="B333" s="6" t="s">
        <v>611</v>
      </c>
      <c r="C333" s="6" t="s">
        <v>604</v>
      </c>
      <c r="D333" s="6" t="s">
        <v>34</v>
      </c>
      <c r="E333" s="7">
        <v>44963.360396169</v>
      </c>
      <c r="F333" s="7">
        <v>44963.3639614005</v>
      </c>
      <c r="G333" s="8">
        <v>44963</v>
      </c>
      <c r="H333" s="8">
        <v>44963</v>
      </c>
      <c r="I333" s="6">
        <v>308.036</v>
      </c>
      <c r="J333" s="14">
        <f t="shared" si="20"/>
        <v>308.03600018844</v>
      </c>
      <c r="K333" s="14">
        <f t="shared" si="21"/>
        <v>64.4690000452101</v>
      </c>
      <c r="L333" s="14">
        <f t="shared" si="22"/>
        <v>5.33899990841746</v>
      </c>
      <c r="M333" s="14">
        <f t="shared" si="23"/>
        <v>0</v>
      </c>
      <c r="N333" s="6" t="s">
        <v>35</v>
      </c>
      <c r="O333" s="6" t="s">
        <v>36</v>
      </c>
      <c r="P333" s="6" t="s">
        <v>37</v>
      </c>
      <c r="Q333" s="6" t="s">
        <v>318</v>
      </c>
      <c r="R333" s="6">
        <v>64837</v>
      </c>
      <c r="S333" s="6">
        <v>98168</v>
      </c>
      <c r="T333" s="6">
        <v>3</v>
      </c>
      <c r="U333" s="6" t="s">
        <v>39</v>
      </c>
      <c r="V333" s="6" t="s">
        <v>40</v>
      </c>
      <c r="W333" s="6" t="s">
        <v>41</v>
      </c>
      <c r="X333" s="6" t="s">
        <v>41</v>
      </c>
      <c r="Y333" s="6" t="s">
        <v>37</v>
      </c>
      <c r="Z333" s="6"/>
      <c r="AA333" s="6"/>
      <c r="AB333" s="6" t="s">
        <v>608</v>
      </c>
      <c r="AC333" s="6"/>
      <c r="AD333" s="6"/>
      <c r="AE333" s="6">
        <v>162</v>
      </c>
      <c r="AF333" s="6">
        <v>0</v>
      </c>
    </row>
    <row r="334" spans="1:32">
      <c r="A334" s="6">
        <v>271546</v>
      </c>
      <c r="B334" s="6" t="s">
        <v>611</v>
      </c>
      <c r="C334" s="6" t="s">
        <v>604</v>
      </c>
      <c r="D334" s="6" t="s">
        <v>34</v>
      </c>
      <c r="E334" s="7">
        <v>44963.4139439583</v>
      </c>
      <c r="F334" s="7">
        <v>44963.415436331</v>
      </c>
      <c r="G334" s="8">
        <v>44963</v>
      </c>
      <c r="H334" s="8">
        <v>44963</v>
      </c>
      <c r="I334" s="6">
        <v>128.941</v>
      </c>
      <c r="J334" s="14">
        <f t="shared" si="20"/>
        <v>128.940999973565</v>
      </c>
      <c r="K334" s="14">
        <f t="shared" si="21"/>
        <v>4626.52899983805</v>
      </c>
      <c r="L334" s="14">
        <f t="shared" si="22"/>
        <v>4318.49299964961</v>
      </c>
      <c r="M334" s="14">
        <f t="shared" si="23"/>
        <v>1</v>
      </c>
      <c r="N334" s="6" t="s">
        <v>35</v>
      </c>
      <c r="O334" s="6" t="s">
        <v>36</v>
      </c>
      <c r="P334" s="6" t="s">
        <v>37</v>
      </c>
      <c r="Q334" s="6" t="s">
        <v>408</v>
      </c>
      <c r="R334" s="6">
        <v>97845</v>
      </c>
      <c r="S334" s="6">
        <v>156477</v>
      </c>
      <c r="T334" s="6">
        <v>3</v>
      </c>
      <c r="U334" s="6" t="s">
        <v>39</v>
      </c>
      <c r="V334" s="6" t="s">
        <v>40</v>
      </c>
      <c r="W334" s="6" t="s">
        <v>41</v>
      </c>
      <c r="X334" s="6" t="s">
        <v>41</v>
      </c>
      <c r="Y334" s="6" t="s">
        <v>37</v>
      </c>
      <c r="Z334" s="6"/>
      <c r="AA334" s="6"/>
      <c r="AB334" s="6" t="s">
        <v>612</v>
      </c>
      <c r="AC334" s="6"/>
      <c r="AD334" s="6"/>
      <c r="AE334" s="6">
        <v>241</v>
      </c>
      <c r="AF334" s="6">
        <v>0</v>
      </c>
    </row>
    <row r="335" spans="1:32">
      <c r="A335" s="6">
        <v>271731</v>
      </c>
      <c r="B335" s="6" t="s">
        <v>611</v>
      </c>
      <c r="C335" s="6" t="s">
        <v>604</v>
      </c>
      <c r="D335" s="6" t="s">
        <v>34</v>
      </c>
      <c r="E335" s="7">
        <v>44963.4242165509</v>
      </c>
      <c r="F335" s="7">
        <v>44963.4253802199</v>
      </c>
      <c r="G335" s="8">
        <v>44963</v>
      </c>
      <c r="H335" s="8">
        <v>44963</v>
      </c>
      <c r="I335" s="6">
        <v>100.541</v>
      </c>
      <c r="J335" s="14">
        <f t="shared" si="20"/>
        <v>100.540999998339</v>
      </c>
      <c r="K335" s="14">
        <f t="shared" si="21"/>
        <v>887.552000395954</v>
      </c>
      <c r="L335" s="14">
        <f t="shared" si="22"/>
        <v>758.611000422388</v>
      </c>
      <c r="M335" s="14">
        <f t="shared" si="23"/>
        <v>1</v>
      </c>
      <c r="N335" s="6" t="s">
        <v>35</v>
      </c>
      <c r="O335" s="6" t="s">
        <v>36</v>
      </c>
      <c r="P335" s="6" t="s">
        <v>37</v>
      </c>
      <c r="Q335" s="6" t="s">
        <v>216</v>
      </c>
      <c r="R335" s="6">
        <v>105950</v>
      </c>
      <c r="S335" s="6">
        <v>126882</v>
      </c>
      <c r="T335" s="6">
        <v>3</v>
      </c>
      <c r="U335" s="6" t="s">
        <v>39</v>
      </c>
      <c r="V335" s="6" t="s">
        <v>40</v>
      </c>
      <c r="W335" s="6" t="s">
        <v>41</v>
      </c>
      <c r="X335" s="6" t="s">
        <v>41</v>
      </c>
      <c r="Y335" s="6" t="s">
        <v>37</v>
      </c>
      <c r="Z335" s="6"/>
      <c r="AA335" s="6"/>
      <c r="AB335" s="6" t="s">
        <v>613</v>
      </c>
      <c r="AC335" s="6"/>
      <c r="AD335" s="6"/>
      <c r="AE335" s="6">
        <v>56</v>
      </c>
      <c r="AF335" s="6">
        <v>0</v>
      </c>
    </row>
    <row r="336" spans="1:32">
      <c r="A336" s="6">
        <v>272216</v>
      </c>
      <c r="B336" s="6" t="s">
        <v>611</v>
      </c>
      <c r="C336" s="6" t="s">
        <v>604</v>
      </c>
      <c r="D336" s="6" t="s">
        <v>34</v>
      </c>
      <c r="E336" s="7">
        <v>44963.4462890394</v>
      </c>
      <c r="F336" s="7">
        <v>44963.4468978935</v>
      </c>
      <c r="G336" s="8">
        <v>44963</v>
      </c>
      <c r="H336" s="8">
        <v>44963</v>
      </c>
      <c r="I336" s="6">
        <v>52.605</v>
      </c>
      <c r="J336" s="14">
        <f t="shared" si="20"/>
        <v>52.6049996959046</v>
      </c>
      <c r="K336" s="14">
        <f t="shared" si="21"/>
        <v>1907.06300013699</v>
      </c>
      <c r="L336" s="14">
        <f t="shared" si="22"/>
        <v>1806.52200013865</v>
      </c>
      <c r="M336" s="14">
        <f t="shared" si="23"/>
        <v>1</v>
      </c>
      <c r="N336" s="6" t="s">
        <v>35</v>
      </c>
      <c r="O336" s="6" t="s">
        <v>36</v>
      </c>
      <c r="P336" s="6" t="s">
        <v>37</v>
      </c>
      <c r="Q336" s="6" t="s">
        <v>614</v>
      </c>
      <c r="R336" s="6">
        <v>121535</v>
      </c>
      <c r="S336" s="6">
        <v>128005</v>
      </c>
      <c r="T336" s="6">
        <v>3</v>
      </c>
      <c r="U336" s="6" t="s">
        <v>39</v>
      </c>
      <c r="V336" s="6" t="s">
        <v>40</v>
      </c>
      <c r="W336" s="6" t="s">
        <v>41</v>
      </c>
      <c r="X336" s="6" t="s">
        <v>41</v>
      </c>
      <c r="Y336" s="6" t="s">
        <v>37</v>
      </c>
      <c r="Z336" s="6"/>
      <c r="AA336" s="6"/>
      <c r="AB336" s="6" t="s">
        <v>615</v>
      </c>
      <c r="AC336" s="6"/>
      <c r="AD336" s="6"/>
      <c r="AE336" s="6">
        <v>3</v>
      </c>
      <c r="AF336" s="6">
        <v>0</v>
      </c>
    </row>
    <row r="337" spans="1:32">
      <c r="A337" s="6">
        <v>272447</v>
      </c>
      <c r="B337" s="6" t="s">
        <v>611</v>
      </c>
      <c r="C337" s="6" t="s">
        <v>604</v>
      </c>
      <c r="D337" s="6" t="s">
        <v>34</v>
      </c>
      <c r="E337" s="7">
        <v>44963.4583888773</v>
      </c>
      <c r="F337" s="7">
        <v>44963.4595606944</v>
      </c>
      <c r="G337" s="8">
        <v>44963</v>
      </c>
      <c r="H337" s="8">
        <v>44963</v>
      </c>
      <c r="I337" s="6">
        <v>101.245</v>
      </c>
      <c r="J337" s="14">
        <f t="shared" si="20"/>
        <v>101.24500002712</v>
      </c>
      <c r="K337" s="14">
        <f t="shared" si="21"/>
        <v>1045.42599949054</v>
      </c>
      <c r="L337" s="14">
        <f t="shared" si="22"/>
        <v>992.82099979464</v>
      </c>
      <c r="M337" s="14">
        <f t="shared" si="23"/>
        <v>1</v>
      </c>
      <c r="N337" s="6" t="s">
        <v>35</v>
      </c>
      <c r="O337" s="6" t="s">
        <v>36</v>
      </c>
      <c r="P337" s="6" t="s">
        <v>37</v>
      </c>
      <c r="Q337" s="6" t="s">
        <v>70</v>
      </c>
      <c r="R337" s="6">
        <v>341579</v>
      </c>
      <c r="S337" s="6">
        <v>63782</v>
      </c>
      <c r="T337" s="6">
        <v>3</v>
      </c>
      <c r="U337" s="6" t="s">
        <v>39</v>
      </c>
      <c r="V337" s="6" t="s">
        <v>40</v>
      </c>
      <c r="W337" s="6" t="s">
        <v>41</v>
      </c>
      <c r="X337" s="6" t="s">
        <v>41</v>
      </c>
      <c r="Y337" s="6" t="s">
        <v>37</v>
      </c>
      <c r="Z337" s="6"/>
      <c r="AA337" s="6"/>
      <c r="AB337" s="6" t="s">
        <v>616</v>
      </c>
      <c r="AC337" s="6"/>
      <c r="AD337" s="6"/>
      <c r="AE337" s="6">
        <v>3</v>
      </c>
      <c r="AF337" s="6">
        <v>0</v>
      </c>
    </row>
    <row r="338" spans="1:32">
      <c r="A338" s="6">
        <v>272473</v>
      </c>
      <c r="B338" s="6" t="s">
        <v>611</v>
      </c>
      <c r="C338" s="6" t="s">
        <v>604</v>
      </c>
      <c r="D338" s="6" t="s">
        <v>34</v>
      </c>
      <c r="E338" s="7">
        <v>44963.4595941551</v>
      </c>
      <c r="F338" s="7">
        <v>44963.4599331597</v>
      </c>
      <c r="G338" s="8">
        <v>44963</v>
      </c>
      <c r="H338" s="8">
        <v>44963</v>
      </c>
      <c r="I338" s="6">
        <v>29.29</v>
      </c>
      <c r="J338" s="14">
        <f t="shared" si="20"/>
        <v>29.2899996740744</v>
      </c>
      <c r="K338" s="14">
        <f t="shared" si="21"/>
        <v>104.136000364088</v>
      </c>
      <c r="L338" s="14">
        <f t="shared" si="22"/>
        <v>2.89100033696741</v>
      </c>
      <c r="M338" s="14">
        <f t="shared" si="23"/>
        <v>0</v>
      </c>
      <c r="N338" s="6" t="s">
        <v>35</v>
      </c>
      <c r="O338" s="6" t="s">
        <v>36</v>
      </c>
      <c r="P338" s="6" t="s">
        <v>37</v>
      </c>
      <c r="Q338" s="6" t="s">
        <v>70</v>
      </c>
      <c r="R338" s="6">
        <v>341575</v>
      </c>
      <c r="S338" s="6">
        <v>63783</v>
      </c>
      <c r="T338" s="6">
        <v>3</v>
      </c>
      <c r="U338" s="6" t="s">
        <v>39</v>
      </c>
      <c r="V338" s="6" t="s">
        <v>40</v>
      </c>
      <c r="W338" s="6" t="s">
        <v>41</v>
      </c>
      <c r="X338" s="6" t="s">
        <v>41</v>
      </c>
      <c r="Y338" s="6" t="s">
        <v>37</v>
      </c>
      <c r="Z338" s="6"/>
      <c r="AA338" s="6"/>
      <c r="AB338" s="6" t="s">
        <v>616</v>
      </c>
      <c r="AC338" s="6"/>
      <c r="AD338" s="6"/>
      <c r="AE338" s="6">
        <v>3</v>
      </c>
      <c r="AF338" s="6">
        <v>0</v>
      </c>
    </row>
    <row r="339" spans="1:32">
      <c r="A339" s="6">
        <v>273870</v>
      </c>
      <c r="B339" s="6" t="s">
        <v>611</v>
      </c>
      <c r="C339" s="6" t="s">
        <v>604</v>
      </c>
      <c r="D339" s="6" t="s">
        <v>34</v>
      </c>
      <c r="E339" s="7">
        <v>44963.5324381944</v>
      </c>
      <c r="F339" s="7">
        <v>44963.5359954167</v>
      </c>
      <c r="G339" s="8">
        <v>44963</v>
      </c>
      <c r="H339" s="8">
        <v>44963</v>
      </c>
      <c r="I339" s="6">
        <v>307.344</v>
      </c>
      <c r="J339" s="14">
        <f t="shared" si="20"/>
        <v>307.343999692239</v>
      </c>
      <c r="K339" s="14">
        <f t="shared" si="21"/>
        <v>6293.72499987949</v>
      </c>
      <c r="L339" s="14">
        <f t="shared" si="22"/>
        <v>6264.43500020541</v>
      </c>
      <c r="M339" s="14">
        <f t="shared" si="23"/>
        <v>1</v>
      </c>
      <c r="N339" s="6" t="s">
        <v>35</v>
      </c>
      <c r="O339" s="6" t="s">
        <v>36</v>
      </c>
      <c r="P339" s="6" t="s">
        <v>37</v>
      </c>
      <c r="Q339" s="6" t="s">
        <v>72</v>
      </c>
      <c r="R339" s="6">
        <v>145686</v>
      </c>
      <c r="S339" s="6">
        <v>104382</v>
      </c>
      <c r="T339" s="6">
        <v>3</v>
      </c>
      <c r="U339" s="6" t="s">
        <v>39</v>
      </c>
      <c r="V339" s="6" t="s">
        <v>40</v>
      </c>
      <c r="W339" s="6" t="s">
        <v>41</v>
      </c>
      <c r="X339" s="6" t="s">
        <v>41</v>
      </c>
      <c r="Y339" s="6" t="s">
        <v>37</v>
      </c>
      <c r="Z339" s="6"/>
      <c r="AA339" s="6"/>
      <c r="AB339" s="6" t="s">
        <v>617</v>
      </c>
      <c r="AC339" s="6"/>
      <c r="AD339" s="6"/>
      <c r="AE339" s="6">
        <v>23</v>
      </c>
      <c r="AF339" s="6">
        <v>0</v>
      </c>
    </row>
    <row r="340" spans="1:32">
      <c r="A340" s="6">
        <v>274368</v>
      </c>
      <c r="B340" s="6" t="s">
        <v>611</v>
      </c>
      <c r="C340" s="6" t="s">
        <v>604</v>
      </c>
      <c r="D340" s="6" t="s">
        <v>34</v>
      </c>
      <c r="E340" s="7">
        <v>44963.553349294</v>
      </c>
      <c r="F340" s="7">
        <v>44963.553923287</v>
      </c>
      <c r="G340" s="8">
        <v>44963</v>
      </c>
      <c r="H340" s="8">
        <v>44963</v>
      </c>
      <c r="I340" s="6">
        <v>49.593</v>
      </c>
      <c r="J340" s="14">
        <f t="shared" si="20"/>
        <v>49.593000090681</v>
      </c>
      <c r="K340" s="14">
        <f t="shared" si="21"/>
        <v>1806.71899979934</v>
      </c>
      <c r="L340" s="14">
        <f t="shared" si="22"/>
        <v>1499.3750001071</v>
      </c>
      <c r="M340" s="14">
        <f t="shared" si="23"/>
        <v>1</v>
      </c>
      <c r="N340" s="6" t="s">
        <v>35</v>
      </c>
      <c r="O340" s="6" t="s">
        <v>36</v>
      </c>
      <c r="P340" s="6" t="s">
        <v>37</v>
      </c>
      <c r="Q340" s="6" t="s">
        <v>371</v>
      </c>
      <c r="R340" s="6">
        <v>122623</v>
      </c>
      <c r="S340" s="6">
        <v>120748</v>
      </c>
      <c r="T340" s="6">
        <v>3</v>
      </c>
      <c r="U340" s="6" t="s">
        <v>39</v>
      </c>
      <c r="V340" s="6" t="s">
        <v>40</v>
      </c>
      <c r="W340" s="6" t="s">
        <v>41</v>
      </c>
      <c r="X340" s="6" t="s">
        <v>41</v>
      </c>
      <c r="Y340" s="6" t="s">
        <v>37</v>
      </c>
      <c r="Z340" s="6"/>
      <c r="AA340" s="6"/>
      <c r="AB340" s="6" t="s">
        <v>618</v>
      </c>
      <c r="AC340" s="6"/>
      <c r="AD340" s="6"/>
      <c r="AE340" s="6">
        <v>124</v>
      </c>
      <c r="AF340" s="6">
        <v>0</v>
      </c>
    </row>
    <row r="341" spans="1:32">
      <c r="A341" s="6">
        <v>275704</v>
      </c>
      <c r="B341" s="6" t="s">
        <v>611</v>
      </c>
      <c r="C341" s="6" t="s">
        <v>604</v>
      </c>
      <c r="D341" s="6" t="s">
        <v>34</v>
      </c>
      <c r="E341" s="7">
        <v>44963.6214455208</v>
      </c>
      <c r="F341" s="7">
        <v>44963.6217868287</v>
      </c>
      <c r="G341" s="8">
        <v>44963</v>
      </c>
      <c r="H341" s="8">
        <v>44963</v>
      </c>
      <c r="I341" s="6">
        <v>29.489</v>
      </c>
      <c r="J341" s="14">
        <f t="shared" si="20"/>
        <v>29.4890003046021</v>
      </c>
      <c r="K341" s="14">
        <f t="shared" si="21"/>
        <v>5883.51400005631</v>
      </c>
      <c r="L341" s="14">
        <f t="shared" si="22"/>
        <v>5833.92099996563</v>
      </c>
      <c r="M341" s="14">
        <f t="shared" si="23"/>
        <v>1</v>
      </c>
      <c r="N341" s="6" t="s">
        <v>35</v>
      </c>
      <c r="O341" s="6" t="s">
        <v>36</v>
      </c>
      <c r="P341" s="6" t="s">
        <v>37</v>
      </c>
      <c r="Q341" s="6" t="s">
        <v>220</v>
      </c>
      <c r="R341" s="6">
        <v>95223</v>
      </c>
      <c r="S341" s="6">
        <v>150630</v>
      </c>
      <c r="T341" s="6">
        <v>3</v>
      </c>
      <c r="U341" s="6" t="s">
        <v>39</v>
      </c>
      <c r="V341" s="6" t="s">
        <v>40</v>
      </c>
      <c r="W341" s="6" t="s">
        <v>41</v>
      </c>
      <c r="X341" s="6" t="s">
        <v>41</v>
      </c>
      <c r="Y341" s="6" t="s">
        <v>37</v>
      </c>
      <c r="Z341" s="6"/>
      <c r="AA341" s="6"/>
      <c r="AB341" s="6" t="s">
        <v>619</v>
      </c>
      <c r="AC341" s="6"/>
      <c r="AD341" s="6"/>
      <c r="AE341" s="6">
        <v>229</v>
      </c>
      <c r="AF341" s="6">
        <v>0</v>
      </c>
    </row>
    <row r="342" spans="1:32">
      <c r="A342" s="6">
        <v>275979</v>
      </c>
      <c r="B342" s="6" t="s">
        <v>611</v>
      </c>
      <c r="C342" s="6" t="s">
        <v>604</v>
      </c>
      <c r="D342" s="6" t="s">
        <v>34</v>
      </c>
      <c r="E342" s="7">
        <v>44963.6321259375</v>
      </c>
      <c r="F342" s="7">
        <v>44963.6334573727</v>
      </c>
      <c r="G342" s="8">
        <v>44963</v>
      </c>
      <c r="H342" s="8">
        <v>44963</v>
      </c>
      <c r="I342" s="6">
        <v>115.036</v>
      </c>
      <c r="J342" s="14">
        <f t="shared" si="20"/>
        <v>115.035999706015</v>
      </c>
      <c r="K342" s="14">
        <f t="shared" si="21"/>
        <v>922.788000432774</v>
      </c>
      <c r="L342" s="14">
        <f t="shared" si="22"/>
        <v>893.299000128172</v>
      </c>
      <c r="M342" s="14">
        <f t="shared" si="23"/>
        <v>1</v>
      </c>
      <c r="N342" s="6" t="s">
        <v>35</v>
      </c>
      <c r="O342" s="6" t="s">
        <v>36</v>
      </c>
      <c r="P342" s="6" t="s">
        <v>37</v>
      </c>
      <c r="Q342" s="6" t="s">
        <v>280</v>
      </c>
      <c r="R342" s="6">
        <v>67983</v>
      </c>
      <c r="S342" s="6">
        <v>97795</v>
      </c>
      <c r="T342" s="6">
        <v>3</v>
      </c>
      <c r="U342" s="6" t="s">
        <v>39</v>
      </c>
      <c r="V342" s="6" t="s">
        <v>40</v>
      </c>
      <c r="W342" s="6" t="s">
        <v>41</v>
      </c>
      <c r="X342" s="6" t="s">
        <v>41</v>
      </c>
      <c r="Y342" s="6" t="s">
        <v>37</v>
      </c>
      <c r="Z342" s="6"/>
      <c r="AA342" s="6"/>
      <c r="AB342" s="6" t="s">
        <v>620</v>
      </c>
      <c r="AC342" s="6"/>
      <c r="AD342" s="6"/>
      <c r="AE342" s="6">
        <v>7</v>
      </c>
      <c r="AF342" s="6">
        <v>0</v>
      </c>
    </row>
    <row r="343" spans="1:32">
      <c r="A343" s="6">
        <v>276006</v>
      </c>
      <c r="B343" s="6" t="s">
        <v>611</v>
      </c>
      <c r="C343" s="6" t="s">
        <v>604</v>
      </c>
      <c r="D343" s="6" t="s">
        <v>34</v>
      </c>
      <c r="E343" s="7">
        <v>44963.6335189699</v>
      </c>
      <c r="F343" s="7">
        <v>44963.6340378241</v>
      </c>
      <c r="G343" s="8">
        <v>44963</v>
      </c>
      <c r="H343" s="8">
        <v>44963</v>
      </c>
      <c r="I343" s="6">
        <v>44.829</v>
      </c>
      <c r="J343" s="14">
        <f t="shared" si="20"/>
        <v>44.8289995780215</v>
      </c>
      <c r="K343" s="14">
        <f t="shared" si="21"/>
        <v>120.357999857515</v>
      </c>
      <c r="L343" s="14">
        <f t="shared" si="22"/>
        <v>5.32200015150011</v>
      </c>
      <c r="M343" s="14">
        <f t="shared" si="23"/>
        <v>0</v>
      </c>
      <c r="N343" s="6" t="s">
        <v>35</v>
      </c>
      <c r="O343" s="6" t="s">
        <v>36</v>
      </c>
      <c r="P343" s="6" t="s">
        <v>37</v>
      </c>
      <c r="Q343" s="6" t="s">
        <v>281</v>
      </c>
      <c r="R343" s="6">
        <v>67982</v>
      </c>
      <c r="S343" s="6">
        <v>99332</v>
      </c>
      <c r="T343" s="6">
        <v>3</v>
      </c>
      <c r="U343" s="6" t="s">
        <v>39</v>
      </c>
      <c r="V343" s="6" t="s">
        <v>40</v>
      </c>
      <c r="W343" s="6" t="s">
        <v>41</v>
      </c>
      <c r="X343" s="6" t="s">
        <v>41</v>
      </c>
      <c r="Y343" s="6" t="s">
        <v>37</v>
      </c>
      <c r="Z343" s="6"/>
      <c r="AA343" s="6"/>
      <c r="AB343" s="6" t="s">
        <v>620</v>
      </c>
      <c r="AC343" s="6"/>
      <c r="AD343" s="6"/>
      <c r="AE343" s="6">
        <v>7</v>
      </c>
      <c r="AF343" s="6">
        <v>0</v>
      </c>
    </row>
    <row r="344" spans="1:32">
      <c r="A344" s="6">
        <v>272507</v>
      </c>
      <c r="B344" s="6" t="s">
        <v>621</v>
      </c>
      <c r="C344" s="6" t="s">
        <v>622</v>
      </c>
      <c r="D344" s="6" t="s">
        <v>47</v>
      </c>
      <c r="E344" s="7">
        <v>44963.4613132986</v>
      </c>
      <c r="F344" s="7">
        <v>44963.4617330671</v>
      </c>
      <c r="G344" s="8">
        <v>44963</v>
      </c>
      <c r="H344" s="8">
        <v>44963</v>
      </c>
      <c r="I344" s="6">
        <v>36.268</v>
      </c>
      <c r="J344" s="14">
        <f t="shared" si="20"/>
        <v>36.2680000718683</v>
      </c>
      <c r="K344" s="14" t="b">
        <f t="shared" si="21"/>
        <v>0</v>
      </c>
      <c r="L344" s="14" t="b">
        <f t="shared" si="22"/>
        <v>0</v>
      </c>
      <c r="M344" s="14">
        <f t="shared" si="23"/>
        <v>1</v>
      </c>
      <c r="N344" s="6" t="s">
        <v>48</v>
      </c>
      <c r="O344" s="6" t="s">
        <v>49</v>
      </c>
      <c r="P344" s="6" t="s">
        <v>50</v>
      </c>
      <c r="Q344" s="6" t="s">
        <v>623</v>
      </c>
      <c r="R344" s="6">
        <v>100393</v>
      </c>
      <c r="S344" s="6">
        <v>152046</v>
      </c>
      <c r="T344" s="6">
        <v>3</v>
      </c>
      <c r="U344" s="6" t="s">
        <v>52</v>
      </c>
      <c r="V344" s="6" t="s">
        <v>53</v>
      </c>
      <c r="W344" s="6" t="s">
        <v>41</v>
      </c>
      <c r="X344" s="6" t="s">
        <v>41</v>
      </c>
      <c r="Y344" s="6" t="s">
        <v>624</v>
      </c>
      <c r="Z344" s="6" t="s">
        <v>625</v>
      </c>
      <c r="AA344" s="6"/>
      <c r="AB344" s="6" t="s">
        <v>626</v>
      </c>
      <c r="AC344" s="6"/>
      <c r="AD344" s="6"/>
      <c r="AE344" s="6"/>
      <c r="AF344" s="6">
        <v>0</v>
      </c>
    </row>
    <row r="345" spans="1:32">
      <c r="A345" s="6">
        <v>272509</v>
      </c>
      <c r="B345" s="6" t="s">
        <v>627</v>
      </c>
      <c r="C345" s="6" t="s">
        <v>622</v>
      </c>
      <c r="D345" s="6" t="s">
        <v>58</v>
      </c>
      <c r="E345" s="7">
        <v>44963.4613182986</v>
      </c>
      <c r="F345" s="7">
        <v>44963.4617326157</v>
      </c>
      <c r="G345" s="8">
        <v>44963</v>
      </c>
      <c r="H345" s="8">
        <v>44963</v>
      </c>
      <c r="I345" s="6">
        <v>35.797</v>
      </c>
      <c r="J345" s="14">
        <f t="shared" si="20"/>
        <v>35.7969995588064</v>
      </c>
      <c r="K345" s="14" t="b">
        <f t="shared" si="21"/>
        <v>0</v>
      </c>
      <c r="L345" s="14" t="b">
        <f t="shared" si="22"/>
        <v>0</v>
      </c>
      <c r="M345" s="14">
        <f t="shared" si="23"/>
        <v>1</v>
      </c>
      <c r="N345" s="6" t="s">
        <v>59</v>
      </c>
      <c r="O345" s="6" t="s">
        <v>60</v>
      </c>
      <c r="P345" s="6" t="s">
        <v>61</v>
      </c>
      <c r="Q345" s="6" t="s">
        <v>623</v>
      </c>
      <c r="R345" s="6">
        <v>100393</v>
      </c>
      <c r="S345" s="6">
        <v>152046</v>
      </c>
      <c r="T345" s="6">
        <v>3</v>
      </c>
      <c r="U345" s="6" t="s">
        <v>52</v>
      </c>
      <c r="V345" s="6" t="s">
        <v>53</v>
      </c>
      <c r="W345" s="6" t="s">
        <v>41</v>
      </c>
      <c r="X345" s="6" t="s">
        <v>41</v>
      </c>
      <c r="Y345" s="6" t="s">
        <v>61</v>
      </c>
      <c r="Z345" s="6"/>
      <c r="AA345" s="6"/>
      <c r="AB345" s="6" t="s">
        <v>626</v>
      </c>
      <c r="AC345" s="6"/>
      <c r="AD345" s="6"/>
      <c r="AE345" s="6"/>
      <c r="AF345" s="6">
        <v>0</v>
      </c>
    </row>
    <row r="346" spans="1:32">
      <c r="A346" s="6">
        <v>272508</v>
      </c>
      <c r="B346" s="6" t="s">
        <v>628</v>
      </c>
      <c r="C346" s="6" t="s">
        <v>622</v>
      </c>
      <c r="D346" s="6" t="s">
        <v>63</v>
      </c>
      <c r="E346" s="7">
        <v>44963.4613155787</v>
      </c>
      <c r="F346" s="7">
        <v>44963.4617332755</v>
      </c>
      <c r="G346" s="8">
        <v>44963</v>
      </c>
      <c r="H346" s="8">
        <v>44963</v>
      </c>
      <c r="I346" s="6">
        <v>36.089</v>
      </c>
      <c r="J346" s="14">
        <f t="shared" si="20"/>
        <v>36.0890003386885</v>
      </c>
      <c r="K346" s="14" t="b">
        <f t="shared" si="21"/>
        <v>0</v>
      </c>
      <c r="L346" s="14" t="b">
        <f t="shared" si="22"/>
        <v>0</v>
      </c>
      <c r="M346" s="14">
        <f t="shared" si="23"/>
        <v>1</v>
      </c>
      <c r="N346" s="6" t="s">
        <v>64</v>
      </c>
      <c r="O346" s="6" t="s">
        <v>65</v>
      </c>
      <c r="P346" s="6" t="s">
        <v>66</v>
      </c>
      <c r="Q346" s="6" t="s">
        <v>623</v>
      </c>
      <c r="R346" s="6">
        <v>100393</v>
      </c>
      <c r="S346" s="6">
        <v>152046</v>
      </c>
      <c r="T346" s="6">
        <v>3</v>
      </c>
      <c r="U346" s="6" t="s">
        <v>52</v>
      </c>
      <c r="V346" s="6" t="s">
        <v>53</v>
      </c>
      <c r="W346" s="6" t="s">
        <v>41</v>
      </c>
      <c r="X346" s="6" t="s">
        <v>41</v>
      </c>
      <c r="Y346" s="6" t="s">
        <v>66</v>
      </c>
      <c r="Z346" s="6"/>
      <c r="AA346" s="6"/>
      <c r="AB346" s="6" t="s">
        <v>626</v>
      </c>
      <c r="AC346" s="6"/>
      <c r="AD346" s="6"/>
      <c r="AE346" s="6"/>
      <c r="AF346" s="6">
        <v>0</v>
      </c>
    </row>
    <row r="347" spans="1:32">
      <c r="A347" s="6">
        <v>272699</v>
      </c>
      <c r="B347" s="6" t="s">
        <v>629</v>
      </c>
      <c r="C347" s="6" t="s">
        <v>622</v>
      </c>
      <c r="D347" s="6" t="s">
        <v>34</v>
      </c>
      <c r="E347" s="7">
        <v>44963.4705318403</v>
      </c>
      <c r="F347" s="7">
        <v>44963.4718568171</v>
      </c>
      <c r="G347" s="8">
        <v>44963</v>
      </c>
      <c r="H347" s="8">
        <v>44963</v>
      </c>
      <c r="I347" s="6">
        <v>114.478</v>
      </c>
      <c r="J347" s="14">
        <f t="shared" si="20"/>
        <v>114.478000067174</v>
      </c>
      <c r="K347" s="14" t="b">
        <f t="shared" si="21"/>
        <v>0</v>
      </c>
      <c r="L347" s="14" t="b">
        <f t="shared" si="22"/>
        <v>0</v>
      </c>
      <c r="M347" s="14">
        <f t="shared" si="23"/>
        <v>1</v>
      </c>
      <c r="N347" s="6" t="s">
        <v>35</v>
      </c>
      <c r="O347" s="6" t="s">
        <v>36</v>
      </c>
      <c r="P347" s="6" t="s">
        <v>37</v>
      </c>
      <c r="Q347" s="6" t="s">
        <v>181</v>
      </c>
      <c r="R347" s="6">
        <v>86140</v>
      </c>
      <c r="S347" s="6">
        <v>97010</v>
      </c>
      <c r="T347" s="6">
        <v>3</v>
      </c>
      <c r="U347" s="6" t="s">
        <v>39</v>
      </c>
      <c r="V347" s="6" t="s">
        <v>40</v>
      </c>
      <c r="W347" s="6" t="s">
        <v>41</v>
      </c>
      <c r="X347" s="6" t="s">
        <v>41</v>
      </c>
      <c r="Y347" s="6" t="s">
        <v>37</v>
      </c>
      <c r="Z347" s="6"/>
      <c r="AA347" s="6"/>
      <c r="AB347" s="6" t="s">
        <v>630</v>
      </c>
      <c r="AC347" s="6"/>
      <c r="AD347" s="6"/>
      <c r="AE347" s="6">
        <v>136</v>
      </c>
      <c r="AF347" s="6">
        <v>0</v>
      </c>
    </row>
    <row r="348" spans="1:32">
      <c r="A348" s="6">
        <v>275481</v>
      </c>
      <c r="B348" s="6" t="s">
        <v>629</v>
      </c>
      <c r="C348" s="6" t="s">
        <v>622</v>
      </c>
      <c r="D348" s="6" t="s">
        <v>34</v>
      </c>
      <c r="E348" s="7">
        <v>44963.605325544</v>
      </c>
      <c r="F348" s="7">
        <v>44963.6067965046</v>
      </c>
      <c r="G348" s="8">
        <v>44963</v>
      </c>
      <c r="H348" s="8">
        <v>44963</v>
      </c>
      <c r="I348" s="6">
        <v>127.091</v>
      </c>
      <c r="J348" s="14">
        <f t="shared" si="20"/>
        <v>127.090999949723</v>
      </c>
      <c r="K348" s="14">
        <f t="shared" si="21"/>
        <v>11646.1760002188</v>
      </c>
      <c r="L348" s="14">
        <f t="shared" si="22"/>
        <v>11531.6980001517</v>
      </c>
      <c r="M348" s="14">
        <f t="shared" si="23"/>
        <v>1</v>
      </c>
      <c r="N348" s="6" t="s">
        <v>35</v>
      </c>
      <c r="O348" s="6" t="s">
        <v>36</v>
      </c>
      <c r="P348" s="6" t="s">
        <v>37</v>
      </c>
      <c r="Q348" s="6" t="s">
        <v>510</v>
      </c>
      <c r="R348" s="6">
        <v>104851</v>
      </c>
      <c r="S348" s="6">
        <v>121969</v>
      </c>
      <c r="T348" s="6">
        <v>3</v>
      </c>
      <c r="U348" s="6" t="s">
        <v>39</v>
      </c>
      <c r="V348" s="6" t="s">
        <v>40</v>
      </c>
      <c r="W348" s="6" t="s">
        <v>41</v>
      </c>
      <c r="X348" s="6" t="s">
        <v>41</v>
      </c>
      <c r="Y348" s="6" t="s">
        <v>37</v>
      </c>
      <c r="Z348" s="6"/>
      <c r="AA348" s="6"/>
      <c r="AB348" s="6" t="s">
        <v>631</v>
      </c>
      <c r="AC348" s="6"/>
      <c r="AD348" s="6"/>
      <c r="AE348" s="6">
        <v>75</v>
      </c>
      <c r="AF348" s="6">
        <v>0</v>
      </c>
    </row>
    <row r="349" spans="1:32">
      <c r="A349" s="6">
        <v>276149</v>
      </c>
      <c r="B349" s="6" t="s">
        <v>632</v>
      </c>
      <c r="C349" s="6" t="s">
        <v>633</v>
      </c>
      <c r="D349" s="6" t="s">
        <v>47</v>
      </c>
      <c r="E349" s="7">
        <v>44963.6399624421</v>
      </c>
      <c r="F349" s="7">
        <v>44963.6414757176</v>
      </c>
      <c r="G349" s="8">
        <v>44963</v>
      </c>
      <c r="H349" s="8">
        <v>44963</v>
      </c>
      <c r="I349" s="6">
        <v>130.747</v>
      </c>
      <c r="J349" s="14">
        <f t="shared" si="20"/>
        <v>130.747000034899</v>
      </c>
      <c r="K349" s="14" t="b">
        <f t="shared" si="21"/>
        <v>0</v>
      </c>
      <c r="L349" s="14" t="b">
        <f t="shared" si="22"/>
        <v>0</v>
      </c>
      <c r="M349" s="14">
        <f t="shared" si="23"/>
        <v>1</v>
      </c>
      <c r="N349" s="6" t="s">
        <v>48</v>
      </c>
      <c r="O349" s="6" t="s">
        <v>49</v>
      </c>
      <c r="P349" s="6" t="s">
        <v>50</v>
      </c>
      <c r="Q349" s="6" t="s">
        <v>634</v>
      </c>
      <c r="R349" s="6">
        <v>98438</v>
      </c>
      <c r="S349" s="6">
        <v>100750</v>
      </c>
      <c r="T349" s="6">
        <v>3</v>
      </c>
      <c r="U349" s="6" t="s">
        <v>52</v>
      </c>
      <c r="V349" s="6" t="s">
        <v>53</v>
      </c>
      <c r="W349" s="6" t="s">
        <v>41</v>
      </c>
      <c r="X349" s="6" t="s">
        <v>41</v>
      </c>
      <c r="Y349" s="6" t="s">
        <v>105</v>
      </c>
      <c r="Z349" s="6" t="s">
        <v>106</v>
      </c>
      <c r="AA349" s="6"/>
      <c r="AB349" s="6" t="s">
        <v>635</v>
      </c>
      <c r="AC349" s="6"/>
      <c r="AD349" s="6"/>
      <c r="AE349" s="6"/>
      <c r="AF349" s="6">
        <v>0</v>
      </c>
    </row>
    <row r="350" spans="1:32">
      <c r="A350" s="6">
        <v>276150</v>
      </c>
      <c r="B350" s="6" t="s">
        <v>632</v>
      </c>
      <c r="C350" s="6" t="s">
        <v>633</v>
      </c>
      <c r="D350" s="6" t="s">
        <v>47</v>
      </c>
      <c r="E350" s="7">
        <v>44963.6399628704</v>
      </c>
      <c r="F350" s="7">
        <v>44963.6414757176</v>
      </c>
      <c r="G350" s="8">
        <v>44963</v>
      </c>
      <c r="H350" s="8">
        <v>44963</v>
      </c>
      <c r="I350" s="6">
        <v>130.71</v>
      </c>
      <c r="J350" s="14">
        <f t="shared" si="20"/>
        <v>130.710000009276</v>
      </c>
      <c r="K350" s="14">
        <f t="shared" si="21"/>
        <v>0.0370000256225467</v>
      </c>
      <c r="L350" s="14">
        <f t="shared" si="22"/>
        <v>-130.710000009276</v>
      </c>
      <c r="M350" s="14">
        <f t="shared" si="23"/>
        <v>0</v>
      </c>
      <c r="N350" s="6" t="s">
        <v>48</v>
      </c>
      <c r="O350" s="6" t="s">
        <v>49</v>
      </c>
      <c r="P350" s="6" t="s">
        <v>50</v>
      </c>
      <c r="Q350" s="6" t="s">
        <v>634</v>
      </c>
      <c r="R350" s="6">
        <v>98438</v>
      </c>
      <c r="S350" s="6">
        <v>100750</v>
      </c>
      <c r="T350" s="6">
        <v>3</v>
      </c>
      <c r="U350" s="6" t="s">
        <v>52</v>
      </c>
      <c r="V350" s="6" t="s">
        <v>53</v>
      </c>
      <c r="W350" s="6" t="s">
        <v>41</v>
      </c>
      <c r="X350" s="6" t="s">
        <v>41</v>
      </c>
      <c r="Y350" s="6" t="s">
        <v>107</v>
      </c>
      <c r="Z350" s="6" t="s">
        <v>108</v>
      </c>
      <c r="AA350" s="6"/>
      <c r="AB350" s="6" t="s">
        <v>635</v>
      </c>
      <c r="AC350" s="6"/>
      <c r="AD350" s="6"/>
      <c r="AE350" s="6"/>
      <c r="AF350" s="6">
        <v>0</v>
      </c>
    </row>
    <row r="351" spans="1:32">
      <c r="A351" s="6">
        <v>276158</v>
      </c>
      <c r="B351" s="6" t="s">
        <v>632</v>
      </c>
      <c r="C351" s="6" t="s">
        <v>633</v>
      </c>
      <c r="D351" s="6" t="s">
        <v>47</v>
      </c>
      <c r="E351" s="7">
        <v>44963.640040625</v>
      </c>
      <c r="F351" s="7">
        <v>44963.6414757176</v>
      </c>
      <c r="G351" s="8">
        <v>44963</v>
      </c>
      <c r="H351" s="8">
        <v>44963</v>
      </c>
      <c r="I351" s="6">
        <v>123.992</v>
      </c>
      <c r="J351" s="14">
        <f t="shared" si="20"/>
        <v>123.991999961436</v>
      </c>
      <c r="K351" s="14">
        <f t="shared" si="21"/>
        <v>6.71800004784018</v>
      </c>
      <c r="L351" s="14">
        <f t="shared" si="22"/>
        <v>-123.991999961436</v>
      </c>
      <c r="M351" s="14">
        <f t="shared" si="23"/>
        <v>0</v>
      </c>
      <c r="N351" s="6" t="s">
        <v>48</v>
      </c>
      <c r="O351" s="6" t="s">
        <v>49</v>
      </c>
      <c r="P351" s="6" t="s">
        <v>50</v>
      </c>
      <c r="Q351" s="6" t="s">
        <v>634</v>
      </c>
      <c r="R351" s="6">
        <v>98438</v>
      </c>
      <c r="S351" s="6">
        <v>100750</v>
      </c>
      <c r="T351" s="6">
        <v>3</v>
      </c>
      <c r="U351" s="6" t="s">
        <v>52</v>
      </c>
      <c r="V351" s="6" t="s">
        <v>53</v>
      </c>
      <c r="W351" s="6" t="s">
        <v>41</v>
      </c>
      <c r="X351" s="6" t="s">
        <v>41</v>
      </c>
      <c r="Y351" s="6" t="s">
        <v>517</v>
      </c>
      <c r="Z351" s="6" t="s">
        <v>518</v>
      </c>
      <c r="AA351" s="6"/>
      <c r="AB351" s="6" t="s">
        <v>635</v>
      </c>
      <c r="AC351" s="6"/>
      <c r="AD351" s="6"/>
      <c r="AE351" s="6"/>
      <c r="AF351" s="6">
        <v>0</v>
      </c>
    </row>
    <row r="352" spans="1:32">
      <c r="A352" s="6">
        <v>276166</v>
      </c>
      <c r="B352" s="6" t="s">
        <v>632</v>
      </c>
      <c r="C352" s="6" t="s">
        <v>633</v>
      </c>
      <c r="D352" s="6" t="s">
        <v>47</v>
      </c>
      <c r="E352" s="7">
        <v>44963.6403546065</v>
      </c>
      <c r="F352" s="7">
        <v>44963.6414757176</v>
      </c>
      <c r="G352" s="8">
        <v>44963</v>
      </c>
      <c r="H352" s="8">
        <v>44963</v>
      </c>
      <c r="I352" s="6">
        <v>96.864</v>
      </c>
      <c r="J352" s="14">
        <f t="shared" si="20"/>
        <v>96.8640001025051</v>
      </c>
      <c r="K352" s="14">
        <f t="shared" si="21"/>
        <v>27.1279998589307</v>
      </c>
      <c r="L352" s="14">
        <f t="shared" si="22"/>
        <v>-96.8640001025051</v>
      </c>
      <c r="M352" s="14">
        <f t="shared" si="23"/>
        <v>0</v>
      </c>
      <c r="N352" s="6" t="s">
        <v>48</v>
      </c>
      <c r="O352" s="6" t="s">
        <v>49</v>
      </c>
      <c r="P352" s="6" t="s">
        <v>50</v>
      </c>
      <c r="Q352" s="6" t="s">
        <v>634</v>
      </c>
      <c r="R352" s="6">
        <v>98438</v>
      </c>
      <c r="S352" s="6">
        <v>100750</v>
      </c>
      <c r="T352" s="6">
        <v>3</v>
      </c>
      <c r="U352" s="6" t="s">
        <v>52</v>
      </c>
      <c r="V352" s="6" t="s">
        <v>53</v>
      </c>
      <c r="W352" s="6" t="s">
        <v>41</v>
      </c>
      <c r="X352" s="6" t="s">
        <v>41</v>
      </c>
      <c r="Y352" s="6" t="s">
        <v>636</v>
      </c>
      <c r="Z352" s="6" t="s">
        <v>637</v>
      </c>
      <c r="AA352" s="6"/>
      <c r="AB352" s="6"/>
      <c r="AC352" s="6"/>
      <c r="AD352" s="6"/>
      <c r="AE352" s="6"/>
      <c r="AF352" s="6">
        <v>0</v>
      </c>
    </row>
    <row r="353" spans="1:32">
      <c r="A353" s="6">
        <v>276151</v>
      </c>
      <c r="B353" s="6" t="s">
        <v>638</v>
      </c>
      <c r="C353" s="6" t="s">
        <v>633</v>
      </c>
      <c r="D353" s="6" t="s">
        <v>524</v>
      </c>
      <c r="E353" s="7">
        <v>44963.6399666782</v>
      </c>
      <c r="F353" s="7">
        <v>44963.6414757176</v>
      </c>
      <c r="G353" s="8">
        <v>44963</v>
      </c>
      <c r="H353" s="8">
        <v>44963</v>
      </c>
      <c r="I353" s="6">
        <v>130.381</v>
      </c>
      <c r="J353" s="14">
        <f t="shared" si="20"/>
        <v>130.381000461057</v>
      </c>
      <c r="K353" s="14" t="b">
        <f t="shared" si="21"/>
        <v>0</v>
      </c>
      <c r="L353" s="14" t="b">
        <f t="shared" si="22"/>
        <v>0</v>
      </c>
      <c r="M353" s="14">
        <f t="shared" si="23"/>
        <v>1</v>
      </c>
      <c r="N353" s="6" t="s">
        <v>525</v>
      </c>
      <c r="O353" s="6" t="s">
        <v>526</v>
      </c>
      <c r="P353" s="6" t="s">
        <v>527</v>
      </c>
      <c r="Q353" s="6" t="s">
        <v>634</v>
      </c>
      <c r="R353" s="6">
        <v>98438</v>
      </c>
      <c r="S353" s="6">
        <v>100750</v>
      </c>
      <c r="T353" s="6">
        <v>3</v>
      </c>
      <c r="U353" s="6" t="s">
        <v>52</v>
      </c>
      <c r="V353" s="6" t="s">
        <v>53</v>
      </c>
      <c r="W353" s="6" t="s">
        <v>41</v>
      </c>
      <c r="X353" s="6" t="s">
        <v>41</v>
      </c>
      <c r="Y353" s="6" t="s">
        <v>527</v>
      </c>
      <c r="Z353" s="6"/>
      <c r="AA353" s="6"/>
      <c r="AB353" s="6" t="s">
        <v>635</v>
      </c>
      <c r="AC353" s="6"/>
      <c r="AD353" s="6"/>
      <c r="AE353" s="6"/>
      <c r="AF353" s="6">
        <v>0</v>
      </c>
    </row>
    <row r="354" spans="1:32">
      <c r="A354" s="6">
        <v>276152</v>
      </c>
      <c r="B354" s="6" t="s">
        <v>639</v>
      </c>
      <c r="C354" s="6" t="s">
        <v>633</v>
      </c>
      <c r="D354" s="6" t="s">
        <v>529</v>
      </c>
      <c r="E354" s="7">
        <v>44963.6399751736</v>
      </c>
      <c r="F354" s="7">
        <v>44963.6414757176</v>
      </c>
      <c r="G354" s="8">
        <v>44963</v>
      </c>
      <c r="H354" s="8">
        <v>44963</v>
      </c>
      <c r="I354" s="6">
        <v>129.647</v>
      </c>
      <c r="J354" s="14">
        <f t="shared" si="20"/>
        <v>129.647000343539</v>
      </c>
      <c r="K354" s="14" t="b">
        <f t="shared" si="21"/>
        <v>0</v>
      </c>
      <c r="L354" s="14" t="b">
        <f t="shared" si="22"/>
        <v>0</v>
      </c>
      <c r="M354" s="14">
        <f t="shared" si="23"/>
        <v>1</v>
      </c>
      <c r="N354" s="6" t="s">
        <v>530</v>
      </c>
      <c r="O354" s="6" t="s">
        <v>526</v>
      </c>
      <c r="P354" s="6" t="s">
        <v>527</v>
      </c>
      <c r="Q354" s="6" t="s">
        <v>634</v>
      </c>
      <c r="R354" s="6">
        <v>98438</v>
      </c>
      <c r="S354" s="6">
        <v>100750</v>
      </c>
      <c r="T354" s="6">
        <v>3</v>
      </c>
      <c r="U354" s="6" t="s">
        <v>52</v>
      </c>
      <c r="V354" s="6" t="s">
        <v>53</v>
      </c>
      <c r="W354" s="6" t="s">
        <v>41</v>
      </c>
      <c r="X354" s="6" t="s">
        <v>41</v>
      </c>
      <c r="Y354" s="6" t="s">
        <v>527</v>
      </c>
      <c r="Z354" s="6"/>
      <c r="AA354" s="6"/>
      <c r="AB354" s="6" t="s">
        <v>635</v>
      </c>
      <c r="AC354" s="6"/>
      <c r="AD354" s="6"/>
      <c r="AE354" s="6"/>
      <c r="AF354" s="6">
        <v>0</v>
      </c>
    </row>
    <row r="355" spans="1:32">
      <c r="A355" s="6">
        <v>276159</v>
      </c>
      <c r="B355" s="6" t="s">
        <v>640</v>
      </c>
      <c r="C355" s="6" t="s">
        <v>633</v>
      </c>
      <c r="D355" s="6" t="s">
        <v>532</v>
      </c>
      <c r="E355" s="7">
        <v>44963.6400412384</v>
      </c>
      <c r="F355" s="7">
        <v>44963.6414757176</v>
      </c>
      <c r="G355" s="8">
        <v>44963</v>
      </c>
      <c r="H355" s="8">
        <v>44963</v>
      </c>
      <c r="I355" s="6">
        <v>123.939</v>
      </c>
      <c r="J355" s="14">
        <f t="shared" si="20"/>
        <v>123.939000349492</v>
      </c>
      <c r="K355" s="14" t="b">
        <f t="shared" si="21"/>
        <v>0</v>
      </c>
      <c r="L355" s="14" t="b">
        <f t="shared" si="22"/>
        <v>0</v>
      </c>
      <c r="M355" s="14">
        <f t="shared" si="23"/>
        <v>1</v>
      </c>
      <c r="N355" s="6" t="s">
        <v>533</v>
      </c>
      <c r="O355" s="6" t="s">
        <v>526</v>
      </c>
      <c r="P355" s="6" t="s">
        <v>527</v>
      </c>
      <c r="Q355" s="6" t="s">
        <v>634</v>
      </c>
      <c r="R355" s="6">
        <v>98438</v>
      </c>
      <c r="S355" s="6">
        <v>100750</v>
      </c>
      <c r="T355" s="6">
        <v>3</v>
      </c>
      <c r="U355" s="6" t="s">
        <v>52</v>
      </c>
      <c r="V355" s="6" t="s">
        <v>53</v>
      </c>
      <c r="W355" s="6" t="s">
        <v>41</v>
      </c>
      <c r="X355" s="6" t="s">
        <v>41</v>
      </c>
      <c r="Y355" s="6" t="s">
        <v>527</v>
      </c>
      <c r="Z355" s="6"/>
      <c r="AA355" s="6"/>
      <c r="AB355" s="6" t="s">
        <v>635</v>
      </c>
      <c r="AC355" s="6"/>
      <c r="AD355" s="6"/>
      <c r="AE355" s="6"/>
      <c r="AF355" s="6">
        <v>0</v>
      </c>
    </row>
    <row r="356" spans="1:32">
      <c r="A356" s="6">
        <v>276153</v>
      </c>
      <c r="B356" s="6" t="s">
        <v>641</v>
      </c>
      <c r="C356" s="6" t="s">
        <v>633</v>
      </c>
      <c r="D356" s="6" t="s">
        <v>144</v>
      </c>
      <c r="E356" s="7">
        <v>44963.6399793287</v>
      </c>
      <c r="F356" s="7">
        <v>44963.6414757176</v>
      </c>
      <c r="G356" s="8">
        <v>44963</v>
      </c>
      <c r="H356" s="8">
        <v>44963</v>
      </c>
      <c r="I356" s="6">
        <v>129.288</v>
      </c>
      <c r="J356" s="14">
        <f t="shared" si="20"/>
        <v>129.288000077941</v>
      </c>
      <c r="K356" s="14" t="b">
        <f t="shared" si="21"/>
        <v>0</v>
      </c>
      <c r="L356" s="14" t="b">
        <f t="shared" si="22"/>
        <v>0</v>
      </c>
      <c r="M356" s="14">
        <f t="shared" si="23"/>
        <v>1</v>
      </c>
      <c r="N356" s="6" t="s">
        <v>145</v>
      </c>
      <c r="O356" s="6" t="s">
        <v>146</v>
      </c>
      <c r="P356" s="6" t="s">
        <v>147</v>
      </c>
      <c r="Q356" s="6" t="s">
        <v>634</v>
      </c>
      <c r="R356" s="6">
        <v>98438</v>
      </c>
      <c r="S356" s="6">
        <v>100750</v>
      </c>
      <c r="T356" s="6">
        <v>3</v>
      </c>
      <c r="U356" s="6" t="s">
        <v>52</v>
      </c>
      <c r="V356" s="6" t="s">
        <v>53</v>
      </c>
      <c r="W356" s="6" t="s">
        <v>41</v>
      </c>
      <c r="X356" s="6" t="s">
        <v>41</v>
      </c>
      <c r="Y356" s="6" t="s">
        <v>147</v>
      </c>
      <c r="Z356" s="6"/>
      <c r="AA356" s="6"/>
      <c r="AB356" s="6" t="s">
        <v>635</v>
      </c>
      <c r="AC356" s="6"/>
      <c r="AD356" s="6"/>
      <c r="AE356" s="6"/>
      <c r="AF356" s="6">
        <v>0</v>
      </c>
    </row>
    <row r="357" spans="1:32">
      <c r="A357" s="6">
        <v>276147</v>
      </c>
      <c r="B357" s="6" t="s">
        <v>642</v>
      </c>
      <c r="C357" s="6" t="s">
        <v>633</v>
      </c>
      <c r="D357" s="6" t="s">
        <v>90</v>
      </c>
      <c r="E357" s="7">
        <v>44963.6399454745</v>
      </c>
      <c r="F357" s="7">
        <v>44963.6414757176</v>
      </c>
      <c r="G357" s="8">
        <v>44963</v>
      </c>
      <c r="H357" s="8">
        <v>44963</v>
      </c>
      <c r="I357" s="6">
        <v>132.213</v>
      </c>
      <c r="J357" s="14">
        <f t="shared" si="20"/>
        <v>132.212999928743</v>
      </c>
      <c r="K357" s="14" t="b">
        <f t="shared" si="21"/>
        <v>0</v>
      </c>
      <c r="L357" s="14" t="b">
        <f t="shared" si="22"/>
        <v>0</v>
      </c>
      <c r="M357" s="14">
        <f t="shared" si="23"/>
        <v>1</v>
      </c>
      <c r="N357" s="6" t="s">
        <v>91</v>
      </c>
      <c r="O357" s="6" t="s">
        <v>92</v>
      </c>
      <c r="P357" s="6" t="s">
        <v>93</v>
      </c>
      <c r="Q357" s="6" t="s">
        <v>634</v>
      </c>
      <c r="R357" s="6">
        <v>98437</v>
      </c>
      <c r="S357" s="6">
        <v>100750</v>
      </c>
      <c r="T357" s="6">
        <v>3</v>
      </c>
      <c r="U357" s="6" t="s">
        <v>52</v>
      </c>
      <c r="V357" s="6" t="s">
        <v>53</v>
      </c>
      <c r="W357" s="6" t="s">
        <v>41</v>
      </c>
      <c r="X357" s="6" t="s">
        <v>41</v>
      </c>
      <c r="Y357" s="6" t="s">
        <v>93</v>
      </c>
      <c r="Z357" s="6"/>
      <c r="AA357" s="6"/>
      <c r="AB357" s="6" t="s">
        <v>635</v>
      </c>
      <c r="AC357" s="6"/>
      <c r="AD357" s="6"/>
      <c r="AE357" s="6"/>
      <c r="AF357" s="6">
        <v>0</v>
      </c>
    </row>
    <row r="358" spans="1:32">
      <c r="A358" s="6">
        <v>276146</v>
      </c>
      <c r="B358" s="6" t="s">
        <v>643</v>
      </c>
      <c r="C358" s="6" t="s">
        <v>633</v>
      </c>
      <c r="D358" s="6" t="s">
        <v>478</v>
      </c>
      <c r="E358" s="7">
        <v>44963.6399449769</v>
      </c>
      <c r="F358" s="7">
        <v>44963.6414757176</v>
      </c>
      <c r="G358" s="8">
        <v>44963</v>
      </c>
      <c r="H358" s="8">
        <v>44963</v>
      </c>
      <c r="I358" s="6">
        <v>132.256</v>
      </c>
      <c r="J358" s="14">
        <f t="shared" si="20"/>
        <v>132.256000349298</v>
      </c>
      <c r="K358" s="14" t="b">
        <f t="shared" si="21"/>
        <v>0</v>
      </c>
      <c r="L358" s="14" t="b">
        <f t="shared" si="22"/>
        <v>0</v>
      </c>
      <c r="M358" s="14">
        <f t="shared" si="23"/>
        <v>1</v>
      </c>
      <c r="N358" s="6" t="s">
        <v>479</v>
      </c>
      <c r="O358" s="6" t="s">
        <v>480</v>
      </c>
      <c r="P358" s="6" t="s">
        <v>481</v>
      </c>
      <c r="Q358" s="6" t="s">
        <v>634</v>
      </c>
      <c r="R358" s="6">
        <v>98437</v>
      </c>
      <c r="S358" s="6">
        <v>100750</v>
      </c>
      <c r="T358" s="6">
        <v>3</v>
      </c>
      <c r="U358" s="6" t="s">
        <v>52</v>
      </c>
      <c r="V358" s="6" t="s">
        <v>53</v>
      </c>
      <c r="W358" s="6" t="s">
        <v>41</v>
      </c>
      <c r="X358" s="6" t="s">
        <v>41</v>
      </c>
      <c r="Y358" s="6" t="s">
        <v>481</v>
      </c>
      <c r="Z358" s="6"/>
      <c r="AA358" s="6"/>
      <c r="AB358" s="6" t="s">
        <v>635</v>
      </c>
      <c r="AC358" s="6"/>
      <c r="AD358" s="6"/>
      <c r="AE358" s="6"/>
      <c r="AF358" s="6">
        <v>0</v>
      </c>
    </row>
    <row r="359" spans="1:32">
      <c r="A359" s="6">
        <v>271657</v>
      </c>
      <c r="B359" s="6" t="s">
        <v>644</v>
      </c>
      <c r="C359" s="6" t="s">
        <v>633</v>
      </c>
      <c r="D359" s="6" t="s">
        <v>34</v>
      </c>
      <c r="E359" s="7">
        <v>44963.4208607755</v>
      </c>
      <c r="F359" s="7">
        <v>44963.4213602199</v>
      </c>
      <c r="G359" s="8">
        <v>44963</v>
      </c>
      <c r="H359" s="8">
        <v>44963</v>
      </c>
      <c r="I359" s="6">
        <v>43.152</v>
      </c>
      <c r="J359" s="14">
        <f t="shared" si="20"/>
        <v>43.152000149712</v>
      </c>
      <c r="K359" s="14" t="b">
        <f t="shared" si="21"/>
        <v>0</v>
      </c>
      <c r="L359" s="14" t="b">
        <f t="shared" si="22"/>
        <v>0</v>
      </c>
      <c r="M359" s="14">
        <f t="shared" si="23"/>
        <v>1</v>
      </c>
      <c r="N359" s="6" t="s">
        <v>35</v>
      </c>
      <c r="O359" s="6" t="s">
        <v>36</v>
      </c>
      <c r="P359" s="6" t="s">
        <v>37</v>
      </c>
      <c r="Q359" s="6" t="s">
        <v>38</v>
      </c>
      <c r="R359" s="6">
        <v>150231</v>
      </c>
      <c r="S359" s="6">
        <v>104375</v>
      </c>
      <c r="T359" s="6">
        <v>3</v>
      </c>
      <c r="U359" s="6" t="s">
        <v>39</v>
      </c>
      <c r="V359" s="6" t="s">
        <v>40</v>
      </c>
      <c r="W359" s="6" t="s">
        <v>41</v>
      </c>
      <c r="X359" s="6" t="s">
        <v>41</v>
      </c>
      <c r="Y359" s="6" t="s">
        <v>37</v>
      </c>
      <c r="Z359" s="6"/>
      <c r="AA359" s="6"/>
      <c r="AB359" s="6" t="s">
        <v>645</v>
      </c>
      <c r="AC359" s="6"/>
      <c r="AD359" s="6"/>
      <c r="AE359" s="6">
        <v>18</v>
      </c>
      <c r="AF359" s="6">
        <v>0</v>
      </c>
    </row>
    <row r="360" spans="1:32">
      <c r="A360" s="6">
        <v>272717</v>
      </c>
      <c r="B360" s="6" t="s">
        <v>644</v>
      </c>
      <c r="C360" s="6" t="s">
        <v>633</v>
      </c>
      <c r="D360" s="6" t="s">
        <v>34</v>
      </c>
      <c r="E360" s="7">
        <v>44963.4714480093</v>
      </c>
      <c r="F360" s="7">
        <v>44963.472529213</v>
      </c>
      <c r="G360" s="8">
        <v>44963</v>
      </c>
      <c r="H360" s="8">
        <v>44963</v>
      </c>
      <c r="I360" s="6">
        <v>93.416</v>
      </c>
      <c r="J360" s="14">
        <f t="shared" si="20"/>
        <v>93.4160002972931</v>
      </c>
      <c r="K360" s="14">
        <f t="shared" si="21"/>
        <v>4370.73699999601</v>
      </c>
      <c r="L360" s="14">
        <f t="shared" si="22"/>
        <v>4327.58499984629</v>
      </c>
      <c r="M360" s="14">
        <f t="shared" si="23"/>
        <v>1</v>
      </c>
      <c r="N360" s="6" t="s">
        <v>35</v>
      </c>
      <c r="O360" s="6" t="s">
        <v>36</v>
      </c>
      <c r="P360" s="6" t="s">
        <v>37</v>
      </c>
      <c r="Q360" s="6" t="s">
        <v>600</v>
      </c>
      <c r="R360" s="6">
        <v>95227</v>
      </c>
      <c r="S360" s="6">
        <v>153563</v>
      </c>
      <c r="T360" s="6">
        <v>3</v>
      </c>
      <c r="U360" s="6" t="s">
        <v>39</v>
      </c>
      <c r="V360" s="6" t="s">
        <v>40</v>
      </c>
      <c r="W360" s="6" t="s">
        <v>41</v>
      </c>
      <c r="X360" s="6" t="s">
        <v>41</v>
      </c>
      <c r="Y360" s="6" t="s">
        <v>37</v>
      </c>
      <c r="Z360" s="6"/>
      <c r="AA360" s="6"/>
      <c r="AB360" s="6" t="s">
        <v>646</v>
      </c>
      <c r="AC360" s="6"/>
      <c r="AD360" s="6"/>
      <c r="AE360" s="6">
        <v>229</v>
      </c>
      <c r="AF360" s="6">
        <v>0</v>
      </c>
    </row>
    <row r="361" spans="1:32">
      <c r="A361" s="6">
        <v>273069</v>
      </c>
      <c r="B361" s="6" t="s">
        <v>644</v>
      </c>
      <c r="C361" s="6" t="s">
        <v>633</v>
      </c>
      <c r="D361" s="6" t="s">
        <v>34</v>
      </c>
      <c r="E361" s="7">
        <v>44963.4916975231</v>
      </c>
      <c r="F361" s="7">
        <v>44963.4929550231</v>
      </c>
      <c r="G361" s="8">
        <v>44963</v>
      </c>
      <c r="H361" s="8">
        <v>44963</v>
      </c>
      <c r="I361" s="6">
        <v>108.648</v>
      </c>
      <c r="J361" s="14">
        <f t="shared" si="20"/>
        <v>108.648000005633</v>
      </c>
      <c r="K361" s="14">
        <f t="shared" si="21"/>
        <v>1749.55799987074</v>
      </c>
      <c r="L361" s="14">
        <f t="shared" si="22"/>
        <v>1656.14199957345</v>
      </c>
      <c r="M361" s="14">
        <f t="shared" si="23"/>
        <v>1</v>
      </c>
      <c r="N361" s="6" t="s">
        <v>35</v>
      </c>
      <c r="O361" s="6" t="s">
        <v>36</v>
      </c>
      <c r="P361" s="6" t="s">
        <v>37</v>
      </c>
      <c r="Q361" s="6" t="s">
        <v>318</v>
      </c>
      <c r="R361" s="6">
        <v>64833</v>
      </c>
      <c r="S361" s="6">
        <v>98168</v>
      </c>
      <c r="T361" s="6">
        <v>3</v>
      </c>
      <c r="U361" s="6" t="s">
        <v>39</v>
      </c>
      <c r="V361" s="6" t="s">
        <v>40</v>
      </c>
      <c r="W361" s="6" t="s">
        <v>41</v>
      </c>
      <c r="X361" s="6" t="s">
        <v>41</v>
      </c>
      <c r="Y361" s="6" t="s">
        <v>37</v>
      </c>
      <c r="Z361" s="6"/>
      <c r="AA361" s="6"/>
      <c r="AB361" s="6" t="s">
        <v>647</v>
      </c>
      <c r="AC361" s="6"/>
      <c r="AD361" s="6"/>
      <c r="AE361" s="6">
        <v>155</v>
      </c>
      <c r="AF361" s="6">
        <v>0</v>
      </c>
    </row>
    <row r="362" spans="1:32">
      <c r="A362" s="6">
        <v>273543</v>
      </c>
      <c r="B362" s="6" t="s">
        <v>644</v>
      </c>
      <c r="C362" s="6" t="s">
        <v>633</v>
      </c>
      <c r="D362" s="6" t="s">
        <v>34</v>
      </c>
      <c r="E362" s="7">
        <v>44963.5256359375</v>
      </c>
      <c r="F362" s="7">
        <v>44963.5275650347</v>
      </c>
      <c r="G362" s="8">
        <v>44963</v>
      </c>
      <c r="H362" s="8">
        <v>44963</v>
      </c>
      <c r="I362" s="6">
        <v>166.674</v>
      </c>
      <c r="J362" s="14">
        <f t="shared" si="20"/>
        <v>166.674000397325</v>
      </c>
      <c r="K362" s="14">
        <f t="shared" si="21"/>
        <v>2932.27899998892</v>
      </c>
      <c r="L362" s="14">
        <f t="shared" si="22"/>
        <v>2823.63099998329</v>
      </c>
      <c r="M362" s="14">
        <f t="shared" si="23"/>
        <v>1</v>
      </c>
      <c r="N362" s="6" t="s">
        <v>35</v>
      </c>
      <c r="O362" s="6" t="s">
        <v>36</v>
      </c>
      <c r="P362" s="6" t="s">
        <v>37</v>
      </c>
      <c r="Q362" s="6" t="s">
        <v>648</v>
      </c>
      <c r="R362" s="6">
        <v>124333</v>
      </c>
      <c r="S362" s="6">
        <v>103892</v>
      </c>
      <c r="T362" s="6">
        <v>3</v>
      </c>
      <c r="U362" s="6" t="s">
        <v>39</v>
      </c>
      <c r="V362" s="6" t="s">
        <v>40</v>
      </c>
      <c r="W362" s="6" t="s">
        <v>41</v>
      </c>
      <c r="X362" s="6" t="s">
        <v>41</v>
      </c>
      <c r="Y362" s="6" t="s">
        <v>37</v>
      </c>
      <c r="Z362" s="6"/>
      <c r="AA362" s="6"/>
      <c r="AB362" s="6" t="s">
        <v>649</v>
      </c>
      <c r="AC362" s="6"/>
      <c r="AD362" s="6"/>
      <c r="AE362" s="6">
        <v>15</v>
      </c>
      <c r="AF362" s="6">
        <v>0</v>
      </c>
    </row>
    <row r="363" spans="1:32">
      <c r="A363" s="6">
        <v>273804</v>
      </c>
      <c r="B363" s="6" t="s">
        <v>644</v>
      </c>
      <c r="C363" s="6" t="s">
        <v>633</v>
      </c>
      <c r="D363" s="6" t="s">
        <v>34</v>
      </c>
      <c r="E363" s="7">
        <v>44963.5317633333</v>
      </c>
      <c r="F363" s="7">
        <v>44963.5352685185</v>
      </c>
      <c r="G363" s="8">
        <v>44963</v>
      </c>
      <c r="H363" s="8">
        <v>44963</v>
      </c>
      <c r="I363" s="6">
        <v>302.848</v>
      </c>
      <c r="J363" s="14">
        <f t="shared" si="20"/>
        <v>302.848000265658</v>
      </c>
      <c r="K363" s="14">
        <f t="shared" si="21"/>
        <v>529.407000099309</v>
      </c>
      <c r="L363" s="14">
        <f t="shared" si="22"/>
        <v>362.732999701984</v>
      </c>
      <c r="M363" s="14">
        <f t="shared" si="23"/>
        <v>1</v>
      </c>
      <c r="N363" s="6" t="s">
        <v>35</v>
      </c>
      <c r="O363" s="6" t="s">
        <v>36</v>
      </c>
      <c r="P363" s="6" t="s">
        <v>37</v>
      </c>
      <c r="Q363" s="6" t="s">
        <v>310</v>
      </c>
      <c r="R363" s="6">
        <v>69492</v>
      </c>
      <c r="S363" s="6">
        <v>97792</v>
      </c>
      <c r="T363" s="6">
        <v>3</v>
      </c>
      <c r="U363" s="6" t="s">
        <v>39</v>
      </c>
      <c r="V363" s="6" t="s">
        <v>40</v>
      </c>
      <c r="W363" s="6" t="s">
        <v>41</v>
      </c>
      <c r="X363" s="6" t="s">
        <v>41</v>
      </c>
      <c r="Y363" s="6" t="s">
        <v>37</v>
      </c>
      <c r="Z363" s="6"/>
      <c r="AA363" s="6"/>
      <c r="AB363" s="6" t="s">
        <v>650</v>
      </c>
      <c r="AC363" s="6"/>
      <c r="AD363" s="6"/>
      <c r="AE363" s="6">
        <v>127</v>
      </c>
      <c r="AF363" s="6">
        <v>0</v>
      </c>
    </row>
    <row r="364" spans="1:32">
      <c r="A364" s="6">
        <v>274025</v>
      </c>
      <c r="B364" s="6" t="s">
        <v>644</v>
      </c>
      <c r="C364" s="6" t="s">
        <v>633</v>
      </c>
      <c r="D364" s="6" t="s">
        <v>34</v>
      </c>
      <c r="E364" s="7">
        <v>44963.5353270833</v>
      </c>
      <c r="F364" s="7">
        <v>44963.5363830093</v>
      </c>
      <c r="G364" s="8">
        <v>44963</v>
      </c>
      <c r="H364" s="8">
        <v>44963</v>
      </c>
      <c r="I364" s="6">
        <v>91.232</v>
      </c>
      <c r="J364" s="14">
        <f t="shared" si="20"/>
        <v>91.2319998722523</v>
      </c>
      <c r="K364" s="14">
        <f t="shared" si="21"/>
        <v>307.908000354655</v>
      </c>
      <c r="L364" s="14">
        <f t="shared" si="22"/>
        <v>5.06000008899719</v>
      </c>
      <c r="M364" s="14">
        <f t="shared" si="23"/>
        <v>0</v>
      </c>
      <c r="N364" s="6" t="s">
        <v>35</v>
      </c>
      <c r="O364" s="6" t="s">
        <v>36</v>
      </c>
      <c r="P364" s="6" t="s">
        <v>37</v>
      </c>
      <c r="Q364" s="6" t="s">
        <v>312</v>
      </c>
      <c r="R364" s="6">
        <v>69501</v>
      </c>
      <c r="S364" s="6">
        <v>99332</v>
      </c>
      <c r="T364" s="6">
        <v>3</v>
      </c>
      <c r="U364" s="6" t="s">
        <v>39</v>
      </c>
      <c r="V364" s="6" t="s">
        <v>40</v>
      </c>
      <c r="W364" s="6" t="s">
        <v>41</v>
      </c>
      <c r="X364" s="6" t="s">
        <v>41</v>
      </c>
      <c r="Y364" s="6" t="s">
        <v>37</v>
      </c>
      <c r="Z364" s="6"/>
      <c r="AA364" s="6"/>
      <c r="AB364" s="6" t="s">
        <v>650</v>
      </c>
      <c r="AC364" s="6"/>
      <c r="AD364" s="6"/>
      <c r="AE364" s="6">
        <v>127</v>
      </c>
      <c r="AF364" s="6">
        <v>0</v>
      </c>
    </row>
    <row r="365" spans="1:32">
      <c r="A365" s="6">
        <v>276218</v>
      </c>
      <c r="B365" s="6" t="s">
        <v>644</v>
      </c>
      <c r="C365" s="6" t="s">
        <v>633</v>
      </c>
      <c r="D365" s="6" t="s">
        <v>34</v>
      </c>
      <c r="E365" s="7">
        <v>44963.6428178009</v>
      </c>
      <c r="F365" s="7">
        <v>44963.6459274768</v>
      </c>
      <c r="G365" s="8">
        <v>44963</v>
      </c>
      <c r="H365" s="8">
        <v>44963</v>
      </c>
      <c r="I365" s="6">
        <v>268.676</v>
      </c>
      <c r="J365" s="14">
        <f t="shared" si="20"/>
        <v>268.67600006517</v>
      </c>
      <c r="K365" s="14">
        <f t="shared" si="21"/>
        <v>9287.19799944665</v>
      </c>
      <c r="L365" s="14">
        <f t="shared" si="22"/>
        <v>9195.9659995744</v>
      </c>
      <c r="M365" s="14">
        <f t="shared" si="23"/>
        <v>1</v>
      </c>
      <c r="N365" s="6" t="s">
        <v>35</v>
      </c>
      <c r="O365" s="6" t="s">
        <v>36</v>
      </c>
      <c r="P365" s="6" t="s">
        <v>37</v>
      </c>
      <c r="Q365" s="6" t="s">
        <v>454</v>
      </c>
      <c r="R365" s="6">
        <v>144201</v>
      </c>
      <c r="S365" s="6">
        <v>104378</v>
      </c>
      <c r="T365" s="6">
        <v>3</v>
      </c>
      <c r="U365" s="6" t="s">
        <v>39</v>
      </c>
      <c r="V365" s="6" t="s">
        <v>40</v>
      </c>
      <c r="W365" s="6" t="s">
        <v>41</v>
      </c>
      <c r="X365" s="6" t="s">
        <v>41</v>
      </c>
      <c r="Y365" s="6" t="s">
        <v>37</v>
      </c>
      <c r="Z365" s="6"/>
      <c r="AA365" s="6"/>
      <c r="AB365" s="6" t="s">
        <v>651</v>
      </c>
      <c r="AC365" s="6"/>
      <c r="AD365" s="6"/>
      <c r="AE365" s="6">
        <v>132</v>
      </c>
      <c r="AF365" s="6">
        <v>0</v>
      </c>
    </row>
    <row r="366" spans="1:32">
      <c r="A366" s="6">
        <v>276135</v>
      </c>
      <c r="B366" s="6" t="s">
        <v>652</v>
      </c>
      <c r="C366" s="6" t="s">
        <v>653</v>
      </c>
      <c r="D366" s="6" t="s">
        <v>47</v>
      </c>
      <c r="E366" s="7">
        <v>44963.6394636227</v>
      </c>
      <c r="F366" s="7">
        <v>44963.6394664583</v>
      </c>
      <c r="G366" s="8">
        <v>44963</v>
      </c>
      <c r="H366" s="8">
        <v>44963</v>
      </c>
      <c r="I366" s="6">
        <v>0.245</v>
      </c>
      <c r="J366" s="14">
        <f t="shared" si="20"/>
        <v>0.245000305585563</v>
      </c>
      <c r="K366" s="14" t="b">
        <f t="shared" si="21"/>
        <v>0</v>
      </c>
      <c r="L366" s="14" t="b">
        <f t="shared" si="22"/>
        <v>0</v>
      </c>
      <c r="M366" s="14">
        <f t="shared" si="23"/>
        <v>1</v>
      </c>
      <c r="N366" s="6" t="s">
        <v>48</v>
      </c>
      <c r="O366" s="6" t="s">
        <v>49</v>
      </c>
      <c r="P366" s="6" t="s">
        <v>50</v>
      </c>
      <c r="Q366" s="6" t="s">
        <v>654</v>
      </c>
      <c r="R366" s="6">
        <v>117234</v>
      </c>
      <c r="S366" s="6">
        <v>134242</v>
      </c>
      <c r="T366" s="6">
        <v>3</v>
      </c>
      <c r="U366" s="6" t="s">
        <v>52</v>
      </c>
      <c r="V366" s="6" t="s">
        <v>53</v>
      </c>
      <c r="W366" s="6" t="s">
        <v>41</v>
      </c>
      <c r="X366" s="6" t="s">
        <v>41</v>
      </c>
      <c r="Y366" s="6" t="s">
        <v>655</v>
      </c>
      <c r="Z366" s="6" t="s">
        <v>656</v>
      </c>
      <c r="AA366" s="6"/>
      <c r="AB366" s="6" t="s">
        <v>657</v>
      </c>
      <c r="AC366" s="6"/>
      <c r="AD366" s="6"/>
      <c r="AE366" s="6"/>
      <c r="AF366" s="6">
        <v>0</v>
      </c>
    </row>
    <row r="367" s="2" customFormat="1" spans="1:32">
      <c r="A367" s="9">
        <v>276115</v>
      </c>
      <c r="B367" s="10" t="s">
        <v>658</v>
      </c>
      <c r="C367" s="10" t="s">
        <v>653</v>
      </c>
      <c r="D367" s="10" t="s">
        <v>341</v>
      </c>
      <c r="E367" s="11">
        <v>44963.6387950694</v>
      </c>
      <c r="F367" s="11">
        <v>44963.6394617593</v>
      </c>
      <c r="G367" s="12">
        <v>44963</v>
      </c>
      <c r="H367" s="12">
        <v>44963</v>
      </c>
      <c r="I367" s="9">
        <v>57.602</v>
      </c>
      <c r="J367" s="15">
        <f t="shared" si="20"/>
        <v>57.6019997242838</v>
      </c>
      <c r="K367" s="15" t="b">
        <f t="shared" si="21"/>
        <v>0</v>
      </c>
      <c r="L367" s="15" t="b">
        <f t="shared" si="22"/>
        <v>0</v>
      </c>
      <c r="M367" s="15">
        <f t="shared" si="23"/>
        <v>1</v>
      </c>
      <c r="N367" s="10" t="s">
        <v>342</v>
      </c>
      <c r="O367" s="10" t="s">
        <v>343</v>
      </c>
      <c r="P367" s="10" t="s">
        <v>344</v>
      </c>
      <c r="Q367" s="10" t="s">
        <v>654</v>
      </c>
      <c r="R367" s="9">
        <v>117239</v>
      </c>
      <c r="S367" s="9">
        <v>134242</v>
      </c>
      <c r="T367" s="9">
        <v>3</v>
      </c>
      <c r="U367" s="10" t="s">
        <v>52</v>
      </c>
      <c r="V367" s="10" t="s">
        <v>53</v>
      </c>
      <c r="W367" s="10" t="s">
        <v>41</v>
      </c>
      <c r="X367" s="10" t="s">
        <v>41</v>
      </c>
      <c r="Y367" s="10" t="s">
        <v>344</v>
      </c>
      <c r="Z367" s="9"/>
      <c r="AA367" s="9"/>
      <c r="AB367" s="10" t="s">
        <v>657</v>
      </c>
      <c r="AC367" s="9"/>
      <c r="AD367" s="9"/>
      <c r="AE367" s="9"/>
      <c r="AF367" s="9">
        <v>1</v>
      </c>
    </row>
    <row r="368" spans="1:32">
      <c r="A368" s="6">
        <v>276114</v>
      </c>
      <c r="B368" s="6" t="s">
        <v>659</v>
      </c>
      <c r="C368" s="6" t="s">
        <v>653</v>
      </c>
      <c r="D368" s="6" t="s">
        <v>172</v>
      </c>
      <c r="E368" s="7">
        <v>44963.6387929282</v>
      </c>
      <c r="F368" s="7">
        <v>44963.6394610764</v>
      </c>
      <c r="G368" s="8">
        <v>44963</v>
      </c>
      <c r="H368" s="8">
        <v>44963</v>
      </c>
      <c r="I368" s="6">
        <v>57.728</v>
      </c>
      <c r="J368" s="14">
        <f t="shared" si="20"/>
        <v>57.7279998455197</v>
      </c>
      <c r="K368" s="14" t="b">
        <f t="shared" si="21"/>
        <v>0</v>
      </c>
      <c r="L368" s="14" t="b">
        <f t="shared" si="22"/>
        <v>0</v>
      </c>
      <c r="M368" s="14">
        <f t="shared" si="23"/>
        <v>1</v>
      </c>
      <c r="N368" s="6" t="s">
        <v>173</v>
      </c>
      <c r="O368" s="6" t="s">
        <v>174</v>
      </c>
      <c r="P368" s="6" t="s">
        <v>175</v>
      </c>
      <c r="Q368" s="6" t="s">
        <v>654</v>
      </c>
      <c r="R368" s="6">
        <v>117442</v>
      </c>
      <c r="S368" s="6">
        <v>134243</v>
      </c>
      <c r="T368" s="6">
        <v>3</v>
      </c>
      <c r="U368" s="6" t="s">
        <v>52</v>
      </c>
      <c r="V368" s="6" t="s">
        <v>53</v>
      </c>
      <c r="W368" s="6" t="s">
        <v>41</v>
      </c>
      <c r="X368" s="6" t="s">
        <v>41</v>
      </c>
      <c r="Y368" s="6" t="s">
        <v>175</v>
      </c>
      <c r="Z368" s="6"/>
      <c r="AA368" s="6"/>
      <c r="AB368" s="6" t="s">
        <v>657</v>
      </c>
      <c r="AC368" s="6"/>
      <c r="AD368" s="6"/>
      <c r="AE368" s="6"/>
      <c r="AF368" s="6">
        <v>0</v>
      </c>
    </row>
    <row r="369" spans="1:32">
      <c r="A369" s="6">
        <v>276116</v>
      </c>
      <c r="B369" s="6" t="s">
        <v>660</v>
      </c>
      <c r="C369" s="6" t="s">
        <v>653</v>
      </c>
      <c r="D369" s="6" t="s">
        <v>144</v>
      </c>
      <c r="E369" s="7">
        <v>44963.6387957755</v>
      </c>
      <c r="F369" s="7">
        <v>44963.6394615278</v>
      </c>
      <c r="G369" s="8">
        <v>44963</v>
      </c>
      <c r="H369" s="8">
        <v>44963</v>
      </c>
      <c r="I369" s="6">
        <v>57.521</v>
      </c>
      <c r="J369" s="14">
        <f t="shared" si="20"/>
        <v>57.5209997361526</v>
      </c>
      <c r="K369" s="14" t="b">
        <f t="shared" si="21"/>
        <v>0</v>
      </c>
      <c r="L369" s="14" t="b">
        <f t="shared" si="22"/>
        <v>0</v>
      </c>
      <c r="M369" s="14">
        <f t="shared" si="23"/>
        <v>1</v>
      </c>
      <c r="N369" s="6" t="s">
        <v>145</v>
      </c>
      <c r="O369" s="6" t="s">
        <v>146</v>
      </c>
      <c r="P369" s="6" t="s">
        <v>147</v>
      </c>
      <c r="Q369" s="6" t="s">
        <v>654</v>
      </c>
      <c r="R369" s="6">
        <v>117239</v>
      </c>
      <c r="S369" s="6">
        <v>134242</v>
      </c>
      <c r="T369" s="6">
        <v>3</v>
      </c>
      <c r="U369" s="6" t="s">
        <v>52</v>
      </c>
      <c r="V369" s="6" t="s">
        <v>53</v>
      </c>
      <c r="W369" s="6" t="s">
        <v>41</v>
      </c>
      <c r="X369" s="6" t="s">
        <v>41</v>
      </c>
      <c r="Y369" s="6" t="s">
        <v>147</v>
      </c>
      <c r="Z369" s="6"/>
      <c r="AA369" s="6"/>
      <c r="AB369" s="6" t="s">
        <v>657</v>
      </c>
      <c r="AC369" s="6"/>
      <c r="AD369" s="6"/>
      <c r="AE369" s="6"/>
      <c r="AF369" s="6">
        <v>0</v>
      </c>
    </row>
    <row r="370" spans="1:32">
      <c r="A370" s="6">
        <v>276136</v>
      </c>
      <c r="B370" s="6" t="s">
        <v>660</v>
      </c>
      <c r="C370" s="6" t="s">
        <v>653</v>
      </c>
      <c r="D370" s="6" t="s">
        <v>144</v>
      </c>
      <c r="E370" s="7">
        <v>44963.6394641319</v>
      </c>
      <c r="F370" s="7">
        <v>44963.6394668056</v>
      </c>
      <c r="G370" s="8">
        <v>44963</v>
      </c>
      <c r="H370" s="8">
        <v>44963</v>
      </c>
      <c r="I370" s="6">
        <v>0.231</v>
      </c>
      <c r="J370" s="14">
        <f t="shared" si="20"/>
        <v>0.2310004318133</v>
      </c>
      <c r="K370" s="14">
        <f t="shared" si="21"/>
        <v>57.745999773033</v>
      </c>
      <c r="L370" s="14">
        <f t="shared" si="22"/>
        <v>0.225000036880374</v>
      </c>
      <c r="M370" s="14">
        <f t="shared" si="23"/>
        <v>0</v>
      </c>
      <c r="N370" s="6" t="s">
        <v>145</v>
      </c>
      <c r="O370" s="6" t="s">
        <v>146</v>
      </c>
      <c r="P370" s="6" t="s">
        <v>147</v>
      </c>
      <c r="Q370" s="6" t="s">
        <v>654</v>
      </c>
      <c r="R370" s="6">
        <v>117234</v>
      </c>
      <c r="S370" s="6">
        <v>134242</v>
      </c>
      <c r="T370" s="6">
        <v>3</v>
      </c>
      <c r="U370" s="6" t="s">
        <v>52</v>
      </c>
      <c r="V370" s="6" t="s">
        <v>53</v>
      </c>
      <c r="W370" s="6" t="s">
        <v>41</v>
      </c>
      <c r="X370" s="6" t="s">
        <v>41</v>
      </c>
      <c r="Y370" s="6" t="s">
        <v>147</v>
      </c>
      <c r="Z370" s="6"/>
      <c r="AA370" s="6"/>
      <c r="AB370" s="6" t="s">
        <v>657</v>
      </c>
      <c r="AC370" s="6"/>
      <c r="AD370" s="6"/>
      <c r="AE370" s="6"/>
      <c r="AF370" s="6">
        <v>0</v>
      </c>
    </row>
    <row r="371" spans="1:32">
      <c r="A371" s="6">
        <v>270635</v>
      </c>
      <c r="B371" s="6" t="s">
        <v>661</v>
      </c>
      <c r="C371" s="6" t="s">
        <v>653</v>
      </c>
      <c r="D371" s="6" t="s">
        <v>34</v>
      </c>
      <c r="E371" s="7">
        <v>44963.3645697685</v>
      </c>
      <c r="F371" s="7">
        <v>44963.3662809838</v>
      </c>
      <c r="G371" s="8">
        <v>44963</v>
      </c>
      <c r="H371" s="8">
        <v>44963</v>
      </c>
      <c r="I371" s="6">
        <v>147.849</v>
      </c>
      <c r="J371" s="14">
        <f t="shared" si="20"/>
        <v>147.849000035785</v>
      </c>
      <c r="K371" s="14" t="b">
        <f t="shared" si="21"/>
        <v>0</v>
      </c>
      <c r="L371" s="14" t="b">
        <f t="shared" si="22"/>
        <v>0</v>
      </c>
      <c r="M371" s="14">
        <f t="shared" si="23"/>
        <v>1</v>
      </c>
      <c r="N371" s="6" t="s">
        <v>35</v>
      </c>
      <c r="O371" s="6" t="s">
        <v>36</v>
      </c>
      <c r="P371" s="6" t="s">
        <v>37</v>
      </c>
      <c r="Q371" s="6" t="s">
        <v>662</v>
      </c>
      <c r="R371" s="6">
        <v>92864</v>
      </c>
      <c r="S371" s="6">
        <v>127084</v>
      </c>
      <c r="T371" s="6">
        <v>3</v>
      </c>
      <c r="U371" s="6" t="s">
        <v>39</v>
      </c>
      <c r="V371" s="6" t="s">
        <v>40</v>
      </c>
      <c r="W371" s="6" t="s">
        <v>41</v>
      </c>
      <c r="X371" s="6" t="s">
        <v>41</v>
      </c>
      <c r="Y371" s="6" t="s">
        <v>37</v>
      </c>
      <c r="Z371" s="6"/>
      <c r="AA371" s="6"/>
      <c r="AB371" s="6" t="s">
        <v>663</v>
      </c>
      <c r="AC371" s="6"/>
      <c r="AD371" s="6"/>
      <c r="AE371" s="6">
        <v>117</v>
      </c>
      <c r="AF371" s="6">
        <v>0</v>
      </c>
    </row>
    <row r="372" spans="1:32">
      <c r="A372" s="6">
        <v>271432</v>
      </c>
      <c r="B372" s="6" t="s">
        <v>661</v>
      </c>
      <c r="C372" s="6" t="s">
        <v>653</v>
      </c>
      <c r="D372" s="6" t="s">
        <v>34</v>
      </c>
      <c r="E372" s="7">
        <v>44963.4088367477</v>
      </c>
      <c r="F372" s="7">
        <v>44963.4095355903</v>
      </c>
      <c r="G372" s="8">
        <v>44963</v>
      </c>
      <c r="H372" s="8">
        <v>44963</v>
      </c>
      <c r="I372" s="6">
        <v>60.38</v>
      </c>
      <c r="J372" s="14">
        <f t="shared" si="20"/>
        <v>60.3799996431917</v>
      </c>
      <c r="K372" s="14">
        <f t="shared" si="21"/>
        <v>3824.66699997894</v>
      </c>
      <c r="L372" s="14">
        <f t="shared" si="22"/>
        <v>3676.81799994316</v>
      </c>
      <c r="M372" s="14">
        <f t="shared" si="23"/>
        <v>1</v>
      </c>
      <c r="N372" s="6" t="s">
        <v>35</v>
      </c>
      <c r="O372" s="6" t="s">
        <v>36</v>
      </c>
      <c r="P372" s="6" t="s">
        <v>37</v>
      </c>
      <c r="Q372" s="6" t="s">
        <v>377</v>
      </c>
      <c r="R372" s="6">
        <v>142703</v>
      </c>
      <c r="S372" s="6">
        <v>104380</v>
      </c>
      <c r="T372" s="6">
        <v>3</v>
      </c>
      <c r="U372" s="6" t="s">
        <v>39</v>
      </c>
      <c r="V372" s="6" t="s">
        <v>40</v>
      </c>
      <c r="W372" s="6" t="s">
        <v>41</v>
      </c>
      <c r="X372" s="6" t="s">
        <v>41</v>
      </c>
      <c r="Y372" s="6" t="s">
        <v>37</v>
      </c>
      <c r="Z372" s="6"/>
      <c r="AA372" s="6"/>
      <c r="AB372" s="6" t="s">
        <v>664</v>
      </c>
      <c r="AC372" s="6"/>
      <c r="AD372" s="6"/>
      <c r="AE372" s="6">
        <v>7</v>
      </c>
      <c r="AF372" s="6">
        <v>0</v>
      </c>
    </row>
    <row r="373" spans="1:32">
      <c r="A373" s="6">
        <v>271806</v>
      </c>
      <c r="B373" s="6" t="s">
        <v>661</v>
      </c>
      <c r="C373" s="6" t="s">
        <v>653</v>
      </c>
      <c r="D373" s="6" t="s">
        <v>34</v>
      </c>
      <c r="E373" s="7">
        <v>44963.4284622454</v>
      </c>
      <c r="F373" s="7">
        <v>44963.4289437153</v>
      </c>
      <c r="G373" s="8">
        <v>44963</v>
      </c>
      <c r="H373" s="8">
        <v>44963</v>
      </c>
      <c r="I373" s="6">
        <v>41.599</v>
      </c>
      <c r="J373" s="14">
        <f t="shared" si="20"/>
        <v>41.5989998728037</v>
      </c>
      <c r="K373" s="14">
        <f t="shared" si="21"/>
        <v>1695.64299986232</v>
      </c>
      <c r="L373" s="14">
        <f t="shared" si="22"/>
        <v>1635.26300021913</v>
      </c>
      <c r="M373" s="14">
        <f t="shared" si="23"/>
        <v>1</v>
      </c>
      <c r="N373" s="6" t="s">
        <v>35</v>
      </c>
      <c r="O373" s="6" t="s">
        <v>36</v>
      </c>
      <c r="P373" s="6" t="s">
        <v>37</v>
      </c>
      <c r="Q373" s="6" t="s">
        <v>100</v>
      </c>
      <c r="R373" s="6">
        <v>343157</v>
      </c>
      <c r="S373" s="6">
        <v>63778</v>
      </c>
      <c r="T373" s="6">
        <v>3</v>
      </c>
      <c r="U373" s="6" t="s">
        <v>39</v>
      </c>
      <c r="V373" s="6" t="s">
        <v>40</v>
      </c>
      <c r="W373" s="6" t="s">
        <v>41</v>
      </c>
      <c r="X373" s="6" t="s">
        <v>41</v>
      </c>
      <c r="Y373" s="6" t="s">
        <v>37</v>
      </c>
      <c r="Z373" s="6"/>
      <c r="AA373" s="6"/>
      <c r="AB373" s="6" t="s">
        <v>665</v>
      </c>
      <c r="AC373" s="6"/>
      <c r="AD373" s="6"/>
      <c r="AE373" s="6">
        <v>126</v>
      </c>
      <c r="AF373" s="6">
        <v>0</v>
      </c>
    </row>
    <row r="374" spans="1:32">
      <c r="A374" s="6">
        <v>272176</v>
      </c>
      <c r="B374" s="6" t="s">
        <v>661</v>
      </c>
      <c r="C374" s="6" t="s">
        <v>653</v>
      </c>
      <c r="D374" s="6" t="s">
        <v>34</v>
      </c>
      <c r="E374" s="7">
        <v>44963.4446553704</v>
      </c>
      <c r="F374" s="7">
        <v>44963.4455065162</v>
      </c>
      <c r="G374" s="8">
        <v>44963</v>
      </c>
      <c r="H374" s="8">
        <v>44963</v>
      </c>
      <c r="I374" s="6">
        <v>73.539</v>
      </c>
      <c r="J374" s="14">
        <f t="shared" si="20"/>
        <v>73.5390002606437</v>
      </c>
      <c r="K374" s="14">
        <f t="shared" si="21"/>
        <v>1399.08599972259</v>
      </c>
      <c r="L374" s="14">
        <f t="shared" si="22"/>
        <v>1357.48699984979</v>
      </c>
      <c r="M374" s="14">
        <f t="shared" si="23"/>
        <v>1</v>
      </c>
      <c r="N374" s="6" t="s">
        <v>35</v>
      </c>
      <c r="O374" s="6" t="s">
        <v>36</v>
      </c>
      <c r="P374" s="6" t="s">
        <v>37</v>
      </c>
      <c r="Q374" s="6" t="s">
        <v>258</v>
      </c>
      <c r="R374" s="6">
        <v>83430</v>
      </c>
      <c r="S374" s="6">
        <v>81983</v>
      </c>
      <c r="T374" s="6">
        <v>3</v>
      </c>
      <c r="U374" s="6" t="s">
        <v>39</v>
      </c>
      <c r="V374" s="6" t="s">
        <v>40</v>
      </c>
      <c r="W374" s="6" t="s">
        <v>41</v>
      </c>
      <c r="X374" s="6" t="s">
        <v>41</v>
      </c>
      <c r="Y374" s="6" t="s">
        <v>37</v>
      </c>
      <c r="Z374" s="6"/>
      <c r="AA374" s="6"/>
      <c r="AB374" s="6" t="s">
        <v>666</v>
      </c>
      <c r="AC374" s="6"/>
      <c r="AD374" s="6"/>
      <c r="AE374" s="6">
        <v>45</v>
      </c>
      <c r="AF374" s="6">
        <v>0</v>
      </c>
    </row>
    <row r="375" spans="1:32">
      <c r="A375" s="6">
        <v>272942</v>
      </c>
      <c r="B375" s="6" t="s">
        <v>661</v>
      </c>
      <c r="C375" s="6" t="s">
        <v>653</v>
      </c>
      <c r="D375" s="6" t="s">
        <v>34</v>
      </c>
      <c r="E375" s="7">
        <v>44963.4834916782</v>
      </c>
      <c r="F375" s="7">
        <v>44963.4840540509</v>
      </c>
      <c r="G375" s="8">
        <v>44963</v>
      </c>
      <c r="H375" s="8">
        <v>44963</v>
      </c>
      <c r="I375" s="6">
        <v>48.589</v>
      </c>
      <c r="J375" s="14">
        <f t="shared" si="20"/>
        <v>48.588999803178</v>
      </c>
      <c r="K375" s="14">
        <f t="shared" si="21"/>
        <v>3355.45700036455</v>
      </c>
      <c r="L375" s="14">
        <f t="shared" si="22"/>
        <v>3281.91800010391</v>
      </c>
      <c r="M375" s="14">
        <f t="shared" si="23"/>
        <v>1</v>
      </c>
      <c r="N375" s="6" t="s">
        <v>35</v>
      </c>
      <c r="O375" s="6" t="s">
        <v>36</v>
      </c>
      <c r="P375" s="6" t="s">
        <v>37</v>
      </c>
      <c r="Q375" s="6" t="s">
        <v>371</v>
      </c>
      <c r="R375" s="6">
        <v>122624</v>
      </c>
      <c r="S375" s="6">
        <v>120746</v>
      </c>
      <c r="T375" s="6">
        <v>3</v>
      </c>
      <c r="U375" s="6" t="s">
        <v>39</v>
      </c>
      <c r="V375" s="6" t="s">
        <v>40</v>
      </c>
      <c r="W375" s="6" t="s">
        <v>41</v>
      </c>
      <c r="X375" s="6" t="s">
        <v>41</v>
      </c>
      <c r="Y375" s="6" t="s">
        <v>37</v>
      </c>
      <c r="Z375" s="6"/>
      <c r="AA375" s="6"/>
      <c r="AB375" s="6" t="s">
        <v>667</v>
      </c>
      <c r="AC375" s="6"/>
      <c r="AD375" s="6"/>
      <c r="AE375" s="6">
        <v>11</v>
      </c>
      <c r="AF375" s="6">
        <v>0</v>
      </c>
    </row>
    <row r="376" spans="1:32">
      <c r="A376" s="6">
        <v>274317</v>
      </c>
      <c r="B376" s="6" t="s">
        <v>661</v>
      </c>
      <c r="C376" s="6" t="s">
        <v>653</v>
      </c>
      <c r="D376" s="6" t="s">
        <v>34</v>
      </c>
      <c r="E376" s="7">
        <v>44963.5503220139</v>
      </c>
      <c r="F376" s="7">
        <v>44963.5511424537</v>
      </c>
      <c r="G376" s="8">
        <v>44963</v>
      </c>
      <c r="H376" s="8">
        <v>44963</v>
      </c>
      <c r="I376" s="6">
        <v>70.886</v>
      </c>
      <c r="J376" s="14">
        <f t="shared" si="20"/>
        <v>70.8860002923757</v>
      </c>
      <c r="K376" s="14">
        <f t="shared" si="21"/>
        <v>5774.1409995826</v>
      </c>
      <c r="L376" s="14">
        <f t="shared" si="22"/>
        <v>5725.55199977942</v>
      </c>
      <c r="M376" s="14">
        <f t="shared" si="23"/>
        <v>1</v>
      </c>
      <c r="N376" s="6" t="s">
        <v>35</v>
      </c>
      <c r="O376" s="6" t="s">
        <v>36</v>
      </c>
      <c r="P376" s="6" t="s">
        <v>37</v>
      </c>
      <c r="Q376" s="6" t="s">
        <v>43</v>
      </c>
      <c r="R376" s="6">
        <v>78630</v>
      </c>
      <c r="S376" s="6">
        <v>81992</v>
      </c>
      <c r="T376" s="6">
        <v>3</v>
      </c>
      <c r="U376" s="6" t="s">
        <v>39</v>
      </c>
      <c r="V376" s="6" t="s">
        <v>40</v>
      </c>
      <c r="W376" s="6" t="s">
        <v>41</v>
      </c>
      <c r="X376" s="6" t="s">
        <v>41</v>
      </c>
      <c r="Y376" s="6" t="s">
        <v>37</v>
      </c>
      <c r="Z376" s="6"/>
      <c r="AA376" s="6"/>
      <c r="AB376" s="6" t="s">
        <v>668</v>
      </c>
      <c r="AC376" s="6"/>
      <c r="AD376" s="6"/>
      <c r="AE376" s="6">
        <v>94</v>
      </c>
      <c r="AF376" s="6">
        <v>0</v>
      </c>
    </row>
    <row r="377" spans="1:32">
      <c r="A377" s="6">
        <v>274650</v>
      </c>
      <c r="B377" s="6" t="s">
        <v>661</v>
      </c>
      <c r="C377" s="6" t="s">
        <v>653</v>
      </c>
      <c r="D377" s="6" t="s">
        <v>34</v>
      </c>
      <c r="E377" s="7">
        <v>44963.5641845139</v>
      </c>
      <c r="F377" s="7">
        <v>44963.5652842245</v>
      </c>
      <c r="G377" s="8">
        <v>44963</v>
      </c>
      <c r="H377" s="8">
        <v>44963</v>
      </c>
      <c r="I377" s="6">
        <v>95.015</v>
      </c>
      <c r="J377" s="14">
        <f t="shared" si="20"/>
        <v>95.0150002492592</v>
      </c>
      <c r="K377" s="14">
        <f t="shared" si="21"/>
        <v>1197.7200003108</v>
      </c>
      <c r="L377" s="14">
        <f t="shared" si="22"/>
        <v>1126.83400001843</v>
      </c>
      <c r="M377" s="14">
        <f t="shared" si="23"/>
        <v>1</v>
      </c>
      <c r="N377" s="6" t="s">
        <v>35</v>
      </c>
      <c r="O377" s="6" t="s">
        <v>36</v>
      </c>
      <c r="P377" s="6" t="s">
        <v>37</v>
      </c>
      <c r="Q377" s="6" t="s">
        <v>314</v>
      </c>
      <c r="R377" s="6">
        <v>85025</v>
      </c>
      <c r="S377" s="6">
        <v>81960</v>
      </c>
      <c r="T377" s="6">
        <v>3</v>
      </c>
      <c r="U377" s="6" t="s">
        <v>39</v>
      </c>
      <c r="V377" s="6" t="s">
        <v>40</v>
      </c>
      <c r="W377" s="6" t="s">
        <v>41</v>
      </c>
      <c r="X377" s="6" t="s">
        <v>41</v>
      </c>
      <c r="Y377" s="6" t="s">
        <v>37</v>
      </c>
      <c r="Z377" s="6"/>
      <c r="AA377" s="6"/>
      <c r="AB377" s="6" t="s">
        <v>669</v>
      </c>
      <c r="AC377" s="6"/>
      <c r="AD377" s="6"/>
      <c r="AE377" s="6">
        <v>116</v>
      </c>
      <c r="AF377" s="6">
        <v>0</v>
      </c>
    </row>
    <row r="378" spans="1:32">
      <c r="A378" s="6">
        <v>275377</v>
      </c>
      <c r="B378" s="6" t="s">
        <v>661</v>
      </c>
      <c r="C378" s="6" t="s">
        <v>653</v>
      </c>
      <c r="D378" s="6" t="s">
        <v>34</v>
      </c>
      <c r="E378" s="7">
        <v>44963.5990581713</v>
      </c>
      <c r="F378" s="7">
        <v>44963.6052448495</v>
      </c>
      <c r="G378" s="8">
        <v>44963</v>
      </c>
      <c r="H378" s="8">
        <v>44963</v>
      </c>
      <c r="I378" s="6">
        <v>534.529</v>
      </c>
      <c r="J378" s="14">
        <f t="shared" si="20"/>
        <v>534.529000078328</v>
      </c>
      <c r="K378" s="14">
        <f t="shared" si="21"/>
        <v>3013.08400011621</v>
      </c>
      <c r="L378" s="14">
        <f t="shared" si="22"/>
        <v>2918.06899986695</v>
      </c>
      <c r="M378" s="14">
        <f t="shared" si="23"/>
        <v>1</v>
      </c>
      <c r="N378" s="6" t="s">
        <v>35</v>
      </c>
      <c r="O378" s="6" t="s">
        <v>36</v>
      </c>
      <c r="P378" s="6" t="s">
        <v>37</v>
      </c>
      <c r="Q378" s="6" t="s">
        <v>213</v>
      </c>
      <c r="R378" s="6">
        <v>128664</v>
      </c>
      <c r="S378" s="6">
        <v>91295</v>
      </c>
      <c r="T378" s="6">
        <v>3</v>
      </c>
      <c r="U378" s="6" t="s">
        <v>39</v>
      </c>
      <c r="V378" s="6" t="s">
        <v>40</v>
      </c>
      <c r="W378" s="6" t="s">
        <v>41</v>
      </c>
      <c r="X378" s="6" t="s">
        <v>41</v>
      </c>
      <c r="Y378" s="6" t="s">
        <v>37</v>
      </c>
      <c r="Z378" s="6"/>
      <c r="AA378" s="6"/>
      <c r="AB378" s="6" t="s">
        <v>670</v>
      </c>
      <c r="AC378" s="6"/>
      <c r="AD378" s="6"/>
      <c r="AE378" s="6">
        <v>86</v>
      </c>
      <c r="AF378" s="6">
        <v>0</v>
      </c>
    </row>
    <row r="379" s="2" customFormat="1" spans="1:32">
      <c r="A379" s="9">
        <v>274611</v>
      </c>
      <c r="B379" s="10" t="s">
        <v>671</v>
      </c>
      <c r="C379" s="10" t="s">
        <v>653</v>
      </c>
      <c r="D379" s="10" t="s">
        <v>75</v>
      </c>
      <c r="E379" s="11">
        <v>44963.5623910069</v>
      </c>
      <c r="F379" s="11">
        <v>44963.5639457407</v>
      </c>
      <c r="G379" s="12">
        <v>44963</v>
      </c>
      <c r="H379" s="12">
        <v>44963</v>
      </c>
      <c r="I379" s="9">
        <v>134.329</v>
      </c>
      <c r="J379" s="15">
        <f t="shared" si="20"/>
        <v>134.328999440186</v>
      </c>
      <c r="K379" s="15" t="b">
        <f t="shared" si="21"/>
        <v>0</v>
      </c>
      <c r="L379" s="15" t="b">
        <f t="shared" si="22"/>
        <v>0</v>
      </c>
      <c r="M379" s="15">
        <f t="shared" si="23"/>
        <v>1</v>
      </c>
      <c r="N379" s="10" t="s">
        <v>76</v>
      </c>
      <c r="O379" s="10" t="s">
        <v>77</v>
      </c>
      <c r="P379" s="10" t="s">
        <v>78</v>
      </c>
      <c r="Q379" s="10" t="s">
        <v>314</v>
      </c>
      <c r="R379" s="9">
        <v>85032</v>
      </c>
      <c r="S379" s="9">
        <v>81982</v>
      </c>
      <c r="T379" s="9">
        <v>3</v>
      </c>
      <c r="U379" s="10" t="s">
        <v>39</v>
      </c>
      <c r="V379" s="10" t="s">
        <v>80</v>
      </c>
      <c r="W379" s="10" t="s">
        <v>41</v>
      </c>
      <c r="X379" s="10" t="s">
        <v>41</v>
      </c>
      <c r="Y379" s="10" t="s">
        <v>81</v>
      </c>
      <c r="Z379" s="10" t="s">
        <v>82</v>
      </c>
      <c r="AA379" s="9"/>
      <c r="AB379" s="10" t="s">
        <v>669</v>
      </c>
      <c r="AC379" s="9"/>
      <c r="AD379" s="9"/>
      <c r="AE379" s="9"/>
      <c r="AF379" s="9">
        <v>1</v>
      </c>
    </row>
    <row r="380" spans="1:32">
      <c r="A380" s="6">
        <v>274337</v>
      </c>
      <c r="B380" s="6" t="s">
        <v>672</v>
      </c>
      <c r="C380" s="6" t="s">
        <v>673</v>
      </c>
      <c r="D380" s="6" t="s">
        <v>47</v>
      </c>
      <c r="E380" s="7">
        <v>44963.5514067245</v>
      </c>
      <c r="F380" s="7">
        <v>44963.5599170486</v>
      </c>
      <c r="G380" s="8">
        <v>44963</v>
      </c>
      <c r="H380" s="8">
        <v>44963</v>
      </c>
      <c r="I380" s="6">
        <v>735.292</v>
      </c>
      <c r="J380" s="14">
        <f t="shared" si="20"/>
        <v>735.291999718174</v>
      </c>
      <c r="K380" s="14" t="b">
        <f t="shared" si="21"/>
        <v>0</v>
      </c>
      <c r="L380" s="14" t="b">
        <f t="shared" si="22"/>
        <v>0</v>
      </c>
      <c r="M380" s="14">
        <f t="shared" si="23"/>
        <v>1</v>
      </c>
      <c r="N380" s="6" t="s">
        <v>48</v>
      </c>
      <c r="O380" s="6" t="s">
        <v>49</v>
      </c>
      <c r="P380" s="6" t="s">
        <v>50</v>
      </c>
      <c r="Q380" s="6" t="s">
        <v>674</v>
      </c>
      <c r="R380" s="6">
        <v>116620</v>
      </c>
      <c r="S380" s="6">
        <v>100759</v>
      </c>
      <c r="T380" s="6">
        <v>3</v>
      </c>
      <c r="U380" s="6" t="s">
        <v>52</v>
      </c>
      <c r="V380" s="6" t="s">
        <v>53</v>
      </c>
      <c r="W380" s="6" t="s">
        <v>41</v>
      </c>
      <c r="X380" s="6" t="s">
        <v>41</v>
      </c>
      <c r="Y380" s="6" t="s">
        <v>675</v>
      </c>
      <c r="Z380" s="6" t="s">
        <v>676</v>
      </c>
      <c r="AA380" s="6"/>
      <c r="AB380" s="6" t="s">
        <v>677</v>
      </c>
      <c r="AC380" s="6"/>
      <c r="AD380" s="6"/>
      <c r="AE380" s="6">
        <v>76</v>
      </c>
      <c r="AF380" s="6">
        <v>0</v>
      </c>
    </row>
    <row r="381" spans="1:32">
      <c r="A381" s="6">
        <v>271383</v>
      </c>
      <c r="B381" s="6" t="s">
        <v>678</v>
      </c>
      <c r="C381" s="6" t="s">
        <v>673</v>
      </c>
      <c r="D381" s="6" t="s">
        <v>118</v>
      </c>
      <c r="E381" s="7">
        <v>44963.4060206829</v>
      </c>
      <c r="F381" s="7">
        <v>44963.4060410648</v>
      </c>
      <c r="G381" s="8">
        <v>44963</v>
      </c>
      <c r="H381" s="8">
        <v>44963</v>
      </c>
      <c r="I381" s="6">
        <v>1.761</v>
      </c>
      <c r="J381" s="14">
        <f t="shared" si="20"/>
        <v>1.76099992822856</v>
      </c>
      <c r="K381" s="14" t="b">
        <f t="shared" si="21"/>
        <v>0</v>
      </c>
      <c r="L381" s="14" t="b">
        <f t="shared" si="22"/>
        <v>0</v>
      </c>
      <c r="M381" s="14">
        <f t="shared" si="23"/>
        <v>1</v>
      </c>
      <c r="N381" s="6" t="s">
        <v>119</v>
      </c>
      <c r="O381" s="6" t="s">
        <v>120</v>
      </c>
      <c r="P381" s="6" t="s">
        <v>121</v>
      </c>
      <c r="Q381" s="6" t="s">
        <v>433</v>
      </c>
      <c r="R381" s="6">
        <v>88094</v>
      </c>
      <c r="S381" s="6">
        <v>89382</v>
      </c>
      <c r="T381" s="6">
        <v>3</v>
      </c>
      <c r="U381" s="6" t="s">
        <v>52</v>
      </c>
      <c r="V381" s="6" t="s">
        <v>53</v>
      </c>
      <c r="W381" s="6" t="s">
        <v>41</v>
      </c>
      <c r="X381" s="6" t="s">
        <v>41</v>
      </c>
      <c r="Y381" s="6" t="s">
        <v>121</v>
      </c>
      <c r="Z381" s="6"/>
      <c r="AA381" s="6"/>
      <c r="AB381" s="6" t="s">
        <v>679</v>
      </c>
      <c r="AC381" s="6"/>
      <c r="AD381" s="6"/>
      <c r="AE381" s="6"/>
      <c r="AF381" s="6">
        <v>0</v>
      </c>
    </row>
    <row r="382" spans="1:32">
      <c r="A382" s="6">
        <v>271387</v>
      </c>
      <c r="B382" s="6" t="s">
        <v>678</v>
      </c>
      <c r="C382" s="6" t="s">
        <v>673</v>
      </c>
      <c r="D382" s="6" t="s">
        <v>118</v>
      </c>
      <c r="E382" s="7">
        <v>44963.4061275347</v>
      </c>
      <c r="F382" s="7">
        <v>44963.4061526736</v>
      </c>
      <c r="G382" s="8">
        <v>44963</v>
      </c>
      <c r="H382" s="8">
        <v>44963</v>
      </c>
      <c r="I382" s="6">
        <v>2.172</v>
      </c>
      <c r="J382" s="14">
        <f t="shared" si="20"/>
        <v>2.17200026381761</v>
      </c>
      <c r="K382" s="14">
        <f t="shared" si="21"/>
        <v>9.23199956305325</v>
      </c>
      <c r="L382" s="14">
        <f t="shared" si="22"/>
        <v>7.47099963482469</v>
      </c>
      <c r="M382" s="14">
        <f t="shared" si="23"/>
        <v>0</v>
      </c>
      <c r="N382" s="6" t="s">
        <v>119</v>
      </c>
      <c r="O382" s="6" t="s">
        <v>120</v>
      </c>
      <c r="P382" s="6" t="s">
        <v>121</v>
      </c>
      <c r="Q382" s="6" t="s">
        <v>433</v>
      </c>
      <c r="R382" s="6">
        <v>88094</v>
      </c>
      <c r="S382" s="6">
        <v>89382</v>
      </c>
      <c r="T382" s="6">
        <v>3</v>
      </c>
      <c r="U382" s="6" t="s">
        <v>52</v>
      </c>
      <c r="V382" s="6" t="s">
        <v>53</v>
      </c>
      <c r="W382" s="6" t="s">
        <v>41</v>
      </c>
      <c r="X382" s="6" t="s">
        <v>41</v>
      </c>
      <c r="Y382" s="6" t="s">
        <v>121</v>
      </c>
      <c r="Z382" s="6"/>
      <c r="AA382" s="6"/>
      <c r="AB382" s="6" t="s">
        <v>679</v>
      </c>
      <c r="AC382" s="6"/>
      <c r="AD382" s="6"/>
      <c r="AE382" s="6"/>
      <c r="AF382" s="6">
        <v>0</v>
      </c>
    </row>
    <row r="383" spans="1:32">
      <c r="A383" s="6">
        <v>271393</v>
      </c>
      <c r="B383" s="6" t="s">
        <v>678</v>
      </c>
      <c r="C383" s="6" t="s">
        <v>673</v>
      </c>
      <c r="D383" s="6" t="s">
        <v>118</v>
      </c>
      <c r="E383" s="7">
        <v>44963.4062371759</v>
      </c>
      <c r="F383" s="7">
        <v>44963.4062603472</v>
      </c>
      <c r="G383" s="8">
        <v>44963</v>
      </c>
      <c r="H383" s="8">
        <v>44963</v>
      </c>
      <c r="I383" s="6">
        <v>2.002</v>
      </c>
      <c r="J383" s="14">
        <f t="shared" si="20"/>
        <v>2.00199955143034</v>
      </c>
      <c r="K383" s="14">
        <f t="shared" si="21"/>
        <v>9.47300044354051</v>
      </c>
      <c r="L383" s="14">
        <f t="shared" si="22"/>
        <v>7.30100017972291</v>
      </c>
      <c r="M383" s="14">
        <f t="shared" si="23"/>
        <v>0</v>
      </c>
      <c r="N383" s="6" t="s">
        <v>119</v>
      </c>
      <c r="O383" s="6" t="s">
        <v>120</v>
      </c>
      <c r="P383" s="6" t="s">
        <v>121</v>
      </c>
      <c r="Q383" s="6" t="s">
        <v>433</v>
      </c>
      <c r="R383" s="6">
        <v>88094</v>
      </c>
      <c r="S383" s="6">
        <v>89382</v>
      </c>
      <c r="T383" s="6">
        <v>3</v>
      </c>
      <c r="U383" s="6" t="s">
        <v>52</v>
      </c>
      <c r="V383" s="6" t="s">
        <v>53</v>
      </c>
      <c r="W383" s="6" t="s">
        <v>41</v>
      </c>
      <c r="X383" s="6" t="s">
        <v>41</v>
      </c>
      <c r="Y383" s="6" t="s">
        <v>121</v>
      </c>
      <c r="Z383" s="6"/>
      <c r="AA383" s="6"/>
      <c r="AB383" s="6" t="s">
        <v>679</v>
      </c>
      <c r="AC383" s="6"/>
      <c r="AD383" s="6"/>
      <c r="AE383" s="6"/>
      <c r="AF383" s="6">
        <v>0</v>
      </c>
    </row>
    <row r="384" spans="1:32">
      <c r="A384" s="6">
        <v>271395</v>
      </c>
      <c r="B384" s="6" t="s">
        <v>678</v>
      </c>
      <c r="C384" s="6" t="s">
        <v>673</v>
      </c>
      <c r="D384" s="6" t="s">
        <v>118</v>
      </c>
      <c r="E384" s="7">
        <v>44963.4063462269</v>
      </c>
      <c r="F384" s="7">
        <v>44963.4063688773</v>
      </c>
      <c r="G384" s="8">
        <v>44963</v>
      </c>
      <c r="H384" s="8">
        <v>44963</v>
      </c>
      <c r="I384" s="6">
        <v>1.957</v>
      </c>
      <c r="J384" s="14">
        <f t="shared" si="20"/>
        <v>1.95700004696846</v>
      </c>
      <c r="K384" s="14">
        <f t="shared" si="21"/>
        <v>9.42199991550297</v>
      </c>
      <c r="L384" s="14">
        <f t="shared" si="22"/>
        <v>7.42000036407262</v>
      </c>
      <c r="M384" s="14">
        <f t="shared" si="23"/>
        <v>0</v>
      </c>
      <c r="N384" s="6" t="s">
        <v>119</v>
      </c>
      <c r="O384" s="6" t="s">
        <v>120</v>
      </c>
      <c r="P384" s="6" t="s">
        <v>121</v>
      </c>
      <c r="Q384" s="6" t="s">
        <v>433</v>
      </c>
      <c r="R384" s="6">
        <v>88094</v>
      </c>
      <c r="S384" s="6">
        <v>89382</v>
      </c>
      <c r="T384" s="6">
        <v>3</v>
      </c>
      <c r="U384" s="6" t="s">
        <v>52</v>
      </c>
      <c r="V384" s="6" t="s">
        <v>53</v>
      </c>
      <c r="W384" s="6" t="s">
        <v>41</v>
      </c>
      <c r="X384" s="6" t="s">
        <v>41</v>
      </c>
      <c r="Y384" s="6" t="s">
        <v>121</v>
      </c>
      <c r="Z384" s="6"/>
      <c r="AA384" s="6"/>
      <c r="AB384" s="6" t="s">
        <v>679</v>
      </c>
      <c r="AC384" s="6"/>
      <c r="AD384" s="6"/>
      <c r="AE384" s="6"/>
      <c r="AF384" s="6">
        <v>0</v>
      </c>
    </row>
    <row r="385" spans="1:32">
      <c r="A385" s="6">
        <v>274289</v>
      </c>
      <c r="B385" s="6" t="s">
        <v>680</v>
      </c>
      <c r="C385" s="6" t="s">
        <v>673</v>
      </c>
      <c r="D385" s="6" t="s">
        <v>177</v>
      </c>
      <c r="E385" s="7">
        <v>44963.5489341551</v>
      </c>
      <c r="F385" s="7">
        <v>44963.5599170486</v>
      </c>
      <c r="G385" s="8">
        <v>44963</v>
      </c>
      <c r="H385" s="8">
        <v>44963</v>
      </c>
      <c r="I385" s="6">
        <v>948.922</v>
      </c>
      <c r="J385" s="14">
        <f t="shared" si="20"/>
        <v>948.921999824233</v>
      </c>
      <c r="K385" s="14" t="b">
        <f t="shared" si="21"/>
        <v>0</v>
      </c>
      <c r="L385" s="14" t="b">
        <f t="shared" si="22"/>
        <v>0</v>
      </c>
      <c r="M385" s="14">
        <f t="shared" si="23"/>
        <v>1</v>
      </c>
      <c r="N385" s="6" t="s">
        <v>178</v>
      </c>
      <c r="O385" s="6" t="s">
        <v>92</v>
      </c>
      <c r="P385" s="6" t="s">
        <v>179</v>
      </c>
      <c r="Q385" s="6" t="s">
        <v>674</v>
      </c>
      <c r="R385" s="6">
        <v>116618</v>
      </c>
      <c r="S385" s="6">
        <v>100759</v>
      </c>
      <c r="T385" s="6">
        <v>3</v>
      </c>
      <c r="U385" s="6" t="s">
        <v>52</v>
      </c>
      <c r="V385" s="6" t="s">
        <v>53</v>
      </c>
      <c r="W385" s="6" t="s">
        <v>41</v>
      </c>
      <c r="X385" s="6" t="s">
        <v>41</v>
      </c>
      <c r="Y385" s="6" t="s">
        <v>179</v>
      </c>
      <c r="Z385" s="6"/>
      <c r="AA385" s="6"/>
      <c r="AB385" s="6" t="s">
        <v>677</v>
      </c>
      <c r="AC385" s="6"/>
      <c r="AD385" s="6"/>
      <c r="AE385" s="6">
        <v>76</v>
      </c>
      <c r="AF385" s="6">
        <v>0</v>
      </c>
    </row>
    <row r="386" spans="1:32">
      <c r="A386" s="6">
        <v>274042</v>
      </c>
      <c r="B386" s="6" t="s">
        <v>681</v>
      </c>
      <c r="C386" s="6" t="s">
        <v>673</v>
      </c>
      <c r="D386" s="6" t="s">
        <v>34</v>
      </c>
      <c r="E386" s="7">
        <v>44963.5361120833</v>
      </c>
      <c r="F386" s="7">
        <v>44963.5431743056</v>
      </c>
      <c r="G386" s="8">
        <v>44963</v>
      </c>
      <c r="H386" s="8">
        <v>44963</v>
      </c>
      <c r="I386" s="6">
        <v>610.176</v>
      </c>
      <c r="J386" s="14">
        <f t="shared" si="20"/>
        <v>610.175999742933</v>
      </c>
      <c r="K386" s="14" t="b">
        <f t="shared" si="21"/>
        <v>0</v>
      </c>
      <c r="L386" s="14" t="b">
        <f t="shared" si="22"/>
        <v>0</v>
      </c>
      <c r="M386" s="14">
        <f t="shared" si="23"/>
        <v>1</v>
      </c>
      <c r="N386" s="6" t="s">
        <v>35</v>
      </c>
      <c r="O386" s="6" t="s">
        <v>36</v>
      </c>
      <c r="P386" s="6" t="s">
        <v>37</v>
      </c>
      <c r="Q386" s="6" t="s">
        <v>390</v>
      </c>
      <c r="R386" s="6">
        <v>97843</v>
      </c>
      <c r="S386" s="6">
        <v>150645</v>
      </c>
      <c r="T386" s="6">
        <v>3</v>
      </c>
      <c r="U386" s="6" t="s">
        <v>39</v>
      </c>
      <c r="V386" s="6" t="s">
        <v>40</v>
      </c>
      <c r="W386" s="6" t="s">
        <v>41</v>
      </c>
      <c r="X386" s="6" t="s">
        <v>41</v>
      </c>
      <c r="Y386" s="6" t="s">
        <v>37</v>
      </c>
      <c r="Z386" s="6"/>
      <c r="AA386" s="6"/>
      <c r="AB386" s="6" t="s">
        <v>682</v>
      </c>
      <c r="AC386" s="6"/>
      <c r="AD386" s="6"/>
      <c r="AE386" s="6">
        <v>241</v>
      </c>
      <c r="AF386" s="6">
        <v>0</v>
      </c>
    </row>
    <row r="387" spans="1:32">
      <c r="A387" s="6">
        <v>274271</v>
      </c>
      <c r="B387" s="6" t="s">
        <v>681</v>
      </c>
      <c r="C387" s="6" t="s">
        <v>673</v>
      </c>
      <c r="D387" s="6" t="s">
        <v>34</v>
      </c>
      <c r="E387" s="7">
        <v>44963.5474960069</v>
      </c>
      <c r="F387" s="7">
        <v>44963.5481010995</v>
      </c>
      <c r="G387" s="8">
        <v>44963</v>
      </c>
      <c r="H387" s="8">
        <v>44963</v>
      </c>
      <c r="I387" s="6">
        <v>52.28</v>
      </c>
      <c r="J387" s="14">
        <f t="shared" ref="J387:J421" si="24">IF(F387&lt;&gt;"",(F387-E387)*24*3600)</f>
        <v>52.2799995727837</v>
      </c>
      <c r="K387" s="14">
        <f t="shared" ref="K387:K421" si="25">IF(B387=B386,(E387-E386)*24*3600)</f>
        <v>983.571000304073</v>
      </c>
      <c r="L387" s="14">
        <f t="shared" ref="L387:L421" si="26">IF(F386&lt;&gt;"",IF(B387=B386,(E387-F386)*24*3600))</f>
        <v>373.39500056114</v>
      </c>
      <c r="M387" s="14">
        <f t="shared" ref="M387:M421" si="27">IF(OR(L387=FALSE,L387&gt;30),1,0)</f>
        <v>1</v>
      </c>
      <c r="N387" s="6" t="s">
        <v>35</v>
      </c>
      <c r="O387" s="6" t="s">
        <v>36</v>
      </c>
      <c r="P387" s="6" t="s">
        <v>37</v>
      </c>
      <c r="Q387" s="6" t="s">
        <v>181</v>
      </c>
      <c r="R387" s="6">
        <v>86138</v>
      </c>
      <c r="S387" s="6">
        <v>97012</v>
      </c>
      <c r="T387" s="6">
        <v>3</v>
      </c>
      <c r="U387" s="6" t="s">
        <v>39</v>
      </c>
      <c r="V387" s="6" t="s">
        <v>40</v>
      </c>
      <c r="W387" s="6" t="s">
        <v>41</v>
      </c>
      <c r="X387" s="6" t="s">
        <v>41</v>
      </c>
      <c r="Y387" s="6" t="s">
        <v>37</v>
      </c>
      <c r="Z387" s="6"/>
      <c r="AA387" s="6"/>
      <c r="AB387" s="6" t="s">
        <v>677</v>
      </c>
      <c r="AC387" s="6"/>
      <c r="AD387" s="6"/>
      <c r="AE387" s="6">
        <v>76</v>
      </c>
      <c r="AF387" s="6">
        <v>0</v>
      </c>
    </row>
    <row r="388" spans="1:32">
      <c r="A388" s="6">
        <v>274901</v>
      </c>
      <c r="B388" s="6" t="s">
        <v>681</v>
      </c>
      <c r="C388" s="6" t="s">
        <v>673</v>
      </c>
      <c r="D388" s="6" t="s">
        <v>34</v>
      </c>
      <c r="E388" s="7">
        <v>44963.5753183796</v>
      </c>
      <c r="F388" s="7">
        <v>44963.579805706</v>
      </c>
      <c r="G388" s="8">
        <v>44963</v>
      </c>
      <c r="H388" s="8">
        <v>44963</v>
      </c>
      <c r="I388" s="6">
        <v>387.705</v>
      </c>
      <c r="J388" s="14">
        <f t="shared" si="24"/>
        <v>387.704999512061</v>
      </c>
      <c r="K388" s="14">
        <f t="shared" si="25"/>
        <v>2403.85300002526</v>
      </c>
      <c r="L388" s="14">
        <f t="shared" si="26"/>
        <v>2351.57300045248</v>
      </c>
      <c r="M388" s="14">
        <f t="shared" si="27"/>
        <v>1</v>
      </c>
      <c r="N388" s="6" t="s">
        <v>35</v>
      </c>
      <c r="O388" s="6" t="s">
        <v>36</v>
      </c>
      <c r="P388" s="6" t="s">
        <v>37</v>
      </c>
      <c r="Q388" s="6" t="s">
        <v>38</v>
      </c>
      <c r="R388" s="6">
        <v>150229</v>
      </c>
      <c r="S388" s="6">
        <v>104377</v>
      </c>
      <c r="T388" s="6">
        <v>3</v>
      </c>
      <c r="U388" s="6" t="s">
        <v>39</v>
      </c>
      <c r="V388" s="6" t="s">
        <v>40</v>
      </c>
      <c r="W388" s="6" t="s">
        <v>41</v>
      </c>
      <c r="X388" s="6" t="s">
        <v>41</v>
      </c>
      <c r="Y388" s="6" t="s">
        <v>37</v>
      </c>
      <c r="Z388" s="6"/>
      <c r="AA388" s="6"/>
      <c r="AB388" s="6" t="s">
        <v>683</v>
      </c>
      <c r="AC388" s="6"/>
      <c r="AD388" s="6"/>
      <c r="AE388" s="6">
        <v>123</v>
      </c>
      <c r="AF388" s="6">
        <v>0</v>
      </c>
    </row>
    <row r="389" spans="1:32">
      <c r="A389" s="6">
        <v>273479</v>
      </c>
      <c r="B389" s="6" t="s">
        <v>684</v>
      </c>
      <c r="C389" s="6" t="s">
        <v>685</v>
      </c>
      <c r="D389" s="6" t="s">
        <v>172</v>
      </c>
      <c r="E389" s="7">
        <v>44963.5206172106</v>
      </c>
      <c r="F389" s="7">
        <v>44963.5206291898</v>
      </c>
      <c r="G389" s="8">
        <v>44963</v>
      </c>
      <c r="H389" s="8">
        <v>44963</v>
      </c>
      <c r="I389" s="6">
        <v>1.035</v>
      </c>
      <c r="J389" s="14">
        <f t="shared" si="24"/>
        <v>1.03499991819263</v>
      </c>
      <c r="K389" s="14" t="b">
        <f t="shared" si="25"/>
        <v>0</v>
      </c>
      <c r="L389" s="14" t="b">
        <f t="shared" si="26"/>
        <v>0</v>
      </c>
      <c r="M389" s="14">
        <f t="shared" si="27"/>
        <v>1</v>
      </c>
      <c r="N389" s="6" t="s">
        <v>173</v>
      </c>
      <c r="O389" s="6" t="s">
        <v>174</v>
      </c>
      <c r="P389" s="6" t="s">
        <v>175</v>
      </c>
      <c r="Q389" s="6"/>
      <c r="R389" s="6">
        <v>118916</v>
      </c>
      <c r="S389" s="6">
        <v>130695</v>
      </c>
      <c r="T389" s="6">
        <v>3</v>
      </c>
      <c r="U389" s="6" t="s">
        <v>52</v>
      </c>
      <c r="V389" s="6" t="s">
        <v>53</v>
      </c>
      <c r="W389" s="6" t="s">
        <v>41</v>
      </c>
      <c r="X389" s="6" t="s">
        <v>41</v>
      </c>
      <c r="Y389" s="6" t="s">
        <v>175</v>
      </c>
      <c r="Z389" s="6"/>
      <c r="AA389" s="6"/>
      <c r="AB389" s="6" t="s">
        <v>686</v>
      </c>
      <c r="AC389" s="6"/>
      <c r="AD389" s="6"/>
      <c r="AE389" s="6"/>
      <c r="AF389" s="6">
        <v>0</v>
      </c>
    </row>
    <row r="390" spans="1:32">
      <c r="A390" s="6">
        <v>270720</v>
      </c>
      <c r="B390" s="6" t="s">
        <v>687</v>
      </c>
      <c r="C390" s="6" t="s">
        <v>685</v>
      </c>
      <c r="D390" s="6" t="s">
        <v>34</v>
      </c>
      <c r="E390" s="7">
        <v>44963.3690171296</v>
      </c>
      <c r="F390" s="7">
        <v>44963.3702232986</v>
      </c>
      <c r="G390" s="8">
        <v>44963</v>
      </c>
      <c r="H390" s="8">
        <v>44963</v>
      </c>
      <c r="I390" s="6">
        <v>104.213</v>
      </c>
      <c r="J390" s="14">
        <f t="shared" si="24"/>
        <v>104.212999669835</v>
      </c>
      <c r="K390" s="14" t="b">
        <f t="shared" si="25"/>
        <v>0</v>
      </c>
      <c r="L390" s="14" t="b">
        <f t="shared" si="26"/>
        <v>0</v>
      </c>
      <c r="M390" s="14">
        <f t="shared" si="27"/>
        <v>1</v>
      </c>
      <c r="N390" s="6" t="s">
        <v>35</v>
      </c>
      <c r="O390" s="6" t="s">
        <v>36</v>
      </c>
      <c r="P390" s="6" t="s">
        <v>37</v>
      </c>
      <c r="Q390" s="6" t="s">
        <v>218</v>
      </c>
      <c r="R390" s="6">
        <v>97837</v>
      </c>
      <c r="S390" s="6">
        <v>155013</v>
      </c>
      <c r="T390" s="6">
        <v>3</v>
      </c>
      <c r="U390" s="6" t="s">
        <v>39</v>
      </c>
      <c r="V390" s="6" t="s">
        <v>40</v>
      </c>
      <c r="W390" s="6" t="s">
        <v>41</v>
      </c>
      <c r="X390" s="6" t="s">
        <v>41</v>
      </c>
      <c r="Y390" s="6" t="s">
        <v>37</v>
      </c>
      <c r="Z390" s="6"/>
      <c r="AA390" s="6"/>
      <c r="AB390" s="6" t="s">
        <v>688</v>
      </c>
      <c r="AC390" s="6"/>
      <c r="AD390" s="6"/>
      <c r="AE390" s="6">
        <v>225</v>
      </c>
      <c r="AF390" s="6">
        <v>0</v>
      </c>
    </row>
    <row r="391" spans="1:32">
      <c r="A391" s="6">
        <v>271604</v>
      </c>
      <c r="B391" s="6" t="s">
        <v>687</v>
      </c>
      <c r="C391" s="6" t="s">
        <v>685</v>
      </c>
      <c r="D391" s="6" t="s">
        <v>34</v>
      </c>
      <c r="E391" s="7">
        <v>44963.4175834028</v>
      </c>
      <c r="F391" s="7">
        <v>44963.4208261111</v>
      </c>
      <c r="G391" s="8">
        <v>44963</v>
      </c>
      <c r="H391" s="8">
        <v>44963</v>
      </c>
      <c r="I391" s="6">
        <v>280.17</v>
      </c>
      <c r="J391" s="14">
        <f t="shared" si="24"/>
        <v>280.17000015825</v>
      </c>
      <c r="K391" s="14">
        <f t="shared" si="25"/>
        <v>4196.12599967513</v>
      </c>
      <c r="L391" s="14">
        <f t="shared" si="26"/>
        <v>4091.9130000053</v>
      </c>
      <c r="M391" s="14">
        <f t="shared" si="27"/>
        <v>1</v>
      </c>
      <c r="N391" s="6" t="s">
        <v>35</v>
      </c>
      <c r="O391" s="6" t="s">
        <v>36</v>
      </c>
      <c r="P391" s="6" t="s">
        <v>37</v>
      </c>
      <c r="Q391" s="6" t="s">
        <v>261</v>
      </c>
      <c r="R391" s="6">
        <v>73912</v>
      </c>
      <c r="S391" s="6">
        <v>91302</v>
      </c>
      <c r="T391" s="6">
        <v>3</v>
      </c>
      <c r="U391" s="6" t="s">
        <v>39</v>
      </c>
      <c r="V391" s="6" t="s">
        <v>40</v>
      </c>
      <c r="W391" s="6" t="s">
        <v>41</v>
      </c>
      <c r="X391" s="6" t="s">
        <v>41</v>
      </c>
      <c r="Y391" s="6" t="s">
        <v>37</v>
      </c>
      <c r="Z391" s="6"/>
      <c r="AA391" s="6"/>
      <c r="AB391" s="6" t="s">
        <v>689</v>
      </c>
      <c r="AC391" s="6"/>
      <c r="AD391" s="6"/>
      <c r="AE391" s="6">
        <v>124</v>
      </c>
      <c r="AF391" s="6">
        <v>0</v>
      </c>
    </row>
    <row r="392" spans="1:32">
      <c r="A392" s="6">
        <v>271932</v>
      </c>
      <c r="B392" s="6" t="s">
        <v>687</v>
      </c>
      <c r="C392" s="6" t="s">
        <v>685</v>
      </c>
      <c r="D392" s="6" t="s">
        <v>34</v>
      </c>
      <c r="E392" s="7">
        <v>44963.4340630324</v>
      </c>
      <c r="F392" s="7">
        <v>44963.4346178009</v>
      </c>
      <c r="G392" s="8">
        <v>44963</v>
      </c>
      <c r="H392" s="8">
        <v>44963</v>
      </c>
      <c r="I392" s="6">
        <v>47.932</v>
      </c>
      <c r="J392" s="14">
        <f t="shared" si="24"/>
        <v>47.9320002486929</v>
      </c>
      <c r="K392" s="14">
        <f t="shared" si="25"/>
        <v>1423.84000006132</v>
      </c>
      <c r="L392" s="14">
        <f t="shared" si="26"/>
        <v>1143.66999990307</v>
      </c>
      <c r="M392" s="14">
        <f t="shared" si="27"/>
        <v>1</v>
      </c>
      <c r="N392" s="6" t="s">
        <v>35</v>
      </c>
      <c r="O392" s="6" t="s">
        <v>36</v>
      </c>
      <c r="P392" s="6" t="s">
        <v>37</v>
      </c>
      <c r="Q392" s="6" t="s">
        <v>70</v>
      </c>
      <c r="R392" s="6">
        <v>341575</v>
      </c>
      <c r="S392" s="6">
        <v>63777</v>
      </c>
      <c r="T392" s="6">
        <v>3</v>
      </c>
      <c r="U392" s="6" t="s">
        <v>39</v>
      </c>
      <c r="V392" s="6" t="s">
        <v>40</v>
      </c>
      <c r="W392" s="6" t="s">
        <v>41</v>
      </c>
      <c r="X392" s="6" t="s">
        <v>41</v>
      </c>
      <c r="Y392" s="6" t="s">
        <v>37</v>
      </c>
      <c r="Z392" s="6"/>
      <c r="AA392" s="6"/>
      <c r="AB392" s="6" t="s">
        <v>690</v>
      </c>
      <c r="AC392" s="6"/>
      <c r="AD392" s="6"/>
      <c r="AE392" s="6">
        <v>134</v>
      </c>
      <c r="AF392" s="6">
        <v>0</v>
      </c>
    </row>
    <row r="393" spans="1:32">
      <c r="A393" s="6">
        <v>273090</v>
      </c>
      <c r="B393" s="6" t="s">
        <v>687</v>
      </c>
      <c r="C393" s="6" t="s">
        <v>685</v>
      </c>
      <c r="D393" s="6" t="s">
        <v>34</v>
      </c>
      <c r="E393" s="7">
        <v>44963.4932354861</v>
      </c>
      <c r="F393" s="7">
        <v>44963.4953189699</v>
      </c>
      <c r="G393" s="8">
        <v>44963</v>
      </c>
      <c r="H393" s="8">
        <v>44963</v>
      </c>
      <c r="I393" s="6">
        <v>180.013</v>
      </c>
      <c r="J393" s="14">
        <f t="shared" si="24"/>
        <v>180.01300028991</v>
      </c>
      <c r="K393" s="14">
        <f t="shared" si="25"/>
        <v>5112.49999974389</v>
      </c>
      <c r="L393" s="14">
        <f t="shared" si="26"/>
        <v>5064.56799949519</v>
      </c>
      <c r="M393" s="14">
        <f t="shared" si="27"/>
        <v>1</v>
      </c>
      <c r="N393" s="6" t="s">
        <v>35</v>
      </c>
      <c r="O393" s="6" t="s">
        <v>36</v>
      </c>
      <c r="P393" s="6" t="s">
        <v>37</v>
      </c>
      <c r="Q393" s="6" t="s">
        <v>280</v>
      </c>
      <c r="R393" s="6">
        <v>67968</v>
      </c>
      <c r="S393" s="6">
        <v>97793</v>
      </c>
      <c r="T393" s="6">
        <v>3</v>
      </c>
      <c r="U393" s="6" t="s">
        <v>39</v>
      </c>
      <c r="V393" s="6" t="s">
        <v>40</v>
      </c>
      <c r="W393" s="6" t="s">
        <v>41</v>
      </c>
      <c r="X393" s="6" t="s">
        <v>41</v>
      </c>
      <c r="Y393" s="6" t="s">
        <v>37</v>
      </c>
      <c r="Z393" s="6"/>
      <c r="AA393" s="6"/>
      <c r="AB393" s="6" t="s">
        <v>691</v>
      </c>
      <c r="AC393" s="6"/>
      <c r="AD393" s="6"/>
      <c r="AE393" s="6">
        <v>121</v>
      </c>
      <c r="AF393" s="6">
        <v>0</v>
      </c>
    </row>
    <row r="394" spans="1:32">
      <c r="A394" s="6">
        <v>275871</v>
      </c>
      <c r="B394" s="6" t="s">
        <v>687</v>
      </c>
      <c r="C394" s="6" t="s">
        <v>685</v>
      </c>
      <c r="D394" s="6" t="s">
        <v>34</v>
      </c>
      <c r="E394" s="7">
        <v>44963.6259945139</v>
      </c>
      <c r="F394" s="7">
        <v>44963.6284967245</v>
      </c>
      <c r="G394" s="8">
        <v>44963</v>
      </c>
      <c r="H394" s="8">
        <v>44963</v>
      </c>
      <c r="I394" s="6">
        <v>216.191</v>
      </c>
      <c r="J394" s="14">
        <f t="shared" si="24"/>
        <v>216.191000095569</v>
      </c>
      <c r="K394" s="14">
        <f t="shared" si="25"/>
        <v>11470.3800001647</v>
      </c>
      <c r="L394" s="14">
        <f t="shared" si="26"/>
        <v>11290.3669998748</v>
      </c>
      <c r="M394" s="14">
        <f t="shared" si="27"/>
        <v>1</v>
      </c>
      <c r="N394" s="6" t="s">
        <v>35</v>
      </c>
      <c r="O394" s="6" t="s">
        <v>36</v>
      </c>
      <c r="P394" s="6" t="s">
        <v>37</v>
      </c>
      <c r="Q394" s="6" t="s">
        <v>390</v>
      </c>
      <c r="R394" s="6">
        <v>97838</v>
      </c>
      <c r="S394" s="6">
        <v>150645</v>
      </c>
      <c r="T394" s="6">
        <v>3</v>
      </c>
      <c r="U394" s="6" t="s">
        <v>39</v>
      </c>
      <c r="V394" s="6" t="s">
        <v>40</v>
      </c>
      <c r="W394" s="6" t="s">
        <v>41</v>
      </c>
      <c r="X394" s="6" t="s">
        <v>41</v>
      </c>
      <c r="Y394" s="6" t="s">
        <v>37</v>
      </c>
      <c r="Z394" s="6"/>
      <c r="AA394" s="6"/>
      <c r="AB394" s="6" t="s">
        <v>692</v>
      </c>
      <c r="AC394" s="6"/>
      <c r="AD394" s="6"/>
      <c r="AE394" s="6">
        <v>231</v>
      </c>
      <c r="AF394" s="6">
        <v>0</v>
      </c>
    </row>
    <row r="395" spans="1:32">
      <c r="A395" s="6">
        <v>270847</v>
      </c>
      <c r="B395" s="6" t="s">
        <v>693</v>
      </c>
      <c r="C395" s="6" t="s">
        <v>694</v>
      </c>
      <c r="D395" s="6" t="s">
        <v>34</v>
      </c>
      <c r="E395" s="7">
        <v>44963.3757170139</v>
      </c>
      <c r="F395" s="7">
        <v>44963.3768171991</v>
      </c>
      <c r="G395" s="8">
        <v>44963</v>
      </c>
      <c r="H395" s="8">
        <v>44963</v>
      </c>
      <c r="I395" s="6">
        <v>95.056</v>
      </c>
      <c r="J395" s="14">
        <f t="shared" si="24"/>
        <v>95.05599969998</v>
      </c>
      <c r="K395" s="14" t="b">
        <f t="shared" si="25"/>
        <v>0</v>
      </c>
      <c r="L395" s="14" t="b">
        <f t="shared" si="26"/>
        <v>0</v>
      </c>
      <c r="M395" s="14">
        <f t="shared" si="27"/>
        <v>1</v>
      </c>
      <c r="N395" s="6" t="s">
        <v>35</v>
      </c>
      <c r="O395" s="6" t="s">
        <v>36</v>
      </c>
      <c r="P395" s="6" t="s">
        <v>37</v>
      </c>
      <c r="Q395" s="6" t="s">
        <v>400</v>
      </c>
      <c r="R395" s="6">
        <v>72058</v>
      </c>
      <c r="S395" s="6">
        <v>90282</v>
      </c>
      <c r="T395" s="6">
        <v>3</v>
      </c>
      <c r="U395" s="6" t="s">
        <v>39</v>
      </c>
      <c r="V395" s="6" t="s">
        <v>40</v>
      </c>
      <c r="W395" s="6" t="s">
        <v>41</v>
      </c>
      <c r="X395" s="6" t="s">
        <v>41</v>
      </c>
      <c r="Y395" s="6" t="s">
        <v>37</v>
      </c>
      <c r="Z395" s="6"/>
      <c r="AA395" s="6"/>
      <c r="AB395" s="6" t="s">
        <v>695</v>
      </c>
      <c r="AC395" s="6"/>
      <c r="AD395" s="6"/>
      <c r="AE395" s="6">
        <v>124</v>
      </c>
      <c r="AF395" s="6">
        <v>0</v>
      </c>
    </row>
    <row r="396" spans="1:32">
      <c r="A396" s="6">
        <v>270985</v>
      </c>
      <c r="B396" s="6" t="s">
        <v>693</v>
      </c>
      <c r="C396" s="6" t="s">
        <v>694</v>
      </c>
      <c r="D396" s="6" t="s">
        <v>34</v>
      </c>
      <c r="E396" s="7">
        <v>44963.3813851852</v>
      </c>
      <c r="F396" s="7">
        <v>44963.3824022106</v>
      </c>
      <c r="G396" s="8">
        <v>44963</v>
      </c>
      <c r="H396" s="8">
        <v>44963</v>
      </c>
      <c r="I396" s="6">
        <v>87.871</v>
      </c>
      <c r="J396" s="14">
        <f t="shared" si="24"/>
        <v>87.8709998214617</v>
      </c>
      <c r="K396" s="14">
        <f t="shared" si="25"/>
        <v>489.7299999604</v>
      </c>
      <c r="L396" s="14">
        <f t="shared" si="26"/>
        <v>394.67400026042</v>
      </c>
      <c r="M396" s="14">
        <f t="shared" si="27"/>
        <v>1</v>
      </c>
      <c r="N396" s="6" t="s">
        <v>35</v>
      </c>
      <c r="O396" s="6" t="s">
        <v>36</v>
      </c>
      <c r="P396" s="6" t="s">
        <v>37</v>
      </c>
      <c r="Q396" s="6" t="s">
        <v>43</v>
      </c>
      <c r="R396" s="6">
        <v>78634</v>
      </c>
      <c r="S396" s="6">
        <v>81994</v>
      </c>
      <c r="T396" s="6">
        <v>3</v>
      </c>
      <c r="U396" s="6" t="s">
        <v>39</v>
      </c>
      <c r="V396" s="6" t="s">
        <v>40</v>
      </c>
      <c r="W396" s="6" t="s">
        <v>41</v>
      </c>
      <c r="X396" s="6" t="s">
        <v>41</v>
      </c>
      <c r="Y396" s="6" t="s">
        <v>37</v>
      </c>
      <c r="Z396" s="6"/>
      <c r="AA396" s="6"/>
      <c r="AB396" s="6" t="s">
        <v>696</v>
      </c>
      <c r="AC396" s="6"/>
      <c r="AD396" s="6"/>
      <c r="AE396" s="6">
        <v>23</v>
      </c>
      <c r="AF396" s="6">
        <v>0</v>
      </c>
    </row>
    <row r="397" spans="1:32">
      <c r="A397" s="6">
        <v>272076</v>
      </c>
      <c r="B397" s="6" t="s">
        <v>693</v>
      </c>
      <c r="C397" s="6" t="s">
        <v>694</v>
      </c>
      <c r="D397" s="6" t="s">
        <v>34</v>
      </c>
      <c r="E397" s="7">
        <v>44963.4407040162</v>
      </c>
      <c r="F397" s="7">
        <v>44963.4416808565</v>
      </c>
      <c r="G397" s="8">
        <v>44963</v>
      </c>
      <c r="H397" s="8">
        <v>44963</v>
      </c>
      <c r="I397" s="6">
        <v>84.399</v>
      </c>
      <c r="J397" s="14">
        <f t="shared" si="24"/>
        <v>84.3989996938035</v>
      </c>
      <c r="K397" s="14">
        <f t="shared" si="25"/>
        <v>5125.14699976891</v>
      </c>
      <c r="L397" s="14">
        <f t="shared" si="26"/>
        <v>5037.27599994745</v>
      </c>
      <c r="M397" s="14">
        <f t="shared" si="27"/>
        <v>1</v>
      </c>
      <c r="N397" s="6" t="s">
        <v>35</v>
      </c>
      <c r="O397" s="6" t="s">
        <v>36</v>
      </c>
      <c r="P397" s="6" t="s">
        <v>37</v>
      </c>
      <c r="Q397" s="6" t="s">
        <v>454</v>
      </c>
      <c r="R397" s="6">
        <v>144197</v>
      </c>
      <c r="S397" s="6">
        <v>104380</v>
      </c>
      <c r="T397" s="6">
        <v>3</v>
      </c>
      <c r="U397" s="6" t="s">
        <v>39</v>
      </c>
      <c r="V397" s="6" t="s">
        <v>40</v>
      </c>
      <c r="W397" s="6" t="s">
        <v>41</v>
      </c>
      <c r="X397" s="6" t="s">
        <v>41</v>
      </c>
      <c r="Y397" s="6" t="s">
        <v>37</v>
      </c>
      <c r="Z397" s="6"/>
      <c r="AA397" s="6"/>
      <c r="AB397" s="6" t="s">
        <v>697</v>
      </c>
      <c r="AC397" s="6"/>
      <c r="AD397" s="6"/>
      <c r="AE397" s="6">
        <v>118</v>
      </c>
      <c r="AF397" s="6">
        <v>0</v>
      </c>
    </row>
    <row r="398" spans="1:32">
      <c r="A398" s="6">
        <v>272291</v>
      </c>
      <c r="B398" s="6" t="s">
        <v>693</v>
      </c>
      <c r="C398" s="6" t="s">
        <v>694</v>
      </c>
      <c r="D398" s="6" t="s">
        <v>34</v>
      </c>
      <c r="E398" s="7">
        <v>44963.4497777431</v>
      </c>
      <c r="F398" s="7">
        <v>44963.4506577662</v>
      </c>
      <c r="G398" s="8">
        <v>44963</v>
      </c>
      <c r="H398" s="8">
        <v>44963</v>
      </c>
      <c r="I398" s="6">
        <v>76.034</v>
      </c>
      <c r="J398" s="14">
        <f t="shared" si="24"/>
        <v>76.0339996777475</v>
      </c>
      <c r="K398" s="14">
        <f t="shared" si="25"/>
        <v>783.970000245608</v>
      </c>
      <c r="L398" s="14">
        <f t="shared" si="26"/>
        <v>699.571000551805</v>
      </c>
      <c r="M398" s="14">
        <f t="shared" si="27"/>
        <v>1</v>
      </c>
      <c r="N398" s="6" t="s">
        <v>35</v>
      </c>
      <c r="O398" s="6" t="s">
        <v>36</v>
      </c>
      <c r="P398" s="6" t="s">
        <v>37</v>
      </c>
      <c r="Q398" s="6" t="s">
        <v>216</v>
      </c>
      <c r="R398" s="6">
        <v>105948</v>
      </c>
      <c r="S398" s="6">
        <v>126882</v>
      </c>
      <c r="T398" s="6">
        <v>3</v>
      </c>
      <c r="U398" s="6" t="s">
        <v>39</v>
      </c>
      <c r="V398" s="6" t="s">
        <v>40</v>
      </c>
      <c r="W398" s="6" t="s">
        <v>41</v>
      </c>
      <c r="X398" s="6" t="s">
        <v>41</v>
      </c>
      <c r="Y398" s="6" t="s">
        <v>37</v>
      </c>
      <c r="Z398" s="6"/>
      <c r="AA398" s="6"/>
      <c r="AB398" s="6" t="s">
        <v>698</v>
      </c>
      <c r="AC398" s="6"/>
      <c r="AD398" s="6"/>
      <c r="AE398" s="6">
        <v>68</v>
      </c>
      <c r="AF398" s="6">
        <v>0</v>
      </c>
    </row>
    <row r="399" spans="1:32">
      <c r="A399" s="6">
        <v>273263</v>
      </c>
      <c r="B399" s="6" t="s">
        <v>693</v>
      </c>
      <c r="C399" s="6" t="s">
        <v>694</v>
      </c>
      <c r="D399" s="6" t="s">
        <v>34</v>
      </c>
      <c r="E399" s="7">
        <v>44963.5035149306</v>
      </c>
      <c r="F399" s="7">
        <v>44963.5083662616</v>
      </c>
      <c r="G399" s="8">
        <v>44963</v>
      </c>
      <c r="H399" s="8">
        <v>44963</v>
      </c>
      <c r="I399" s="6">
        <v>419.155</v>
      </c>
      <c r="J399" s="14">
        <f t="shared" si="24"/>
        <v>419.154999917373</v>
      </c>
      <c r="K399" s="14">
        <f t="shared" si="25"/>
        <v>4642.89299966767</v>
      </c>
      <c r="L399" s="14">
        <f t="shared" si="26"/>
        <v>4566.85899998993</v>
      </c>
      <c r="M399" s="14">
        <f t="shared" si="27"/>
        <v>1</v>
      </c>
      <c r="N399" s="6" t="s">
        <v>35</v>
      </c>
      <c r="O399" s="6" t="s">
        <v>36</v>
      </c>
      <c r="P399" s="6" t="s">
        <v>37</v>
      </c>
      <c r="Q399" s="6" t="s">
        <v>549</v>
      </c>
      <c r="R399" s="6">
        <v>130089</v>
      </c>
      <c r="S399" s="6">
        <v>91293</v>
      </c>
      <c r="T399" s="6">
        <v>3</v>
      </c>
      <c r="U399" s="6" t="s">
        <v>39</v>
      </c>
      <c r="V399" s="6" t="s">
        <v>40</v>
      </c>
      <c r="W399" s="6" t="s">
        <v>41</v>
      </c>
      <c r="X399" s="6" t="s">
        <v>41</v>
      </c>
      <c r="Y399" s="6" t="s">
        <v>37</v>
      </c>
      <c r="Z399" s="6"/>
      <c r="AA399" s="6"/>
      <c r="AB399" s="6" t="s">
        <v>699</v>
      </c>
      <c r="AC399" s="6"/>
      <c r="AD399" s="6"/>
      <c r="AE399" s="6">
        <v>86</v>
      </c>
      <c r="AF399" s="6">
        <v>0</v>
      </c>
    </row>
    <row r="400" spans="1:32">
      <c r="A400" s="6">
        <v>270900</v>
      </c>
      <c r="B400" s="6" t="s">
        <v>700</v>
      </c>
      <c r="C400" s="6" t="s">
        <v>701</v>
      </c>
      <c r="D400" s="6" t="s">
        <v>118</v>
      </c>
      <c r="E400" s="7">
        <v>44963.3782387731</v>
      </c>
      <c r="F400" s="7">
        <v>44963.3782611921</v>
      </c>
      <c r="G400" s="8">
        <v>44963</v>
      </c>
      <c r="H400" s="8">
        <v>44963</v>
      </c>
      <c r="I400" s="6">
        <v>1.937</v>
      </c>
      <c r="J400" s="14">
        <f t="shared" si="24"/>
        <v>1.93699977826327</v>
      </c>
      <c r="K400" s="14" t="b">
        <f t="shared" si="25"/>
        <v>0</v>
      </c>
      <c r="L400" s="14" t="b">
        <f t="shared" si="26"/>
        <v>0</v>
      </c>
      <c r="M400" s="14">
        <f t="shared" si="27"/>
        <v>1</v>
      </c>
      <c r="N400" s="6" t="s">
        <v>119</v>
      </c>
      <c r="O400" s="6" t="s">
        <v>120</v>
      </c>
      <c r="P400" s="6" t="s">
        <v>121</v>
      </c>
      <c r="Q400" s="6" t="s">
        <v>324</v>
      </c>
      <c r="R400" s="6">
        <v>200641</v>
      </c>
      <c r="S400" s="6">
        <v>109851</v>
      </c>
      <c r="T400" s="6">
        <v>3</v>
      </c>
      <c r="U400" s="6" t="s">
        <v>52</v>
      </c>
      <c r="V400" s="6" t="s">
        <v>53</v>
      </c>
      <c r="W400" s="6" t="s">
        <v>41</v>
      </c>
      <c r="X400" s="6" t="s">
        <v>41</v>
      </c>
      <c r="Y400" s="6" t="s">
        <v>121</v>
      </c>
      <c r="Z400" s="6"/>
      <c r="AA400" s="6"/>
      <c r="AB400" s="6" t="s">
        <v>702</v>
      </c>
      <c r="AC400" s="6"/>
      <c r="AD400" s="6"/>
      <c r="AE400" s="6"/>
      <c r="AF400" s="6">
        <v>0</v>
      </c>
    </row>
    <row r="401" spans="1:32">
      <c r="A401" s="6">
        <v>270902</v>
      </c>
      <c r="B401" s="6" t="s">
        <v>700</v>
      </c>
      <c r="C401" s="6" t="s">
        <v>701</v>
      </c>
      <c r="D401" s="6" t="s">
        <v>118</v>
      </c>
      <c r="E401" s="7">
        <v>44963.3783475347</v>
      </c>
      <c r="F401" s="7">
        <v>44963.3783716319</v>
      </c>
      <c r="G401" s="8">
        <v>44963</v>
      </c>
      <c r="H401" s="8">
        <v>44963</v>
      </c>
      <c r="I401" s="6">
        <v>2.082</v>
      </c>
      <c r="J401" s="14">
        <f t="shared" si="24"/>
        <v>2.08199999760836</v>
      </c>
      <c r="K401" s="14">
        <f t="shared" si="25"/>
        <v>9.39700005110353</v>
      </c>
      <c r="L401" s="14">
        <f t="shared" si="26"/>
        <v>7.46000027284026</v>
      </c>
      <c r="M401" s="14">
        <f t="shared" si="27"/>
        <v>0</v>
      </c>
      <c r="N401" s="6" t="s">
        <v>119</v>
      </c>
      <c r="O401" s="6" t="s">
        <v>120</v>
      </c>
      <c r="P401" s="6" t="s">
        <v>121</v>
      </c>
      <c r="Q401" s="6" t="s">
        <v>324</v>
      </c>
      <c r="R401" s="6">
        <v>200641</v>
      </c>
      <c r="S401" s="6">
        <v>109851</v>
      </c>
      <c r="T401" s="6">
        <v>3</v>
      </c>
      <c r="U401" s="6" t="s">
        <v>52</v>
      </c>
      <c r="V401" s="6" t="s">
        <v>53</v>
      </c>
      <c r="W401" s="6" t="s">
        <v>41</v>
      </c>
      <c r="X401" s="6" t="s">
        <v>41</v>
      </c>
      <c r="Y401" s="6" t="s">
        <v>121</v>
      </c>
      <c r="Z401" s="6"/>
      <c r="AA401" s="6"/>
      <c r="AB401" s="6" t="s">
        <v>702</v>
      </c>
      <c r="AC401" s="6"/>
      <c r="AD401" s="6"/>
      <c r="AE401" s="6"/>
      <c r="AF401" s="6">
        <v>0</v>
      </c>
    </row>
    <row r="402" spans="1:32">
      <c r="A402" s="6">
        <v>270907</v>
      </c>
      <c r="B402" s="6" t="s">
        <v>700</v>
      </c>
      <c r="C402" s="6" t="s">
        <v>701</v>
      </c>
      <c r="D402" s="6" t="s">
        <v>118</v>
      </c>
      <c r="E402" s="7">
        <v>44963.3784566782</v>
      </c>
      <c r="F402" s="7">
        <v>44963.3784603356</v>
      </c>
      <c r="G402" s="8">
        <v>44963</v>
      </c>
      <c r="H402" s="8">
        <v>44963</v>
      </c>
      <c r="I402" s="6">
        <v>0.316</v>
      </c>
      <c r="J402" s="14">
        <f t="shared" si="24"/>
        <v>0.315999845042825</v>
      </c>
      <c r="K402" s="14">
        <f t="shared" si="25"/>
        <v>9.43000002298504</v>
      </c>
      <c r="L402" s="14">
        <f t="shared" si="26"/>
        <v>7.34800002537668</v>
      </c>
      <c r="M402" s="14">
        <f t="shared" si="27"/>
        <v>0</v>
      </c>
      <c r="N402" s="6" t="s">
        <v>119</v>
      </c>
      <c r="O402" s="6" t="s">
        <v>120</v>
      </c>
      <c r="P402" s="6" t="s">
        <v>121</v>
      </c>
      <c r="Q402" s="6" t="s">
        <v>324</v>
      </c>
      <c r="R402" s="6">
        <v>200641</v>
      </c>
      <c r="S402" s="6">
        <v>109851</v>
      </c>
      <c r="T402" s="6">
        <v>3</v>
      </c>
      <c r="U402" s="6" t="s">
        <v>52</v>
      </c>
      <c r="V402" s="6" t="s">
        <v>53</v>
      </c>
      <c r="W402" s="6" t="s">
        <v>41</v>
      </c>
      <c r="X402" s="6" t="s">
        <v>41</v>
      </c>
      <c r="Y402" s="6" t="s">
        <v>121</v>
      </c>
      <c r="Z402" s="6"/>
      <c r="AA402" s="6"/>
      <c r="AB402" s="6" t="s">
        <v>702</v>
      </c>
      <c r="AC402" s="6"/>
      <c r="AD402" s="6"/>
      <c r="AE402" s="6"/>
      <c r="AF402" s="6">
        <v>0</v>
      </c>
    </row>
    <row r="403" spans="1:32">
      <c r="A403" s="6">
        <v>270908</v>
      </c>
      <c r="B403" s="6" t="s">
        <v>700</v>
      </c>
      <c r="C403" s="6" t="s">
        <v>701</v>
      </c>
      <c r="D403" s="6" t="s">
        <v>118</v>
      </c>
      <c r="E403" s="7">
        <v>44963.3784778241</v>
      </c>
      <c r="F403" s="7">
        <v>44963.3784794444</v>
      </c>
      <c r="G403" s="8">
        <v>44963</v>
      </c>
      <c r="H403" s="8">
        <v>44963</v>
      </c>
      <c r="I403" s="6">
        <v>0.14</v>
      </c>
      <c r="J403" s="14">
        <f t="shared" si="24"/>
        <v>0.139999995008111</v>
      </c>
      <c r="K403" s="14">
        <f t="shared" si="25"/>
        <v>1.82699987199157</v>
      </c>
      <c r="L403" s="14">
        <f t="shared" si="26"/>
        <v>1.51100002694875</v>
      </c>
      <c r="M403" s="14">
        <f t="shared" si="27"/>
        <v>0</v>
      </c>
      <c r="N403" s="6" t="s">
        <v>119</v>
      </c>
      <c r="O403" s="6" t="s">
        <v>120</v>
      </c>
      <c r="P403" s="6" t="s">
        <v>121</v>
      </c>
      <c r="Q403" s="6" t="s">
        <v>324</v>
      </c>
      <c r="R403" s="6">
        <v>200641</v>
      </c>
      <c r="S403" s="6">
        <v>109851</v>
      </c>
      <c r="T403" s="6">
        <v>3</v>
      </c>
      <c r="U403" s="6" t="s">
        <v>52</v>
      </c>
      <c r="V403" s="6" t="s">
        <v>53</v>
      </c>
      <c r="W403" s="6" t="s">
        <v>41</v>
      </c>
      <c r="X403" s="6" t="s">
        <v>41</v>
      </c>
      <c r="Y403" s="6" t="s">
        <v>121</v>
      </c>
      <c r="Z403" s="6"/>
      <c r="AA403" s="6"/>
      <c r="AB403" s="6" t="s">
        <v>702</v>
      </c>
      <c r="AC403" s="6"/>
      <c r="AD403" s="6"/>
      <c r="AE403" s="6"/>
      <c r="AF403" s="6">
        <v>0</v>
      </c>
    </row>
    <row r="404" spans="1:32">
      <c r="A404" s="6">
        <v>271876</v>
      </c>
      <c r="B404" s="6" t="s">
        <v>703</v>
      </c>
      <c r="C404" s="6" t="s">
        <v>701</v>
      </c>
      <c r="D404" s="6" t="s">
        <v>34</v>
      </c>
      <c r="E404" s="7">
        <v>44963.431398669</v>
      </c>
      <c r="F404" s="7">
        <v>44963.4320615394</v>
      </c>
      <c r="G404" s="8">
        <v>44963</v>
      </c>
      <c r="H404" s="8">
        <v>44963</v>
      </c>
      <c r="I404" s="6">
        <v>57.272</v>
      </c>
      <c r="J404" s="14">
        <f t="shared" si="24"/>
        <v>57.2720000054687</v>
      </c>
      <c r="K404" s="14" t="b">
        <f t="shared" si="25"/>
        <v>0</v>
      </c>
      <c r="L404" s="14" t="b">
        <f t="shared" si="26"/>
        <v>0</v>
      </c>
      <c r="M404" s="14">
        <f t="shared" si="27"/>
        <v>1</v>
      </c>
      <c r="N404" s="6" t="s">
        <v>35</v>
      </c>
      <c r="O404" s="6" t="s">
        <v>36</v>
      </c>
      <c r="P404" s="6" t="s">
        <v>37</v>
      </c>
      <c r="Q404" s="6" t="s">
        <v>704</v>
      </c>
      <c r="R404" s="6">
        <v>132858</v>
      </c>
      <c r="S404" s="6">
        <v>91294</v>
      </c>
      <c r="T404" s="6">
        <v>3</v>
      </c>
      <c r="U404" s="6" t="s">
        <v>39</v>
      </c>
      <c r="V404" s="6" t="s">
        <v>40</v>
      </c>
      <c r="W404" s="6" t="s">
        <v>41</v>
      </c>
      <c r="X404" s="6" t="s">
        <v>41</v>
      </c>
      <c r="Y404" s="6" t="s">
        <v>37</v>
      </c>
      <c r="Z404" s="6"/>
      <c r="AA404" s="6"/>
      <c r="AB404" s="6" t="s">
        <v>705</v>
      </c>
      <c r="AC404" s="6"/>
      <c r="AD404" s="6"/>
      <c r="AE404" s="6">
        <v>123</v>
      </c>
      <c r="AF404" s="6">
        <v>0</v>
      </c>
    </row>
    <row r="405" spans="1:32">
      <c r="A405" s="6">
        <v>272005</v>
      </c>
      <c r="B405" s="6" t="s">
        <v>703</v>
      </c>
      <c r="C405" s="6" t="s">
        <v>701</v>
      </c>
      <c r="D405" s="6" t="s">
        <v>34</v>
      </c>
      <c r="E405" s="7">
        <v>44963.4381697569</v>
      </c>
      <c r="F405" s="7">
        <v>44963.4390740972</v>
      </c>
      <c r="G405" s="8">
        <v>44963</v>
      </c>
      <c r="H405" s="8">
        <v>44963</v>
      </c>
      <c r="I405" s="6">
        <v>78.135</v>
      </c>
      <c r="J405" s="14">
        <f t="shared" si="24"/>
        <v>78.1349997734651</v>
      </c>
      <c r="K405" s="14">
        <f t="shared" si="25"/>
        <v>585.02200031653</v>
      </c>
      <c r="L405" s="14">
        <f t="shared" si="26"/>
        <v>527.750000311062</v>
      </c>
      <c r="M405" s="14">
        <f t="shared" si="27"/>
        <v>1</v>
      </c>
      <c r="N405" s="6" t="s">
        <v>35</v>
      </c>
      <c r="O405" s="6" t="s">
        <v>36</v>
      </c>
      <c r="P405" s="6" t="s">
        <v>37</v>
      </c>
      <c r="Q405" s="6" t="s">
        <v>100</v>
      </c>
      <c r="R405" s="6">
        <v>343161</v>
      </c>
      <c r="S405" s="6">
        <v>63782</v>
      </c>
      <c r="T405" s="6">
        <v>3</v>
      </c>
      <c r="U405" s="6" t="s">
        <v>39</v>
      </c>
      <c r="V405" s="6" t="s">
        <v>40</v>
      </c>
      <c r="W405" s="6" t="s">
        <v>41</v>
      </c>
      <c r="X405" s="6" t="s">
        <v>41</v>
      </c>
      <c r="Y405" s="6" t="s">
        <v>37</v>
      </c>
      <c r="Z405" s="6"/>
      <c r="AA405" s="6"/>
      <c r="AB405" s="6" t="s">
        <v>706</v>
      </c>
      <c r="AC405" s="6"/>
      <c r="AD405" s="6"/>
      <c r="AE405" s="6">
        <v>79</v>
      </c>
      <c r="AF405" s="6">
        <v>0</v>
      </c>
    </row>
    <row r="406" spans="1:32">
      <c r="A406" s="6">
        <v>272723</v>
      </c>
      <c r="B406" s="6" t="s">
        <v>703</v>
      </c>
      <c r="C406" s="6" t="s">
        <v>701</v>
      </c>
      <c r="D406" s="6" t="s">
        <v>34</v>
      </c>
      <c r="E406" s="7">
        <v>44963.4717665509</v>
      </c>
      <c r="F406" s="7">
        <v>44963.4731557755</v>
      </c>
      <c r="G406" s="8">
        <v>44963</v>
      </c>
      <c r="H406" s="8">
        <v>44963</v>
      </c>
      <c r="I406" s="6">
        <v>120.029</v>
      </c>
      <c r="J406" s="14">
        <f t="shared" si="24"/>
        <v>120.029000309296</v>
      </c>
      <c r="K406" s="14">
        <f t="shared" si="25"/>
        <v>2902.76299947873</v>
      </c>
      <c r="L406" s="14">
        <f t="shared" si="26"/>
        <v>2824.62799970526</v>
      </c>
      <c r="M406" s="14">
        <f t="shared" si="27"/>
        <v>1</v>
      </c>
      <c r="N406" s="6" t="s">
        <v>35</v>
      </c>
      <c r="O406" s="6" t="s">
        <v>36</v>
      </c>
      <c r="P406" s="6" t="s">
        <v>37</v>
      </c>
      <c r="Q406" s="6" t="s">
        <v>43</v>
      </c>
      <c r="R406" s="6">
        <v>78632</v>
      </c>
      <c r="S406" s="6">
        <v>81991</v>
      </c>
      <c r="T406" s="6">
        <v>3</v>
      </c>
      <c r="U406" s="6" t="s">
        <v>39</v>
      </c>
      <c r="V406" s="6" t="s">
        <v>40</v>
      </c>
      <c r="W406" s="6" t="s">
        <v>41</v>
      </c>
      <c r="X406" s="6" t="s">
        <v>41</v>
      </c>
      <c r="Y406" s="6" t="s">
        <v>37</v>
      </c>
      <c r="Z406" s="6"/>
      <c r="AA406" s="6"/>
      <c r="AB406" s="6" t="s">
        <v>707</v>
      </c>
      <c r="AC406" s="6"/>
      <c r="AD406" s="6"/>
      <c r="AE406" s="6">
        <v>33</v>
      </c>
      <c r="AF406" s="6">
        <v>0</v>
      </c>
    </row>
    <row r="407" spans="1:32">
      <c r="A407" s="6">
        <v>271314</v>
      </c>
      <c r="B407" s="6" t="s">
        <v>708</v>
      </c>
      <c r="C407" s="6" t="s">
        <v>709</v>
      </c>
      <c r="D407" s="6" t="s">
        <v>166</v>
      </c>
      <c r="E407" s="7">
        <v>44963.4025714468</v>
      </c>
      <c r="F407" s="7">
        <v>44963.4028422106</v>
      </c>
      <c r="G407" s="8">
        <v>44963</v>
      </c>
      <c r="H407" s="8">
        <v>44963</v>
      </c>
      <c r="I407" s="6">
        <v>23.394</v>
      </c>
      <c r="J407" s="14">
        <f t="shared" si="24"/>
        <v>23.3940002974123</v>
      </c>
      <c r="K407" s="14" t="b">
        <f t="shared" si="25"/>
        <v>0</v>
      </c>
      <c r="L407" s="14" t="b">
        <f t="shared" si="26"/>
        <v>0</v>
      </c>
      <c r="M407" s="14">
        <f t="shared" si="27"/>
        <v>1</v>
      </c>
      <c r="N407" s="6" t="s">
        <v>167</v>
      </c>
      <c r="O407" s="6" t="s">
        <v>168</v>
      </c>
      <c r="P407" s="6" t="s">
        <v>167</v>
      </c>
      <c r="Q407" s="6" t="s">
        <v>710</v>
      </c>
      <c r="R407" s="6">
        <v>69481</v>
      </c>
      <c r="S407" s="6">
        <v>100942</v>
      </c>
      <c r="T407" s="6">
        <v>3</v>
      </c>
      <c r="U407" s="6" t="s">
        <v>52</v>
      </c>
      <c r="V407" s="6" t="s">
        <v>53</v>
      </c>
      <c r="W407" s="6" t="s">
        <v>41</v>
      </c>
      <c r="X407" s="6" t="s">
        <v>41</v>
      </c>
      <c r="Y407" s="6" t="s">
        <v>167</v>
      </c>
      <c r="Z407" s="6"/>
      <c r="AA407" s="6"/>
      <c r="AB407" s="6" t="s">
        <v>711</v>
      </c>
      <c r="AC407" s="6"/>
      <c r="AD407" s="6"/>
      <c r="AE407" s="6"/>
      <c r="AF407" s="6">
        <v>0</v>
      </c>
    </row>
    <row r="408" spans="1:32">
      <c r="A408" s="6">
        <v>271344</v>
      </c>
      <c r="B408" s="6" t="s">
        <v>712</v>
      </c>
      <c r="C408" s="6" t="s">
        <v>709</v>
      </c>
      <c r="D408" s="6" t="s">
        <v>34</v>
      </c>
      <c r="E408" s="7">
        <v>44963.4041406366</v>
      </c>
      <c r="F408" s="7">
        <v>44963.4057814815</v>
      </c>
      <c r="G408" s="8">
        <v>44963</v>
      </c>
      <c r="H408" s="8">
        <v>44963</v>
      </c>
      <c r="I408" s="6">
        <v>141.769</v>
      </c>
      <c r="J408" s="14">
        <f t="shared" si="24"/>
        <v>141.769000072964</v>
      </c>
      <c r="K408" s="14" t="b">
        <f t="shared" si="25"/>
        <v>0</v>
      </c>
      <c r="L408" s="14" t="b">
        <f t="shared" si="26"/>
        <v>0</v>
      </c>
      <c r="M408" s="14">
        <f t="shared" si="27"/>
        <v>1</v>
      </c>
      <c r="N408" s="6" t="s">
        <v>35</v>
      </c>
      <c r="O408" s="6" t="s">
        <v>36</v>
      </c>
      <c r="P408" s="6" t="s">
        <v>37</v>
      </c>
      <c r="Q408" s="6" t="s">
        <v>318</v>
      </c>
      <c r="R408" s="6">
        <v>64836</v>
      </c>
      <c r="S408" s="6">
        <v>98167</v>
      </c>
      <c r="T408" s="6">
        <v>3</v>
      </c>
      <c r="U408" s="6" t="s">
        <v>39</v>
      </c>
      <c r="V408" s="6" t="s">
        <v>40</v>
      </c>
      <c r="W408" s="6" t="s">
        <v>41</v>
      </c>
      <c r="X408" s="6" t="s">
        <v>41</v>
      </c>
      <c r="Y408" s="6" t="s">
        <v>37</v>
      </c>
      <c r="Z408" s="6"/>
      <c r="AA408" s="6"/>
      <c r="AB408" s="6" t="s">
        <v>713</v>
      </c>
      <c r="AC408" s="6"/>
      <c r="AD408" s="6"/>
      <c r="AE408" s="6">
        <v>195</v>
      </c>
      <c r="AF408" s="6">
        <v>0</v>
      </c>
    </row>
    <row r="409" spans="1:32">
      <c r="A409" s="6">
        <v>272883</v>
      </c>
      <c r="B409" s="6" t="s">
        <v>712</v>
      </c>
      <c r="C409" s="6" t="s">
        <v>709</v>
      </c>
      <c r="D409" s="6" t="s">
        <v>34</v>
      </c>
      <c r="E409" s="7">
        <v>44963.4803031597</v>
      </c>
      <c r="F409" s="7">
        <v>44963.481297037</v>
      </c>
      <c r="G409" s="8">
        <v>44963</v>
      </c>
      <c r="H409" s="8">
        <v>44963</v>
      </c>
      <c r="I409" s="6">
        <v>85.871</v>
      </c>
      <c r="J409" s="14">
        <f t="shared" si="24"/>
        <v>85.8709999825805</v>
      </c>
      <c r="K409" s="14">
        <f t="shared" si="25"/>
        <v>6580.44200045988</v>
      </c>
      <c r="L409" s="14">
        <f t="shared" si="26"/>
        <v>6438.67300038692</v>
      </c>
      <c r="M409" s="14">
        <f t="shared" si="27"/>
        <v>1</v>
      </c>
      <c r="N409" s="6" t="s">
        <v>35</v>
      </c>
      <c r="O409" s="6" t="s">
        <v>36</v>
      </c>
      <c r="P409" s="6" t="s">
        <v>37</v>
      </c>
      <c r="Q409" s="6" t="s">
        <v>240</v>
      </c>
      <c r="R409" s="6">
        <v>116902</v>
      </c>
      <c r="S409" s="6">
        <v>121968</v>
      </c>
      <c r="T409" s="6">
        <v>3</v>
      </c>
      <c r="U409" s="6" t="s">
        <v>39</v>
      </c>
      <c r="V409" s="6" t="s">
        <v>40</v>
      </c>
      <c r="W409" s="6" t="s">
        <v>41</v>
      </c>
      <c r="X409" s="6" t="s">
        <v>41</v>
      </c>
      <c r="Y409" s="6" t="s">
        <v>37</v>
      </c>
      <c r="Z409" s="6"/>
      <c r="AA409" s="6"/>
      <c r="AB409" s="6" t="s">
        <v>714</v>
      </c>
      <c r="AC409" s="6"/>
      <c r="AD409" s="6"/>
      <c r="AE409" s="6">
        <v>103</v>
      </c>
      <c r="AF409" s="6">
        <v>0</v>
      </c>
    </row>
    <row r="410" spans="1:32">
      <c r="A410" s="6">
        <v>274351</v>
      </c>
      <c r="B410" s="6" t="s">
        <v>712</v>
      </c>
      <c r="C410" s="6" t="s">
        <v>709</v>
      </c>
      <c r="D410" s="6" t="s">
        <v>34</v>
      </c>
      <c r="E410" s="7">
        <v>44963.55220875</v>
      </c>
      <c r="F410" s="7">
        <v>44963.5531334259</v>
      </c>
      <c r="G410" s="8">
        <v>44963</v>
      </c>
      <c r="H410" s="8">
        <v>44963</v>
      </c>
      <c r="I410" s="6">
        <v>79.892</v>
      </c>
      <c r="J410" s="14">
        <f t="shared" si="24"/>
        <v>79.8920002765954</v>
      </c>
      <c r="K410" s="14">
        <f t="shared" si="25"/>
        <v>6212.64299964532</v>
      </c>
      <c r="L410" s="14">
        <f t="shared" si="26"/>
        <v>6126.77199966274</v>
      </c>
      <c r="M410" s="14">
        <f t="shared" si="27"/>
        <v>1</v>
      </c>
      <c r="N410" s="6" t="s">
        <v>35</v>
      </c>
      <c r="O410" s="6" t="s">
        <v>36</v>
      </c>
      <c r="P410" s="6" t="s">
        <v>37</v>
      </c>
      <c r="Q410" s="6" t="s">
        <v>466</v>
      </c>
      <c r="R410" s="6">
        <v>95224</v>
      </c>
      <c r="S410" s="6">
        <v>155001</v>
      </c>
      <c r="T410" s="6">
        <v>3</v>
      </c>
      <c r="U410" s="6" t="s">
        <v>39</v>
      </c>
      <c r="V410" s="6" t="s">
        <v>40</v>
      </c>
      <c r="W410" s="6" t="s">
        <v>41</v>
      </c>
      <c r="X410" s="6" t="s">
        <v>41</v>
      </c>
      <c r="Y410" s="6" t="s">
        <v>37</v>
      </c>
      <c r="Z410" s="6"/>
      <c r="AA410" s="6"/>
      <c r="AB410" s="6" t="s">
        <v>715</v>
      </c>
      <c r="AC410" s="6"/>
      <c r="AD410" s="6"/>
      <c r="AE410" s="6">
        <v>150</v>
      </c>
      <c r="AF410" s="6">
        <v>0</v>
      </c>
    </row>
    <row r="411" spans="1:32">
      <c r="A411" s="6">
        <v>270548</v>
      </c>
      <c r="B411" s="6" t="s">
        <v>716</v>
      </c>
      <c r="C411" s="6" t="s">
        <v>717</v>
      </c>
      <c r="D411" s="6" t="s">
        <v>166</v>
      </c>
      <c r="E411" s="7">
        <v>44963.3561442708</v>
      </c>
      <c r="F411" s="7">
        <v>44963.3565210764</v>
      </c>
      <c r="G411" s="8">
        <v>44963</v>
      </c>
      <c r="H411" s="8">
        <v>44963</v>
      </c>
      <c r="I411" s="6">
        <v>32.556</v>
      </c>
      <c r="J411" s="14">
        <f t="shared" si="24"/>
        <v>32.5560004916042</v>
      </c>
      <c r="K411" s="14" t="b">
        <f t="shared" si="25"/>
        <v>0</v>
      </c>
      <c r="L411" s="14" t="b">
        <f t="shared" si="26"/>
        <v>0</v>
      </c>
      <c r="M411" s="14">
        <f t="shared" si="27"/>
        <v>1</v>
      </c>
      <c r="N411" s="6" t="s">
        <v>167</v>
      </c>
      <c r="O411" s="6" t="s">
        <v>168</v>
      </c>
      <c r="P411" s="6" t="s">
        <v>167</v>
      </c>
      <c r="Q411" s="6" t="s">
        <v>718</v>
      </c>
      <c r="R411" s="6">
        <v>190842</v>
      </c>
      <c r="S411" s="6">
        <v>104323</v>
      </c>
      <c r="T411" s="6">
        <v>3</v>
      </c>
      <c r="U411" s="6" t="s">
        <v>52</v>
      </c>
      <c r="V411" s="6" t="s">
        <v>53</v>
      </c>
      <c r="W411" s="6" t="s">
        <v>41</v>
      </c>
      <c r="X411" s="6" t="s">
        <v>41</v>
      </c>
      <c r="Y411" s="6" t="s">
        <v>167</v>
      </c>
      <c r="Z411" s="6"/>
      <c r="AA411" s="6"/>
      <c r="AB411" s="6" t="s">
        <v>719</v>
      </c>
      <c r="AC411" s="6"/>
      <c r="AD411" s="6"/>
      <c r="AE411" s="6"/>
      <c r="AF411" s="6">
        <v>0</v>
      </c>
    </row>
    <row r="412" spans="1:32">
      <c r="A412" s="6">
        <v>270560</v>
      </c>
      <c r="B412" s="6" t="s">
        <v>716</v>
      </c>
      <c r="C412" s="6" t="s">
        <v>717</v>
      </c>
      <c r="D412" s="6" t="s">
        <v>166</v>
      </c>
      <c r="E412" s="7">
        <v>44963.358144456</v>
      </c>
      <c r="F412" s="7">
        <v>44963.3586918056</v>
      </c>
      <c r="G412" s="8">
        <v>44963</v>
      </c>
      <c r="H412" s="8">
        <v>44963</v>
      </c>
      <c r="I412" s="6">
        <v>47.291</v>
      </c>
      <c r="J412" s="14">
        <f t="shared" si="24"/>
        <v>47.2910002805293</v>
      </c>
      <c r="K412" s="14">
        <f t="shared" si="25"/>
        <v>172.816000250168</v>
      </c>
      <c r="L412" s="14">
        <f t="shared" si="26"/>
        <v>140.259999758564</v>
      </c>
      <c r="M412" s="14">
        <f t="shared" si="27"/>
        <v>1</v>
      </c>
      <c r="N412" s="6" t="s">
        <v>167</v>
      </c>
      <c r="O412" s="6" t="s">
        <v>168</v>
      </c>
      <c r="P412" s="6" t="s">
        <v>167</v>
      </c>
      <c r="Q412" s="6" t="s">
        <v>720</v>
      </c>
      <c r="R412" s="6">
        <v>156367</v>
      </c>
      <c r="S412" s="6">
        <v>100552</v>
      </c>
      <c r="T412" s="6">
        <v>3</v>
      </c>
      <c r="U412" s="6" t="s">
        <v>52</v>
      </c>
      <c r="V412" s="6" t="s">
        <v>53</v>
      </c>
      <c r="W412" s="6" t="s">
        <v>41</v>
      </c>
      <c r="X412" s="6" t="s">
        <v>41</v>
      </c>
      <c r="Y412" s="6" t="s">
        <v>167</v>
      </c>
      <c r="Z412" s="6"/>
      <c r="AA412" s="6"/>
      <c r="AB412" s="6" t="s">
        <v>721</v>
      </c>
      <c r="AC412" s="6"/>
      <c r="AD412" s="6"/>
      <c r="AE412" s="6"/>
      <c r="AF412" s="6">
        <v>0</v>
      </c>
    </row>
    <row r="413" spans="1:32">
      <c r="A413" s="6">
        <v>270566</v>
      </c>
      <c r="B413" s="6" t="s">
        <v>716</v>
      </c>
      <c r="C413" s="6" t="s">
        <v>717</v>
      </c>
      <c r="D413" s="6" t="s">
        <v>166</v>
      </c>
      <c r="E413" s="7">
        <v>44963.3591409143</v>
      </c>
      <c r="F413" s="7">
        <v>44963.3599600347</v>
      </c>
      <c r="G413" s="8">
        <v>44963</v>
      </c>
      <c r="H413" s="8">
        <v>44963</v>
      </c>
      <c r="I413" s="6">
        <v>70.772</v>
      </c>
      <c r="J413" s="14">
        <f t="shared" si="24"/>
        <v>70.7720003323629</v>
      </c>
      <c r="K413" s="14">
        <f t="shared" si="25"/>
        <v>86.093999678269</v>
      </c>
      <c r="L413" s="14">
        <f t="shared" si="26"/>
        <v>38.8029993977398</v>
      </c>
      <c r="M413" s="14">
        <f t="shared" si="27"/>
        <v>1</v>
      </c>
      <c r="N413" s="6" t="s">
        <v>167</v>
      </c>
      <c r="O413" s="6" t="s">
        <v>168</v>
      </c>
      <c r="P413" s="6" t="s">
        <v>167</v>
      </c>
      <c r="Q413" s="6" t="s">
        <v>722</v>
      </c>
      <c r="R413" s="6">
        <v>146005</v>
      </c>
      <c r="S413" s="6">
        <v>100564</v>
      </c>
      <c r="T413" s="6">
        <v>3</v>
      </c>
      <c r="U413" s="6" t="s">
        <v>52</v>
      </c>
      <c r="V413" s="6" t="s">
        <v>53</v>
      </c>
      <c r="W413" s="6" t="s">
        <v>41</v>
      </c>
      <c r="X413" s="6" t="s">
        <v>41</v>
      </c>
      <c r="Y413" s="6" t="s">
        <v>167</v>
      </c>
      <c r="Z413" s="6"/>
      <c r="AA413" s="6"/>
      <c r="AB413" s="6" t="s">
        <v>723</v>
      </c>
      <c r="AC413" s="6"/>
      <c r="AD413" s="6"/>
      <c r="AE413" s="6"/>
      <c r="AF413" s="6">
        <v>0</v>
      </c>
    </row>
    <row r="414" spans="1:32">
      <c r="A414" s="6">
        <v>274238</v>
      </c>
      <c r="B414" s="6" t="s">
        <v>724</v>
      </c>
      <c r="C414" s="6" t="s">
        <v>725</v>
      </c>
      <c r="D414" s="6" t="s">
        <v>47</v>
      </c>
      <c r="E414" s="7">
        <v>44963.5456275116</v>
      </c>
      <c r="F414" s="7">
        <v>44963.5461270718</v>
      </c>
      <c r="G414" s="8">
        <v>44963</v>
      </c>
      <c r="H414" s="8">
        <v>44963</v>
      </c>
      <c r="I414" s="6">
        <v>43.162</v>
      </c>
      <c r="J414" s="14">
        <f t="shared" si="24"/>
        <v>43.1619999697432</v>
      </c>
      <c r="K414" s="14" t="b">
        <f t="shared" si="25"/>
        <v>0</v>
      </c>
      <c r="L414" s="14" t="b">
        <f t="shared" si="26"/>
        <v>0</v>
      </c>
      <c r="M414" s="14">
        <f t="shared" si="27"/>
        <v>1</v>
      </c>
      <c r="N414" s="6" t="s">
        <v>48</v>
      </c>
      <c r="O414" s="6" t="s">
        <v>49</v>
      </c>
      <c r="P414" s="6" t="s">
        <v>50</v>
      </c>
      <c r="Q414" s="6" t="s">
        <v>360</v>
      </c>
      <c r="R414" s="6">
        <v>103855</v>
      </c>
      <c r="S414" s="6">
        <v>97091</v>
      </c>
      <c r="T414" s="6">
        <v>3</v>
      </c>
      <c r="U414" s="6" t="s">
        <v>52</v>
      </c>
      <c r="V414" s="6" t="s">
        <v>53</v>
      </c>
      <c r="W414" s="6" t="s">
        <v>41</v>
      </c>
      <c r="X414" s="6" t="s">
        <v>41</v>
      </c>
      <c r="Y414" s="6" t="s">
        <v>726</v>
      </c>
      <c r="Z414" s="6" t="s">
        <v>727</v>
      </c>
      <c r="AA414" s="6"/>
      <c r="AB414" s="6" t="s">
        <v>728</v>
      </c>
      <c r="AC414" s="6"/>
      <c r="AD414" s="6"/>
      <c r="AE414" s="6">
        <v>235</v>
      </c>
      <c r="AF414" s="6">
        <v>0</v>
      </c>
    </row>
    <row r="415" spans="1:32">
      <c r="A415" s="6">
        <v>274239</v>
      </c>
      <c r="B415" s="6" t="s">
        <v>729</v>
      </c>
      <c r="C415" s="6" t="s">
        <v>725</v>
      </c>
      <c r="D415" s="6" t="s">
        <v>58</v>
      </c>
      <c r="E415" s="7">
        <v>44963.5456278704</v>
      </c>
      <c r="F415" s="7">
        <v>44963.5461265741</v>
      </c>
      <c r="G415" s="8">
        <v>44963</v>
      </c>
      <c r="H415" s="8">
        <v>44963</v>
      </c>
      <c r="I415" s="6">
        <v>43.088</v>
      </c>
      <c r="J415" s="14">
        <f t="shared" si="24"/>
        <v>43.0879999184981</v>
      </c>
      <c r="K415" s="14" t="b">
        <f t="shared" si="25"/>
        <v>0</v>
      </c>
      <c r="L415" s="14" t="b">
        <f t="shared" si="26"/>
        <v>0</v>
      </c>
      <c r="M415" s="14">
        <f t="shared" si="27"/>
        <v>1</v>
      </c>
      <c r="N415" s="6" t="s">
        <v>59</v>
      </c>
      <c r="O415" s="6" t="s">
        <v>60</v>
      </c>
      <c r="P415" s="6" t="s">
        <v>61</v>
      </c>
      <c r="Q415" s="6" t="s">
        <v>360</v>
      </c>
      <c r="R415" s="6">
        <v>103855</v>
      </c>
      <c r="S415" s="6">
        <v>97091</v>
      </c>
      <c r="T415" s="6">
        <v>3</v>
      </c>
      <c r="U415" s="6" t="s">
        <v>52</v>
      </c>
      <c r="V415" s="6" t="s">
        <v>53</v>
      </c>
      <c r="W415" s="6" t="s">
        <v>41</v>
      </c>
      <c r="X415" s="6" t="s">
        <v>41</v>
      </c>
      <c r="Y415" s="6" t="s">
        <v>61</v>
      </c>
      <c r="Z415" s="6"/>
      <c r="AA415" s="6"/>
      <c r="AB415" s="6" t="s">
        <v>728</v>
      </c>
      <c r="AC415" s="6"/>
      <c r="AD415" s="6"/>
      <c r="AE415" s="6">
        <v>235</v>
      </c>
      <c r="AF415" s="6">
        <v>0</v>
      </c>
    </row>
    <row r="416" spans="1:32">
      <c r="A416" s="6">
        <v>274240</v>
      </c>
      <c r="B416" s="6" t="s">
        <v>730</v>
      </c>
      <c r="C416" s="6" t="s">
        <v>725</v>
      </c>
      <c r="D416" s="6" t="s">
        <v>63</v>
      </c>
      <c r="E416" s="7">
        <v>44963.5456305671</v>
      </c>
      <c r="F416" s="7">
        <v>44963.5461272917</v>
      </c>
      <c r="G416" s="8">
        <v>44963</v>
      </c>
      <c r="H416" s="8">
        <v>44963</v>
      </c>
      <c r="I416" s="6">
        <v>42.917</v>
      </c>
      <c r="J416" s="14">
        <f t="shared" si="24"/>
        <v>42.9169996641576</v>
      </c>
      <c r="K416" s="14" t="b">
        <f t="shared" si="25"/>
        <v>0</v>
      </c>
      <c r="L416" s="14" t="b">
        <f t="shared" si="26"/>
        <v>0</v>
      </c>
      <c r="M416" s="14">
        <f t="shared" si="27"/>
        <v>1</v>
      </c>
      <c r="N416" s="6" t="s">
        <v>64</v>
      </c>
      <c r="O416" s="6" t="s">
        <v>65</v>
      </c>
      <c r="P416" s="6" t="s">
        <v>66</v>
      </c>
      <c r="Q416" s="6" t="s">
        <v>360</v>
      </c>
      <c r="R416" s="6">
        <v>103855</v>
      </c>
      <c r="S416" s="6">
        <v>97091</v>
      </c>
      <c r="T416" s="6">
        <v>3</v>
      </c>
      <c r="U416" s="6" t="s">
        <v>52</v>
      </c>
      <c r="V416" s="6" t="s">
        <v>53</v>
      </c>
      <c r="W416" s="6" t="s">
        <v>41</v>
      </c>
      <c r="X416" s="6" t="s">
        <v>41</v>
      </c>
      <c r="Y416" s="6" t="s">
        <v>66</v>
      </c>
      <c r="Z416" s="6"/>
      <c r="AA416" s="6"/>
      <c r="AB416" s="6" t="s">
        <v>728</v>
      </c>
      <c r="AC416" s="6"/>
      <c r="AD416" s="6"/>
      <c r="AE416" s="6">
        <v>235</v>
      </c>
      <c r="AF416" s="6">
        <v>0</v>
      </c>
    </row>
    <row r="417" spans="1:32">
      <c r="A417" s="6">
        <v>271256</v>
      </c>
      <c r="B417" s="6" t="s">
        <v>731</v>
      </c>
      <c r="C417" s="6" t="s">
        <v>725</v>
      </c>
      <c r="D417" s="6" t="s">
        <v>34</v>
      </c>
      <c r="E417" s="7">
        <v>44963.3982817824</v>
      </c>
      <c r="F417" s="7">
        <v>44963.3995910532</v>
      </c>
      <c r="G417" s="8">
        <v>44963</v>
      </c>
      <c r="H417" s="8">
        <v>44963</v>
      </c>
      <c r="I417" s="6">
        <v>113.121</v>
      </c>
      <c r="J417" s="14">
        <f t="shared" si="24"/>
        <v>113.120999909006</v>
      </c>
      <c r="K417" s="14" t="b">
        <f t="shared" si="25"/>
        <v>0</v>
      </c>
      <c r="L417" s="14" t="b">
        <f t="shared" si="26"/>
        <v>0</v>
      </c>
      <c r="M417" s="14">
        <f t="shared" si="27"/>
        <v>1</v>
      </c>
      <c r="N417" s="6" t="s">
        <v>35</v>
      </c>
      <c r="O417" s="6" t="s">
        <v>36</v>
      </c>
      <c r="P417" s="6" t="s">
        <v>37</v>
      </c>
      <c r="Q417" s="6" t="s">
        <v>454</v>
      </c>
      <c r="R417" s="6">
        <v>144197</v>
      </c>
      <c r="S417" s="6">
        <v>104378</v>
      </c>
      <c r="T417" s="6">
        <v>3</v>
      </c>
      <c r="U417" s="6" t="s">
        <v>39</v>
      </c>
      <c r="V417" s="6" t="s">
        <v>40</v>
      </c>
      <c r="W417" s="6" t="s">
        <v>41</v>
      </c>
      <c r="X417" s="6" t="s">
        <v>41</v>
      </c>
      <c r="Y417" s="6" t="s">
        <v>37</v>
      </c>
      <c r="Z417" s="6"/>
      <c r="AA417" s="6"/>
      <c r="AB417" s="6" t="s">
        <v>732</v>
      </c>
      <c r="AC417" s="6"/>
      <c r="AD417" s="6"/>
      <c r="AE417" s="6">
        <v>18</v>
      </c>
      <c r="AF417" s="6">
        <v>0</v>
      </c>
    </row>
    <row r="418" spans="1:32">
      <c r="A418" s="6">
        <v>271349</v>
      </c>
      <c r="B418" s="6" t="s">
        <v>731</v>
      </c>
      <c r="C418" s="6" t="s">
        <v>725</v>
      </c>
      <c r="D418" s="6" t="s">
        <v>34</v>
      </c>
      <c r="E418" s="7">
        <v>44963.4042502546</v>
      </c>
      <c r="F418" s="7">
        <v>44963.4050022801</v>
      </c>
      <c r="G418" s="8">
        <v>44963</v>
      </c>
      <c r="H418" s="8">
        <v>44963</v>
      </c>
      <c r="I418" s="6">
        <v>64.975</v>
      </c>
      <c r="J418" s="14">
        <f t="shared" si="24"/>
        <v>64.9750002427027</v>
      </c>
      <c r="K418" s="14">
        <f t="shared" si="25"/>
        <v>515.675999969244</v>
      </c>
      <c r="L418" s="14">
        <f t="shared" si="26"/>
        <v>402.555000060238</v>
      </c>
      <c r="M418" s="14">
        <f t="shared" si="27"/>
        <v>1</v>
      </c>
      <c r="N418" s="6" t="s">
        <v>35</v>
      </c>
      <c r="O418" s="6" t="s">
        <v>36</v>
      </c>
      <c r="P418" s="6" t="s">
        <v>37</v>
      </c>
      <c r="Q418" s="6" t="s">
        <v>310</v>
      </c>
      <c r="R418" s="6">
        <v>69497</v>
      </c>
      <c r="S418" s="6">
        <v>97793</v>
      </c>
      <c r="T418" s="6">
        <v>3</v>
      </c>
      <c r="U418" s="6" t="s">
        <v>39</v>
      </c>
      <c r="V418" s="6" t="s">
        <v>40</v>
      </c>
      <c r="W418" s="6" t="s">
        <v>41</v>
      </c>
      <c r="X418" s="6" t="s">
        <v>41</v>
      </c>
      <c r="Y418" s="6" t="s">
        <v>37</v>
      </c>
      <c r="Z418" s="6"/>
      <c r="AA418" s="6"/>
      <c r="AB418" s="6" t="s">
        <v>733</v>
      </c>
      <c r="AC418" s="6"/>
      <c r="AD418" s="6"/>
      <c r="AE418" s="6">
        <v>10</v>
      </c>
      <c r="AF418" s="6">
        <v>0</v>
      </c>
    </row>
    <row r="419" spans="1:32">
      <c r="A419" s="6">
        <v>271732</v>
      </c>
      <c r="B419" s="6" t="s">
        <v>731</v>
      </c>
      <c r="C419" s="6" t="s">
        <v>725</v>
      </c>
      <c r="D419" s="6" t="s">
        <v>34</v>
      </c>
      <c r="E419" s="7">
        <v>44963.424223912</v>
      </c>
      <c r="F419" s="7">
        <v>44963.4260101852</v>
      </c>
      <c r="G419" s="8">
        <v>44963</v>
      </c>
      <c r="H419" s="8">
        <v>44963</v>
      </c>
      <c r="I419" s="6">
        <v>154.334</v>
      </c>
      <c r="J419" s="14">
        <f t="shared" si="24"/>
        <v>154.333999939263</v>
      </c>
      <c r="K419" s="14">
        <f t="shared" si="25"/>
        <v>1725.72399994824</v>
      </c>
      <c r="L419" s="14">
        <f t="shared" si="26"/>
        <v>1660.74899970554</v>
      </c>
      <c r="M419" s="14">
        <f t="shared" si="27"/>
        <v>1</v>
      </c>
      <c r="N419" s="6" t="s">
        <v>35</v>
      </c>
      <c r="O419" s="6" t="s">
        <v>36</v>
      </c>
      <c r="P419" s="6" t="s">
        <v>37</v>
      </c>
      <c r="Q419" s="6" t="s">
        <v>181</v>
      </c>
      <c r="R419" s="6">
        <v>86135</v>
      </c>
      <c r="S419" s="6">
        <v>97013</v>
      </c>
      <c r="T419" s="6">
        <v>3</v>
      </c>
      <c r="U419" s="6" t="s">
        <v>39</v>
      </c>
      <c r="V419" s="6" t="s">
        <v>40</v>
      </c>
      <c r="W419" s="6" t="s">
        <v>41</v>
      </c>
      <c r="X419" s="6" t="s">
        <v>41</v>
      </c>
      <c r="Y419" s="6" t="s">
        <v>37</v>
      </c>
      <c r="Z419" s="6"/>
      <c r="AA419" s="6"/>
      <c r="AB419" s="6" t="s">
        <v>734</v>
      </c>
      <c r="AC419" s="6"/>
      <c r="AD419" s="6"/>
      <c r="AE419" s="6">
        <v>129</v>
      </c>
      <c r="AF419" s="6">
        <v>0</v>
      </c>
    </row>
    <row r="420" spans="1:32">
      <c r="A420" s="6">
        <v>272451</v>
      </c>
      <c r="B420" s="6" t="s">
        <v>731</v>
      </c>
      <c r="C420" s="6" t="s">
        <v>725</v>
      </c>
      <c r="D420" s="6" t="s">
        <v>34</v>
      </c>
      <c r="E420" s="7">
        <v>44963.4586734491</v>
      </c>
      <c r="F420" s="7">
        <v>44963.4595933333</v>
      </c>
      <c r="G420" s="8">
        <v>44963</v>
      </c>
      <c r="H420" s="8">
        <v>44963</v>
      </c>
      <c r="I420" s="6">
        <v>79.478</v>
      </c>
      <c r="J420" s="14">
        <f t="shared" si="24"/>
        <v>79.4780000578612</v>
      </c>
      <c r="K420" s="14">
        <f t="shared" si="25"/>
        <v>2976.44000002183</v>
      </c>
      <c r="L420" s="14">
        <f t="shared" si="26"/>
        <v>2822.10600008257</v>
      </c>
      <c r="M420" s="14">
        <f t="shared" si="27"/>
        <v>1</v>
      </c>
      <c r="N420" s="6" t="s">
        <v>35</v>
      </c>
      <c r="O420" s="6" t="s">
        <v>36</v>
      </c>
      <c r="P420" s="6" t="s">
        <v>37</v>
      </c>
      <c r="Q420" s="6" t="s">
        <v>466</v>
      </c>
      <c r="R420" s="6">
        <v>95227</v>
      </c>
      <c r="S420" s="6">
        <v>155011</v>
      </c>
      <c r="T420" s="6">
        <v>3</v>
      </c>
      <c r="U420" s="6" t="s">
        <v>39</v>
      </c>
      <c r="V420" s="6" t="s">
        <v>40</v>
      </c>
      <c r="W420" s="6" t="s">
        <v>41</v>
      </c>
      <c r="X420" s="6" t="s">
        <v>41</v>
      </c>
      <c r="Y420" s="6" t="s">
        <v>37</v>
      </c>
      <c r="Z420" s="6"/>
      <c r="AA420" s="6"/>
      <c r="AB420" s="6" t="s">
        <v>735</v>
      </c>
      <c r="AC420" s="6"/>
      <c r="AD420" s="6"/>
      <c r="AE420" s="6">
        <v>207</v>
      </c>
      <c r="AF420" s="6">
        <v>0</v>
      </c>
    </row>
    <row r="421" spans="1:32">
      <c r="A421" s="6">
        <v>272541</v>
      </c>
      <c r="B421" s="6" t="s">
        <v>731</v>
      </c>
      <c r="C421" s="6" t="s">
        <v>725</v>
      </c>
      <c r="D421" s="6" t="s">
        <v>34</v>
      </c>
      <c r="E421" s="7">
        <v>44963.4627611574</v>
      </c>
      <c r="F421" s="7">
        <v>44963.4649326389</v>
      </c>
      <c r="G421" s="8">
        <v>44963</v>
      </c>
      <c r="H421" s="8">
        <v>44963</v>
      </c>
      <c r="I421" s="6">
        <v>187.616</v>
      </c>
      <c r="J421" s="14">
        <f t="shared" si="24"/>
        <v>187.61599981226</v>
      </c>
      <c r="K421" s="14">
        <f t="shared" si="25"/>
        <v>353.178000357002</v>
      </c>
      <c r="L421" s="14">
        <f t="shared" si="26"/>
        <v>273.700000299141</v>
      </c>
      <c r="M421" s="14">
        <f t="shared" si="27"/>
        <v>1</v>
      </c>
      <c r="N421" s="6" t="s">
        <v>35</v>
      </c>
      <c r="O421" s="6" t="s">
        <v>36</v>
      </c>
      <c r="P421" s="6" t="s">
        <v>37</v>
      </c>
      <c r="Q421" s="6" t="s">
        <v>369</v>
      </c>
      <c r="R421" s="6">
        <v>95224</v>
      </c>
      <c r="S421" s="6">
        <v>152102</v>
      </c>
      <c r="T421" s="6">
        <v>3</v>
      </c>
      <c r="U421" s="6" t="s">
        <v>39</v>
      </c>
      <c r="V421" s="6" t="s">
        <v>40</v>
      </c>
      <c r="W421" s="6" t="s">
        <v>41</v>
      </c>
      <c r="X421" s="6" t="s">
        <v>41</v>
      </c>
      <c r="Y421" s="6" t="s">
        <v>37</v>
      </c>
      <c r="Z421" s="6"/>
      <c r="AA421" s="6"/>
      <c r="AB421" s="6" t="s">
        <v>736</v>
      </c>
      <c r="AC421" s="6"/>
      <c r="AD421" s="6"/>
      <c r="AE421" s="6">
        <v>150</v>
      </c>
      <c r="AF421" s="6">
        <v>0</v>
      </c>
    </row>
  </sheetData>
  <autoFilter ref="A1:AF421">
    <extLst/>
  </autoFilter>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Sage十七</cp:lastModifiedBy>
  <dcterms:created xsi:type="dcterms:W3CDTF">2023-02-06T07:56:45Z</dcterms:created>
  <dcterms:modified xsi:type="dcterms:W3CDTF">2023-02-06T08:02:18Z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4A9B9852EA4848708FC644FF32CD5C4D</vt:lpwstr>
  </property>
  <property fmtid="{D5CDD505-2E9C-101B-9397-08002B2CF9AE}" pid="3" name="KSOProductBuildVer">
    <vt:lpwstr>2052-11.1.0.12980</vt:lpwstr>
  </property>
</Properties>
</file>