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FinalYear\Sem2\Assignments\RealTimeSystems\Assignment2\data\"/>
    </mc:Choice>
  </mc:AlternateContent>
  <xr:revisionPtr revIDLastSave="0" documentId="13_ncr:1_{F5EB97F1-57A5-4C3B-A894-A00B43A5EBE6}" xr6:coauthVersionLast="47" xr6:coauthVersionMax="47" xr10:uidLastSave="{00000000-0000-0000-0000-000000000000}"/>
  <bookViews>
    <workbookView xWindow="-108" yWindow="-108" windowWidth="23256" windowHeight="12456" xr2:uid="{19B1BF2F-F91C-4645-AAFA-0BDD942E93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Y84" i="1" l="1"/>
  <c r="BX84" i="1"/>
  <c r="BW84" i="1"/>
  <c r="BV84" i="1"/>
  <c r="BC35" i="1"/>
  <c r="BC37" i="1"/>
  <c r="BC33" i="1"/>
  <c r="BB37" i="1"/>
  <c r="BB35" i="1"/>
  <c r="BB33" i="1"/>
  <c r="BA37" i="1"/>
  <c r="BA35" i="1"/>
  <c r="BA33" i="1"/>
  <c r="AZ37" i="1"/>
  <c r="AZ35" i="1"/>
  <c r="AZ33" i="1"/>
  <c r="AY37" i="1"/>
  <c r="AY35" i="1"/>
  <c r="AY33" i="1"/>
  <c r="AX37" i="1"/>
  <c r="AX35" i="1"/>
  <c r="AX33" i="1"/>
  <c r="AW37" i="1"/>
  <c r="AW35" i="1"/>
  <c r="AW33" i="1"/>
  <c r="AV37" i="1"/>
  <c r="AV35" i="1"/>
  <c r="AV33" i="1"/>
  <c r="AU37" i="1"/>
  <c r="AU35" i="1"/>
  <c r="AU33" i="1"/>
  <c r="AT37" i="1"/>
  <c r="AT35" i="1"/>
  <c r="AT33" i="1"/>
  <c r="BC27" i="1"/>
  <c r="BC25" i="1"/>
  <c r="BC23" i="1"/>
  <c r="BB27" i="1"/>
  <c r="BB25" i="1"/>
  <c r="BB23" i="1"/>
  <c r="BA27" i="1"/>
  <c r="BA25" i="1"/>
  <c r="BA23" i="1"/>
  <c r="AZ27" i="1"/>
  <c r="AZ25" i="1"/>
  <c r="AZ23" i="1"/>
  <c r="AY27" i="1"/>
  <c r="AY25" i="1"/>
  <c r="AY23" i="1"/>
  <c r="AX27" i="1"/>
  <c r="AX25" i="1"/>
  <c r="AX23" i="1"/>
  <c r="AW27" i="1"/>
  <c r="AW25" i="1"/>
  <c r="AW23" i="1"/>
  <c r="AV25" i="1"/>
  <c r="AV23" i="1"/>
  <c r="AV27" i="1"/>
  <c r="AU27" i="1"/>
  <c r="AU25" i="1"/>
  <c r="AU23" i="1"/>
  <c r="AT27" i="1"/>
  <c r="BV78" i="1"/>
  <c r="BV79" i="1"/>
  <c r="BU79" i="1"/>
  <c r="BU78" i="1"/>
  <c r="BT79" i="1"/>
  <c r="BT78" i="1"/>
  <c r="BS79" i="1"/>
  <c r="BS78" i="1"/>
  <c r="BU77" i="1"/>
  <c r="BS77" i="1"/>
  <c r="BT77" i="1"/>
  <c r="BV77" i="1"/>
</calcChain>
</file>

<file path=xl/sharedStrings.xml><?xml version="1.0" encoding="utf-8"?>
<sst xmlns="http://schemas.openxmlformats.org/spreadsheetml/2006/main" count="234" uniqueCount="44">
  <si>
    <t>Low</t>
  </si>
  <si>
    <t>min</t>
  </si>
  <si>
    <t>max</t>
  </si>
  <si>
    <t>mean</t>
  </si>
  <si>
    <t>std dev</t>
  </si>
  <si>
    <t>nanosleep</t>
  </si>
  <si>
    <t>signal latency</t>
  </si>
  <si>
    <t>usleep</t>
  </si>
  <si>
    <t>medium</t>
  </si>
  <si>
    <t>high</t>
  </si>
  <si>
    <t>low</t>
  </si>
  <si>
    <t>med</t>
  </si>
  <si>
    <t>Low Lock</t>
  </si>
  <si>
    <t>medium Lock</t>
  </si>
  <si>
    <t>high Lock</t>
  </si>
  <si>
    <t>medium swap</t>
  </si>
  <si>
    <t>high swap</t>
  </si>
  <si>
    <t>medium swap Lock</t>
  </si>
  <si>
    <t>high swap Lock</t>
  </si>
  <si>
    <t>med swap</t>
  </si>
  <si>
    <t>low lock</t>
  </si>
  <si>
    <t>med lock</t>
  </si>
  <si>
    <t>high lock</t>
  </si>
  <si>
    <t>med swap lock</t>
  </si>
  <si>
    <t>high swap lock</t>
  </si>
  <si>
    <t>min usleep</t>
  </si>
  <si>
    <t>max nanosleep</t>
  </si>
  <si>
    <t>max signal latency</t>
  </si>
  <si>
    <t>max usleep</t>
  </si>
  <si>
    <t>avg nanosleep</t>
  </si>
  <si>
    <t>avg signal latency</t>
  </si>
  <si>
    <t>avg usleep</t>
  </si>
  <si>
    <t>stdDev nanosleep</t>
  </si>
  <si>
    <t>stdDev signal latency</t>
  </si>
  <si>
    <t>stdDev usleep</t>
  </si>
  <si>
    <t xml:space="preserve">Min </t>
  </si>
  <si>
    <t>Max</t>
  </si>
  <si>
    <t>Mean</t>
  </si>
  <si>
    <t xml:space="preserve">std dev </t>
  </si>
  <si>
    <t xml:space="preserve">timer </t>
  </si>
  <si>
    <t>min timer</t>
  </si>
  <si>
    <t>max timer</t>
  </si>
  <si>
    <t>avg timer</t>
  </si>
  <si>
    <t>stdDev timer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</si>
</sst>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0" xfId="0" applyFill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 nanosleep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Sheet1!$AS$3</c:f>
              <c:strCache>
                <c:ptCount val="1"/>
                <c:pt idx="0">
                  <c:v>nanosleep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Sheet1!$AT$2:$BC$2</c:f>
              <c:strCache>
                <c:ptCount val="10"/>
                <c:pt idx="0">
                  <c:v>low</c:v>
                </c:pt>
                <c:pt idx="1">
                  <c:v>med</c:v>
                </c:pt>
                <c:pt idx="2">
                  <c:v>high</c:v>
                </c:pt>
                <c:pt idx="3">
                  <c:v>med swap</c:v>
                </c:pt>
                <c:pt idx="4">
                  <c:v>high swap</c:v>
                </c:pt>
                <c:pt idx="5">
                  <c:v>low lock</c:v>
                </c:pt>
                <c:pt idx="6">
                  <c:v>med lock</c:v>
                </c:pt>
                <c:pt idx="7">
                  <c:v>high lock</c:v>
                </c:pt>
                <c:pt idx="8">
                  <c:v>med swap lock</c:v>
                </c:pt>
                <c:pt idx="9">
                  <c:v>high swap lock</c:v>
                </c:pt>
              </c:strCache>
            </c:strRef>
          </c:cat>
          <c:val>
            <c:numRef>
              <c:f>Sheet1!$AT$3:$BC$3</c:f>
              <c:numCache>
                <c:formatCode>General</c:formatCode>
                <c:ptCount val="10"/>
                <c:pt idx="0">
                  <c:v>1036400</c:v>
                </c:pt>
                <c:pt idx="1">
                  <c:v>1041134</c:v>
                </c:pt>
                <c:pt idx="2">
                  <c:v>1068131</c:v>
                </c:pt>
                <c:pt idx="3">
                  <c:v>1037059</c:v>
                </c:pt>
                <c:pt idx="4">
                  <c:v>1066068</c:v>
                </c:pt>
                <c:pt idx="5">
                  <c:v>1050852</c:v>
                </c:pt>
                <c:pt idx="6">
                  <c:v>1037446</c:v>
                </c:pt>
                <c:pt idx="7">
                  <c:v>1037955</c:v>
                </c:pt>
                <c:pt idx="8">
                  <c:v>1036524</c:v>
                </c:pt>
                <c:pt idx="9">
                  <c:v>1079255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7-4F1B-BA43-3B4AAD8E1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6667632"/>
        <c:axId val="626666912"/>
      </c:barChart>
      <c:catAx>
        <c:axId val="62666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66912"/>
        <c:crosses val="autoZero"/>
        <c:auto val="1"/>
        <c:lblAlgn val="ctr"/>
        <c:lblOffset val="100"/>
        <c:noMultiLvlLbl val="0"/>
      </c:catAx>
      <c:valAx>
        <c:axId val="62666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6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Sheet1!$AS$27</c:f>
              <c:strCache>
                <c:ptCount val="1"/>
                <c:pt idx="0">
                  <c:v>avg usleep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Sheet1!$AT$26:$BC$26</c:f>
              <c:strCache>
                <c:ptCount val="10"/>
                <c:pt idx="0">
                  <c:v>low</c:v>
                </c:pt>
                <c:pt idx="1">
                  <c:v>med</c:v>
                </c:pt>
                <c:pt idx="2">
                  <c:v>high</c:v>
                </c:pt>
                <c:pt idx="3">
                  <c:v>med swap</c:v>
                </c:pt>
                <c:pt idx="4">
                  <c:v>high swap</c:v>
                </c:pt>
                <c:pt idx="5">
                  <c:v>low lock</c:v>
                </c:pt>
                <c:pt idx="6">
                  <c:v>med lock</c:v>
                </c:pt>
                <c:pt idx="7">
                  <c:v>high lock</c:v>
                </c:pt>
                <c:pt idx="8">
                  <c:v>med swap lock</c:v>
                </c:pt>
                <c:pt idx="9">
                  <c:v>high swap lock</c:v>
                </c:pt>
              </c:strCache>
            </c:strRef>
          </c:cat>
          <c:val>
            <c:numRef>
              <c:f>Sheet1!$AT$27:$BC$27</c:f>
              <c:numCache>
                <c:formatCode>General</c:formatCode>
                <c:ptCount val="10"/>
                <c:pt idx="0">
                  <c:v>1250979.0574057405</c:v>
                </c:pt>
                <c:pt idx="1">
                  <c:v>2357537.1510000001</c:v>
                </c:pt>
                <c:pt idx="2">
                  <c:v>4936950.3250000002</c:v>
                </c:pt>
                <c:pt idx="3">
                  <c:v>9985307.9450000003</c:v>
                </c:pt>
                <c:pt idx="4">
                  <c:v>5649507.0829999996</c:v>
                </c:pt>
                <c:pt idx="5">
                  <c:v>2072774.6629999999</c:v>
                </c:pt>
                <c:pt idx="6">
                  <c:v>2862348.4559999998</c:v>
                </c:pt>
                <c:pt idx="7">
                  <c:v>8108582.2369999997</c:v>
                </c:pt>
                <c:pt idx="8">
                  <c:v>9845686.2259999998</c:v>
                </c:pt>
                <c:pt idx="9">
                  <c:v>10130671.68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E6-4446-B326-3DD647BE7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602328"/>
        <c:axId val="581603408"/>
      </c:barChart>
      <c:catAx>
        <c:axId val="581602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603408"/>
        <c:crosses val="autoZero"/>
        <c:auto val="1"/>
        <c:lblAlgn val="ctr"/>
        <c:lblOffset val="100"/>
        <c:noMultiLvlLbl val="0"/>
      </c:catAx>
      <c:valAx>
        <c:axId val="58160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602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Sheet1!$AS$33</c:f>
              <c:strCache>
                <c:ptCount val="1"/>
                <c:pt idx="0">
                  <c:v>stdDev nanosleep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Sheet1!$AT$32:$BC$32</c:f>
              <c:strCache>
                <c:ptCount val="10"/>
                <c:pt idx="0">
                  <c:v>low</c:v>
                </c:pt>
                <c:pt idx="1">
                  <c:v>med</c:v>
                </c:pt>
                <c:pt idx="2">
                  <c:v>high</c:v>
                </c:pt>
                <c:pt idx="3">
                  <c:v>med swap</c:v>
                </c:pt>
                <c:pt idx="4">
                  <c:v>high swap</c:v>
                </c:pt>
                <c:pt idx="5">
                  <c:v>low lock</c:v>
                </c:pt>
                <c:pt idx="6">
                  <c:v>med lock</c:v>
                </c:pt>
                <c:pt idx="7">
                  <c:v>high lock</c:v>
                </c:pt>
                <c:pt idx="8">
                  <c:v>med swap lock</c:v>
                </c:pt>
                <c:pt idx="9">
                  <c:v>high swap lock</c:v>
                </c:pt>
              </c:strCache>
            </c:strRef>
          </c:cat>
          <c:val>
            <c:numRef>
              <c:f>Sheet1!$AT$33:$BC$33</c:f>
              <c:numCache>
                <c:formatCode>General</c:formatCode>
                <c:ptCount val="10"/>
                <c:pt idx="0">
                  <c:v>710614.37861545407</c:v>
                </c:pt>
                <c:pt idx="1">
                  <c:v>2719865.9075445719</c:v>
                </c:pt>
                <c:pt idx="2">
                  <c:v>4108610.9501666571</c:v>
                </c:pt>
                <c:pt idx="3">
                  <c:v>3691587.7835429776</c:v>
                </c:pt>
                <c:pt idx="4">
                  <c:v>4177541.7343046763</c:v>
                </c:pt>
                <c:pt idx="5">
                  <c:v>1159422.5493853174</c:v>
                </c:pt>
                <c:pt idx="6">
                  <c:v>3321716.0764910197</c:v>
                </c:pt>
                <c:pt idx="7">
                  <c:v>4193150.2784466199</c:v>
                </c:pt>
                <c:pt idx="8">
                  <c:v>3789618.2911531329</c:v>
                </c:pt>
                <c:pt idx="9">
                  <c:v>4235348.6330000004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19-47FE-9CEA-A3D5741B8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215352"/>
        <c:axId val="661213552"/>
      </c:barChart>
      <c:catAx>
        <c:axId val="661215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213552"/>
        <c:crosses val="autoZero"/>
        <c:auto val="1"/>
        <c:lblAlgn val="ctr"/>
        <c:lblOffset val="100"/>
        <c:noMultiLvlLbl val="0"/>
      </c:catAx>
      <c:valAx>
        <c:axId val="66121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215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Sheet1!$AS$35</c:f>
              <c:strCache>
                <c:ptCount val="1"/>
                <c:pt idx="0">
                  <c:v>stdDev signal latency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Sheet1!$AT$34:$BC$34</c:f>
              <c:strCache>
                <c:ptCount val="10"/>
                <c:pt idx="0">
                  <c:v>low</c:v>
                </c:pt>
                <c:pt idx="1">
                  <c:v>med</c:v>
                </c:pt>
                <c:pt idx="2">
                  <c:v>high</c:v>
                </c:pt>
                <c:pt idx="3">
                  <c:v>med swap</c:v>
                </c:pt>
                <c:pt idx="4">
                  <c:v>high swap</c:v>
                </c:pt>
                <c:pt idx="5">
                  <c:v>low lock</c:v>
                </c:pt>
                <c:pt idx="6">
                  <c:v>med lock</c:v>
                </c:pt>
                <c:pt idx="7">
                  <c:v>high lock</c:v>
                </c:pt>
                <c:pt idx="8">
                  <c:v>med swap lock</c:v>
                </c:pt>
                <c:pt idx="9">
                  <c:v>high swap lock</c:v>
                </c:pt>
              </c:strCache>
            </c:strRef>
          </c:cat>
          <c:val>
            <c:numRef>
              <c:f>Sheet1!$AT$35:$BC$35</c:f>
              <c:numCache>
                <c:formatCode>General</c:formatCode>
                <c:ptCount val="10"/>
                <c:pt idx="0">
                  <c:v>38099.024725785559</c:v>
                </c:pt>
                <c:pt idx="1">
                  <c:v>3130396.4297229857</c:v>
                </c:pt>
                <c:pt idx="2">
                  <c:v>4815526.1634012787</c:v>
                </c:pt>
                <c:pt idx="3">
                  <c:v>4112766.3542386908</c:v>
                </c:pt>
                <c:pt idx="4">
                  <c:v>4329751.1681628721</c:v>
                </c:pt>
                <c:pt idx="5">
                  <c:v>246257.237126141</c:v>
                </c:pt>
                <c:pt idx="6">
                  <c:v>3789734.1872030036</c:v>
                </c:pt>
                <c:pt idx="7">
                  <c:v>4390704.3132972885</c:v>
                </c:pt>
                <c:pt idx="8">
                  <c:v>4383937.5535590369</c:v>
                </c:pt>
                <c:pt idx="9">
                  <c:v>3880198.673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3A-4E93-BB20-51CF99843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5222536"/>
        <c:axId val="625223256"/>
      </c:barChart>
      <c:catAx>
        <c:axId val="625222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223256"/>
        <c:crosses val="autoZero"/>
        <c:auto val="1"/>
        <c:lblAlgn val="ctr"/>
        <c:lblOffset val="100"/>
        <c:noMultiLvlLbl val="0"/>
      </c:catAx>
      <c:valAx>
        <c:axId val="62522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222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Sheet1!$AS$37</c:f>
              <c:strCache>
                <c:ptCount val="1"/>
                <c:pt idx="0">
                  <c:v>stdDev usleep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Sheet1!$AT$36:$BC$36</c:f>
              <c:strCache>
                <c:ptCount val="10"/>
                <c:pt idx="0">
                  <c:v>low</c:v>
                </c:pt>
                <c:pt idx="1">
                  <c:v>med</c:v>
                </c:pt>
                <c:pt idx="2">
                  <c:v>high</c:v>
                </c:pt>
                <c:pt idx="3">
                  <c:v>med swap</c:v>
                </c:pt>
                <c:pt idx="4">
                  <c:v>high swap</c:v>
                </c:pt>
                <c:pt idx="5">
                  <c:v>low lock</c:v>
                </c:pt>
                <c:pt idx="6">
                  <c:v>med lock</c:v>
                </c:pt>
                <c:pt idx="7">
                  <c:v>high lock</c:v>
                </c:pt>
                <c:pt idx="8">
                  <c:v>med swap lock</c:v>
                </c:pt>
                <c:pt idx="9">
                  <c:v>high swap lock</c:v>
                </c:pt>
              </c:strCache>
            </c:strRef>
          </c:cat>
          <c:val>
            <c:numRef>
              <c:f>Sheet1!$AT$37:$BC$37</c:f>
              <c:numCache>
                <c:formatCode>General</c:formatCode>
                <c:ptCount val="10"/>
                <c:pt idx="0">
                  <c:v>593317.67187009135</c:v>
                </c:pt>
                <c:pt idx="1">
                  <c:v>2895554.1837283815</c:v>
                </c:pt>
                <c:pt idx="2">
                  <c:v>4664322.6380453445</c:v>
                </c:pt>
                <c:pt idx="3">
                  <c:v>2639050.594679364</c:v>
                </c:pt>
                <c:pt idx="4">
                  <c:v>4499932.203205552</c:v>
                </c:pt>
                <c:pt idx="5">
                  <c:v>2235001.7170515321</c:v>
                </c:pt>
                <c:pt idx="6">
                  <c:v>3678568.4304198525</c:v>
                </c:pt>
                <c:pt idx="7">
                  <c:v>4215776.6125991903</c:v>
                </c:pt>
                <c:pt idx="8">
                  <c:v>2923097.6642585895</c:v>
                </c:pt>
                <c:pt idx="9">
                  <c:v>3880198.673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CB-4D16-9A30-7A09F95DE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881448"/>
        <c:axId val="583882168"/>
      </c:barChart>
      <c:catAx>
        <c:axId val="583881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82168"/>
        <c:crosses val="autoZero"/>
        <c:auto val="1"/>
        <c:lblAlgn val="ctr"/>
        <c:lblOffset val="100"/>
        <c:noMultiLvlLbl val="0"/>
      </c:catAx>
      <c:valAx>
        <c:axId val="58388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81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Sheet1!$AS$9</c:f>
              <c:strCache>
                <c:ptCount val="1"/>
                <c:pt idx="0">
                  <c:v>min timer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Sheet1!$AT$8:$BC$8</c:f>
              <c:strCache>
                <c:ptCount val="10"/>
                <c:pt idx="0">
                  <c:v>low</c:v>
                </c:pt>
                <c:pt idx="1">
                  <c:v>med</c:v>
                </c:pt>
                <c:pt idx="2">
                  <c:v>high</c:v>
                </c:pt>
                <c:pt idx="3">
                  <c:v>med swap</c:v>
                </c:pt>
                <c:pt idx="4">
                  <c:v>high swap</c:v>
                </c:pt>
                <c:pt idx="5">
                  <c:v>low lock</c:v>
                </c:pt>
                <c:pt idx="6">
                  <c:v>med lock</c:v>
                </c:pt>
                <c:pt idx="7">
                  <c:v>high lock</c:v>
                </c:pt>
                <c:pt idx="8">
                  <c:v>med swap lock</c:v>
                </c:pt>
                <c:pt idx="9">
                  <c:v>high swap lock</c:v>
                </c:pt>
              </c:strCache>
            </c:strRef>
          </c:cat>
          <c:val>
            <c:numRef>
              <c:f>Sheet1!$AT$9:$BC$9</c:f>
              <c:numCache>
                <c:formatCode>General</c:formatCode>
                <c:ptCount val="10"/>
                <c:pt idx="0">
                  <c:v>-54208</c:v>
                </c:pt>
                <c:pt idx="1">
                  <c:v>-240916</c:v>
                </c:pt>
                <c:pt idx="2">
                  <c:v>-545583</c:v>
                </c:pt>
                <c:pt idx="3">
                  <c:v>-194824</c:v>
                </c:pt>
                <c:pt idx="4">
                  <c:v>-121306</c:v>
                </c:pt>
                <c:pt idx="5">
                  <c:v>-508990</c:v>
                </c:pt>
                <c:pt idx="6">
                  <c:v>-192917</c:v>
                </c:pt>
                <c:pt idx="7">
                  <c:v>-158875</c:v>
                </c:pt>
                <c:pt idx="8">
                  <c:v>932571</c:v>
                </c:pt>
                <c:pt idx="9">
                  <c:v>-50273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E-4C52-8723-35771B926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440960"/>
        <c:axId val="528438080"/>
      </c:barChart>
      <c:catAx>
        <c:axId val="52844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438080"/>
        <c:crosses val="autoZero"/>
        <c:auto val="1"/>
        <c:lblAlgn val="ctr"/>
        <c:lblOffset val="100"/>
        <c:noMultiLvlLbl val="0"/>
      </c:catAx>
      <c:valAx>
        <c:axId val="52843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44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Sheet1!$AS$19</c:f>
              <c:strCache>
                <c:ptCount val="1"/>
                <c:pt idx="0">
                  <c:v>max timer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Sheet1!$AT$18:$BC$18</c:f>
              <c:strCache>
                <c:ptCount val="10"/>
                <c:pt idx="0">
                  <c:v>low</c:v>
                </c:pt>
                <c:pt idx="1">
                  <c:v>med</c:v>
                </c:pt>
                <c:pt idx="2">
                  <c:v>high</c:v>
                </c:pt>
                <c:pt idx="3">
                  <c:v>med swap</c:v>
                </c:pt>
                <c:pt idx="4">
                  <c:v>high swap</c:v>
                </c:pt>
                <c:pt idx="5">
                  <c:v>low lock</c:v>
                </c:pt>
                <c:pt idx="6">
                  <c:v>med lock</c:v>
                </c:pt>
                <c:pt idx="7">
                  <c:v>high lock</c:v>
                </c:pt>
                <c:pt idx="8">
                  <c:v>med swap lock</c:v>
                </c:pt>
                <c:pt idx="9">
                  <c:v>high swap lock</c:v>
                </c:pt>
              </c:strCache>
            </c:strRef>
          </c:cat>
          <c:val>
            <c:numRef>
              <c:f>Sheet1!$AT$19:$BC$19</c:f>
              <c:numCache>
                <c:formatCode>General</c:formatCode>
                <c:ptCount val="10"/>
                <c:pt idx="0">
                  <c:v>68970122</c:v>
                </c:pt>
                <c:pt idx="1">
                  <c:v>65157966</c:v>
                </c:pt>
                <c:pt idx="2">
                  <c:v>64094096</c:v>
                </c:pt>
                <c:pt idx="3">
                  <c:v>74998936</c:v>
                </c:pt>
                <c:pt idx="4">
                  <c:v>73058951</c:v>
                </c:pt>
                <c:pt idx="5">
                  <c:v>61987911</c:v>
                </c:pt>
                <c:pt idx="6">
                  <c:v>62240823</c:v>
                </c:pt>
                <c:pt idx="7">
                  <c:v>71384931</c:v>
                </c:pt>
                <c:pt idx="8">
                  <c:v>66150547</c:v>
                </c:pt>
                <c:pt idx="9">
                  <c:v>70403313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F-4816-86CF-59E48737A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619048"/>
        <c:axId val="578619408"/>
      </c:barChart>
      <c:catAx>
        <c:axId val="578619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619408"/>
        <c:crosses val="autoZero"/>
        <c:auto val="1"/>
        <c:lblAlgn val="ctr"/>
        <c:lblOffset val="100"/>
        <c:noMultiLvlLbl val="0"/>
      </c:catAx>
      <c:valAx>
        <c:axId val="57861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619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Sheet1!$AS$29</c:f>
              <c:strCache>
                <c:ptCount val="1"/>
                <c:pt idx="0">
                  <c:v>avg timer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Sheet1!$AT$28:$BC$28</c:f>
              <c:strCache>
                <c:ptCount val="10"/>
                <c:pt idx="0">
                  <c:v>low</c:v>
                </c:pt>
                <c:pt idx="1">
                  <c:v>med</c:v>
                </c:pt>
                <c:pt idx="2">
                  <c:v>high</c:v>
                </c:pt>
                <c:pt idx="3">
                  <c:v>med swap</c:v>
                </c:pt>
                <c:pt idx="4">
                  <c:v>high swap</c:v>
                </c:pt>
                <c:pt idx="5">
                  <c:v>low lock</c:v>
                </c:pt>
                <c:pt idx="6">
                  <c:v>med lock</c:v>
                </c:pt>
                <c:pt idx="7">
                  <c:v>high lock</c:v>
                </c:pt>
                <c:pt idx="8">
                  <c:v>med swap lock</c:v>
                </c:pt>
                <c:pt idx="9">
                  <c:v>high swap lock</c:v>
                </c:pt>
              </c:strCache>
            </c:strRef>
          </c:cat>
          <c:val>
            <c:numRef>
              <c:f>Sheet1!$AT$29:$BC$29</c:f>
              <c:numCache>
                <c:formatCode>General</c:formatCode>
                <c:ptCount val="10"/>
                <c:pt idx="0">
                  <c:v>9929442.5850000009</c:v>
                </c:pt>
                <c:pt idx="1">
                  <c:v>7839412.1940000001</c:v>
                </c:pt>
                <c:pt idx="2">
                  <c:v>5319401.5279999999</c:v>
                </c:pt>
                <c:pt idx="3">
                  <c:v>9485034.5109999999</c:v>
                </c:pt>
                <c:pt idx="4">
                  <c:v>9557118.7259999998</c:v>
                </c:pt>
                <c:pt idx="5">
                  <c:v>2165622.5890000002</c:v>
                </c:pt>
                <c:pt idx="6">
                  <c:v>9393624.9820000008</c:v>
                </c:pt>
                <c:pt idx="7">
                  <c:v>8950167.3690000009</c:v>
                </c:pt>
                <c:pt idx="8">
                  <c:v>10089812.27</c:v>
                </c:pt>
                <c:pt idx="9">
                  <c:v>9903127.6400000006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9F-45D5-BEAA-B456666A6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852064"/>
        <c:axId val="550850624"/>
      </c:barChart>
      <c:catAx>
        <c:axId val="55085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850624"/>
        <c:crosses val="autoZero"/>
        <c:auto val="1"/>
        <c:lblAlgn val="ctr"/>
        <c:lblOffset val="100"/>
        <c:noMultiLvlLbl val="0"/>
      </c:catAx>
      <c:valAx>
        <c:axId val="55085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85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Sheet1!$AS$39</c:f>
              <c:strCache>
                <c:ptCount val="1"/>
                <c:pt idx="0">
                  <c:v>stdDev timer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Sheet1!$AT$38:$BC$38</c:f>
              <c:strCache>
                <c:ptCount val="10"/>
                <c:pt idx="0">
                  <c:v>low</c:v>
                </c:pt>
                <c:pt idx="1">
                  <c:v>med</c:v>
                </c:pt>
                <c:pt idx="2">
                  <c:v>high</c:v>
                </c:pt>
                <c:pt idx="3">
                  <c:v>med swap</c:v>
                </c:pt>
                <c:pt idx="4">
                  <c:v>high swap</c:v>
                </c:pt>
                <c:pt idx="5">
                  <c:v>low lock</c:v>
                </c:pt>
                <c:pt idx="6">
                  <c:v>med lock</c:v>
                </c:pt>
                <c:pt idx="7">
                  <c:v>high lock</c:v>
                </c:pt>
                <c:pt idx="8">
                  <c:v>med swap lock</c:v>
                </c:pt>
                <c:pt idx="9">
                  <c:v>high swap lock</c:v>
                </c:pt>
              </c:strCache>
            </c:strRef>
          </c:cat>
          <c:val>
            <c:numRef>
              <c:f>Sheet1!$AT$39:$BC$39</c:f>
              <c:numCache>
                <c:formatCode>General</c:formatCode>
                <c:ptCount val="10"/>
                <c:pt idx="0">
                  <c:v>5207819.4116361672</c:v>
                </c:pt>
                <c:pt idx="1">
                  <c:v>6061428.5988647062</c:v>
                </c:pt>
                <c:pt idx="2">
                  <c:v>5972871.1401402345</c:v>
                </c:pt>
                <c:pt idx="3">
                  <c:v>5701392.1150000002</c:v>
                </c:pt>
                <c:pt idx="4">
                  <c:v>5030392.5451835217</c:v>
                </c:pt>
                <c:pt idx="5">
                  <c:v>4196395.6040000003</c:v>
                </c:pt>
                <c:pt idx="6">
                  <c:v>5317529.8279999997</c:v>
                </c:pt>
                <c:pt idx="7">
                  <c:v>5833802.3370000003</c:v>
                </c:pt>
                <c:pt idx="8">
                  <c:v>5271046.693</c:v>
                </c:pt>
                <c:pt idx="9">
                  <c:v>5279469.0980000002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BE-4C4A-9024-5F2DCD21B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3244512"/>
        <c:axId val="663241272"/>
      </c:barChart>
      <c:catAx>
        <c:axId val="66324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41272"/>
        <c:crosses val="autoZero"/>
        <c:auto val="1"/>
        <c:lblAlgn val="ctr"/>
        <c:lblOffset val="100"/>
        <c:noMultiLvlLbl val="0"/>
      </c:catAx>
      <c:valAx>
        <c:axId val="66324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4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 signal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Sheet1!$AS$5</c:f>
              <c:strCache>
                <c:ptCount val="1"/>
                <c:pt idx="0">
                  <c:v>signal latency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Sheet1!$AT$4:$BC$4</c:f>
              <c:strCache>
                <c:ptCount val="10"/>
                <c:pt idx="0">
                  <c:v>low</c:v>
                </c:pt>
                <c:pt idx="1">
                  <c:v>med</c:v>
                </c:pt>
                <c:pt idx="2">
                  <c:v>high</c:v>
                </c:pt>
                <c:pt idx="3">
                  <c:v>med swap</c:v>
                </c:pt>
                <c:pt idx="4">
                  <c:v>high swap</c:v>
                </c:pt>
                <c:pt idx="5">
                  <c:v>low lock</c:v>
                </c:pt>
                <c:pt idx="6">
                  <c:v>med lock</c:v>
                </c:pt>
                <c:pt idx="7">
                  <c:v>high lock</c:v>
                </c:pt>
                <c:pt idx="8">
                  <c:v>med swap lock</c:v>
                </c:pt>
                <c:pt idx="9">
                  <c:v>high swap lock</c:v>
                </c:pt>
              </c:strCache>
            </c:strRef>
          </c:cat>
          <c:val>
            <c:numRef>
              <c:f>Sheet1!$AT$5:$BC$5</c:f>
              <c:numCache>
                <c:formatCode>General</c:formatCode>
                <c:ptCount val="10"/>
                <c:pt idx="0">
                  <c:v>1279</c:v>
                </c:pt>
                <c:pt idx="1">
                  <c:v>1036665</c:v>
                </c:pt>
                <c:pt idx="2">
                  <c:v>1036129</c:v>
                </c:pt>
                <c:pt idx="3">
                  <c:v>1042651</c:v>
                </c:pt>
                <c:pt idx="4">
                  <c:v>1047217</c:v>
                </c:pt>
                <c:pt idx="5">
                  <c:v>1046927</c:v>
                </c:pt>
                <c:pt idx="6">
                  <c:v>1035830</c:v>
                </c:pt>
                <c:pt idx="7">
                  <c:v>1036860</c:v>
                </c:pt>
                <c:pt idx="8">
                  <c:v>1072685</c:v>
                </c:pt>
                <c:pt idx="9">
                  <c:v>1036163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02-4EA7-96E5-D2F86240E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592608"/>
        <c:axId val="581593328"/>
      </c:barChart>
      <c:catAx>
        <c:axId val="58159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93328"/>
        <c:crosses val="autoZero"/>
        <c:auto val="1"/>
        <c:lblAlgn val="ctr"/>
        <c:lblOffset val="100"/>
        <c:noMultiLvlLbl val="0"/>
      </c:catAx>
      <c:valAx>
        <c:axId val="58159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9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Sheet1!$AS$7</c:f>
              <c:strCache>
                <c:ptCount val="1"/>
                <c:pt idx="0">
                  <c:v>min usleep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Sheet1!$AT$6:$BC$6</c:f>
              <c:strCache>
                <c:ptCount val="10"/>
                <c:pt idx="0">
                  <c:v>low</c:v>
                </c:pt>
                <c:pt idx="1">
                  <c:v>med</c:v>
                </c:pt>
                <c:pt idx="2">
                  <c:v>high</c:v>
                </c:pt>
                <c:pt idx="3">
                  <c:v>med swap</c:v>
                </c:pt>
                <c:pt idx="4">
                  <c:v>high swap</c:v>
                </c:pt>
                <c:pt idx="5">
                  <c:v>low lock</c:v>
                </c:pt>
                <c:pt idx="6">
                  <c:v>med lock</c:v>
                </c:pt>
                <c:pt idx="7">
                  <c:v>high lock</c:v>
                </c:pt>
                <c:pt idx="8">
                  <c:v>med swap lock</c:v>
                </c:pt>
                <c:pt idx="9">
                  <c:v>high swap lock</c:v>
                </c:pt>
              </c:strCache>
            </c:strRef>
          </c:cat>
          <c:val>
            <c:numRef>
              <c:f>Sheet1!$AT$7:$BC$7</c:f>
              <c:numCache>
                <c:formatCode>General</c:formatCode>
                <c:ptCount val="10"/>
                <c:pt idx="0">
                  <c:v>1035226</c:v>
                </c:pt>
                <c:pt idx="1">
                  <c:v>1037256</c:v>
                </c:pt>
                <c:pt idx="2">
                  <c:v>1035310</c:v>
                </c:pt>
                <c:pt idx="3">
                  <c:v>1098166</c:v>
                </c:pt>
                <c:pt idx="4">
                  <c:v>1039387</c:v>
                </c:pt>
                <c:pt idx="5">
                  <c:v>1036823</c:v>
                </c:pt>
                <c:pt idx="6">
                  <c:v>1037605</c:v>
                </c:pt>
                <c:pt idx="7">
                  <c:v>1038415</c:v>
                </c:pt>
                <c:pt idx="8">
                  <c:v>1094252</c:v>
                </c:pt>
                <c:pt idx="9">
                  <c:v>1081795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8-4908-81C3-9FC68EF78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546568"/>
        <c:axId val="399547288"/>
      </c:barChart>
      <c:catAx>
        <c:axId val="39954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47288"/>
        <c:crosses val="autoZero"/>
        <c:auto val="1"/>
        <c:lblAlgn val="ctr"/>
        <c:lblOffset val="100"/>
        <c:noMultiLvlLbl val="0"/>
      </c:catAx>
      <c:valAx>
        <c:axId val="39954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4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Sheet1!$AS$13</c:f>
              <c:strCache>
                <c:ptCount val="1"/>
                <c:pt idx="0">
                  <c:v>max nanosleep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Sheet1!$AT$12:$BC$12</c:f>
              <c:strCache>
                <c:ptCount val="10"/>
                <c:pt idx="0">
                  <c:v>low</c:v>
                </c:pt>
                <c:pt idx="1">
                  <c:v>med</c:v>
                </c:pt>
                <c:pt idx="2">
                  <c:v>high</c:v>
                </c:pt>
                <c:pt idx="3">
                  <c:v>med swap</c:v>
                </c:pt>
                <c:pt idx="4">
                  <c:v>high swap</c:v>
                </c:pt>
                <c:pt idx="5">
                  <c:v>low lock</c:v>
                </c:pt>
                <c:pt idx="6">
                  <c:v>med lock</c:v>
                </c:pt>
                <c:pt idx="7">
                  <c:v>high lock</c:v>
                </c:pt>
                <c:pt idx="8">
                  <c:v>med swap lock</c:v>
                </c:pt>
                <c:pt idx="9">
                  <c:v>high swap lock</c:v>
                </c:pt>
              </c:strCache>
            </c:strRef>
          </c:cat>
          <c:val>
            <c:numRef>
              <c:f>Sheet1!$AT$13:$BC$13</c:f>
              <c:numCache>
                <c:formatCode>General</c:formatCode>
                <c:ptCount val="10"/>
                <c:pt idx="0">
                  <c:v>20989343</c:v>
                </c:pt>
                <c:pt idx="1">
                  <c:v>13829093</c:v>
                </c:pt>
                <c:pt idx="2">
                  <c:v>24614361</c:v>
                </c:pt>
                <c:pt idx="3">
                  <c:v>15050991</c:v>
                </c:pt>
                <c:pt idx="4">
                  <c:v>15307219</c:v>
                </c:pt>
                <c:pt idx="5">
                  <c:v>13738615</c:v>
                </c:pt>
                <c:pt idx="6">
                  <c:v>14835118</c:v>
                </c:pt>
                <c:pt idx="7">
                  <c:v>17433482</c:v>
                </c:pt>
                <c:pt idx="8">
                  <c:v>25799181</c:v>
                </c:pt>
                <c:pt idx="9">
                  <c:v>31411625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FF-46B5-82BD-38B4D7685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949096"/>
        <c:axId val="407947656"/>
      </c:barChart>
      <c:catAx>
        <c:axId val="407949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947656"/>
        <c:crosses val="autoZero"/>
        <c:auto val="1"/>
        <c:lblAlgn val="ctr"/>
        <c:lblOffset val="100"/>
        <c:noMultiLvlLbl val="0"/>
      </c:catAx>
      <c:valAx>
        <c:axId val="40794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949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Sheet1!$AS$15</c:f>
              <c:strCache>
                <c:ptCount val="1"/>
                <c:pt idx="0">
                  <c:v>max signal latency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Sheet1!$AT$14:$BC$14</c:f>
              <c:strCache>
                <c:ptCount val="10"/>
                <c:pt idx="0">
                  <c:v>low</c:v>
                </c:pt>
                <c:pt idx="1">
                  <c:v>med</c:v>
                </c:pt>
                <c:pt idx="2">
                  <c:v>high</c:v>
                </c:pt>
                <c:pt idx="3">
                  <c:v>med swap</c:v>
                </c:pt>
                <c:pt idx="4">
                  <c:v>high swap</c:v>
                </c:pt>
                <c:pt idx="5">
                  <c:v>low lock</c:v>
                </c:pt>
                <c:pt idx="6">
                  <c:v>med lock</c:v>
                </c:pt>
                <c:pt idx="7">
                  <c:v>high lock</c:v>
                </c:pt>
                <c:pt idx="8">
                  <c:v>med swap lock</c:v>
                </c:pt>
                <c:pt idx="9">
                  <c:v>high swap lock</c:v>
                </c:pt>
              </c:strCache>
            </c:strRef>
          </c:cat>
          <c:val>
            <c:numRef>
              <c:f>Sheet1!$AT$15:$BC$15</c:f>
              <c:numCache>
                <c:formatCode>General</c:formatCode>
                <c:ptCount val="10"/>
                <c:pt idx="0">
                  <c:v>2968830</c:v>
                </c:pt>
                <c:pt idx="1">
                  <c:v>15740185</c:v>
                </c:pt>
                <c:pt idx="2">
                  <c:v>29650905</c:v>
                </c:pt>
                <c:pt idx="3">
                  <c:v>22839533</c:v>
                </c:pt>
                <c:pt idx="4">
                  <c:v>29597476</c:v>
                </c:pt>
                <c:pt idx="5">
                  <c:v>6769023</c:v>
                </c:pt>
                <c:pt idx="6">
                  <c:v>14239854</c:v>
                </c:pt>
                <c:pt idx="7">
                  <c:v>27038641</c:v>
                </c:pt>
                <c:pt idx="8">
                  <c:v>26014784</c:v>
                </c:pt>
                <c:pt idx="9">
                  <c:v>26958665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B8-40C5-802D-D8E44B115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509200"/>
        <c:axId val="586509560"/>
      </c:barChart>
      <c:catAx>
        <c:axId val="58650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509560"/>
        <c:crosses val="autoZero"/>
        <c:auto val="1"/>
        <c:lblAlgn val="ctr"/>
        <c:lblOffset val="100"/>
        <c:noMultiLvlLbl val="0"/>
      </c:catAx>
      <c:valAx>
        <c:axId val="58650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50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Sheet1!$AS$17</c:f>
              <c:strCache>
                <c:ptCount val="1"/>
                <c:pt idx="0">
                  <c:v>max usleep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Sheet1!$AT$16:$BC$16</c:f>
              <c:strCache>
                <c:ptCount val="10"/>
                <c:pt idx="0">
                  <c:v>low</c:v>
                </c:pt>
                <c:pt idx="1">
                  <c:v>med</c:v>
                </c:pt>
                <c:pt idx="2">
                  <c:v>high</c:v>
                </c:pt>
                <c:pt idx="3">
                  <c:v>med swap</c:v>
                </c:pt>
                <c:pt idx="4">
                  <c:v>high swap</c:v>
                </c:pt>
                <c:pt idx="5">
                  <c:v>low lock</c:v>
                </c:pt>
                <c:pt idx="6">
                  <c:v>med lock</c:v>
                </c:pt>
                <c:pt idx="7">
                  <c:v>high lock</c:v>
                </c:pt>
                <c:pt idx="8">
                  <c:v>med swap lock</c:v>
                </c:pt>
                <c:pt idx="9">
                  <c:v>high swap lock</c:v>
                </c:pt>
              </c:strCache>
            </c:strRef>
          </c:cat>
          <c:val>
            <c:numRef>
              <c:f>Sheet1!$AT$17:$BC$17</c:f>
              <c:numCache>
                <c:formatCode>General</c:formatCode>
                <c:ptCount val="10"/>
                <c:pt idx="0">
                  <c:v>17792883</c:v>
                </c:pt>
                <c:pt idx="1">
                  <c:v>14838756</c:v>
                </c:pt>
                <c:pt idx="2">
                  <c:v>25584644</c:v>
                </c:pt>
                <c:pt idx="3">
                  <c:v>32272973</c:v>
                </c:pt>
                <c:pt idx="4">
                  <c:v>26988145</c:v>
                </c:pt>
                <c:pt idx="5">
                  <c:v>14081233</c:v>
                </c:pt>
                <c:pt idx="6">
                  <c:v>26884800</c:v>
                </c:pt>
                <c:pt idx="7">
                  <c:v>36082975</c:v>
                </c:pt>
                <c:pt idx="8">
                  <c:v>31812087</c:v>
                </c:pt>
                <c:pt idx="9">
                  <c:v>25547922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00-4812-9F8A-C40F656B3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511720"/>
        <c:axId val="586512080"/>
      </c:barChart>
      <c:catAx>
        <c:axId val="586511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512080"/>
        <c:crosses val="autoZero"/>
        <c:auto val="1"/>
        <c:lblAlgn val="ctr"/>
        <c:lblOffset val="100"/>
        <c:noMultiLvlLbl val="0"/>
      </c:catAx>
      <c:valAx>
        <c:axId val="58651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511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nanosleep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Sheet1!$B$1:$AO$2</c15:sqref>
                  </c15:fullRef>
                  <c15:levelRef>
                    <c15:sqref>Sheet1!$B$1:$AO$1</c15:sqref>
                  </c15:levelRef>
                </c:ext>
              </c:extLst>
              <c:f>Sheet1!$B$1:$AO$1</c:f>
              <c:strCache>
                <c:ptCount val="40"/>
                <c:pt idx="0">
                  <c:v>Low</c:v>
                </c:pt>
                <c:pt idx="4">
                  <c:v>medium</c:v>
                </c:pt>
                <c:pt idx="8">
                  <c:v>high</c:v>
                </c:pt>
                <c:pt idx="12">
                  <c:v>medium swap</c:v>
                </c:pt>
                <c:pt idx="16">
                  <c:v>high swap</c:v>
                </c:pt>
                <c:pt idx="20">
                  <c:v>Low Lock</c:v>
                </c:pt>
                <c:pt idx="24">
                  <c:v>medium Lock</c:v>
                </c:pt>
                <c:pt idx="28">
                  <c:v>high Lock</c:v>
                </c:pt>
                <c:pt idx="32">
                  <c:v>medium swap Lock</c:v>
                </c:pt>
                <c:pt idx="36">
                  <c:v>high swap Lock</c:v>
                </c:pt>
              </c:strCache>
            </c:strRef>
          </c:cat>
          <c:val>
            <c:numRef>
              <c:f>Sheet1!$B$3:$AO$3</c:f>
              <c:numCache>
                <c:formatCode>General</c:formatCode>
                <c:ptCount val="40"/>
                <c:pt idx="0">
                  <c:v>1036400</c:v>
                </c:pt>
                <c:pt idx="1">
                  <c:v>20989343</c:v>
                </c:pt>
                <c:pt idx="2">
                  <c:v>1243333.9966</c:v>
                </c:pt>
                <c:pt idx="3">
                  <c:v>710614.37861545407</c:v>
                </c:pt>
                <c:pt idx="4">
                  <c:v>1041134</c:v>
                </c:pt>
                <c:pt idx="5">
                  <c:v>13829093</c:v>
                </c:pt>
                <c:pt idx="6">
                  <c:v>2098960.0879120878</c:v>
                </c:pt>
                <c:pt idx="7">
                  <c:v>2719865.9075445719</c:v>
                </c:pt>
                <c:pt idx="8">
                  <c:v>1068131</c:v>
                </c:pt>
                <c:pt idx="9">
                  <c:v>24614361</c:v>
                </c:pt>
                <c:pt idx="10">
                  <c:v>4904854.6363636367</c:v>
                </c:pt>
                <c:pt idx="11">
                  <c:v>4108610.9501666571</c:v>
                </c:pt>
                <c:pt idx="12">
                  <c:v>1037059</c:v>
                </c:pt>
                <c:pt idx="13">
                  <c:v>15050991</c:v>
                </c:pt>
                <c:pt idx="14">
                  <c:v>3796350.6323676324</c:v>
                </c:pt>
                <c:pt idx="15">
                  <c:v>3691587.7835429776</c:v>
                </c:pt>
                <c:pt idx="16">
                  <c:v>1066068</c:v>
                </c:pt>
                <c:pt idx="17">
                  <c:v>15307219</c:v>
                </c:pt>
                <c:pt idx="18">
                  <c:v>5310976.5844155848</c:v>
                </c:pt>
                <c:pt idx="19">
                  <c:v>4177541.7343046763</c:v>
                </c:pt>
                <c:pt idx="20">
                  <c:v>1050852</c:v>
                </c:pt>
                <c:pt idx="21">
                  <c:v>13738615</c:v>
                </c:pt>
                <c:pt idx="22">
                  <c:v>1409852.7902097902</c:v>
                </c:pt>
                <c:pt idx="23">
                  <c:v>1159422.5493853174</c:v>
                </c:pt>
                <c:pt idx="24">
                  <c:v>1037446</c:v>
                </c:pt>
                <c:pt idx="25">
                  <c:v>14835118</c:v>
                </c:pt>
                <c:pt idx="26">
                  <c:v>2705370.0589410588</c:v>
                </c:pt>
                <c:pt idx="27">
                  <c:v>3321716.0764910197</c:v>
                </c:pt>
                <c:pt idx="28">
                  <c:v>1037955</c:v>
                </c:pt>
                <c:pt idx="29">
                  <c:v>17433482</c:v>
                </c:pt>
                <c:pt idx="30">
                  <c:v>4669228.8511488512</c:v>
                </c:pt>
                <c:pt idx="31">
                  <c:v>4193150.2784466199</c:v>
                </c:pt>
                <c:pt idx="32">
                  <c:v>1036524</c:v>
                </c:pt>
                <c:pt idx="33">
                  <c:v>25799181</c:v>
                </c:pt>
                <c:pt idx="34">
                  <c:v>3557206.4625374624</c:v>
                </c:pt>
                <c:pt idx="35">
                  <c:v>3789618.2911531329</c:v>
                </c:pt>
                <c:pt idx="36">
                  <c:v>1079255</c:v>
                </c:pt>
                <c:pt idx="37">
                  <c:v>31411625</c:v>
                </c:pt>
                <c:pt idx="38">
                  <c:v>5454745.301</c:v>
                </c:pt>
                <c:pt idx="39">
                  <c:v>4235348.6330000004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1-40C4-A48C-A9A058B00654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signal latency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Sheet1!$B$1:$AO$2</c15:sqref>
                  </c15:fullRef>
                  <c15:levelRef>
                    <c15:sqref>Sheet1!$B$1:$AO$1</c15:sqref>
                  </c15:levelRef>
                </c:ext>
              </c:extLst>
              <c:f>Sheet1!$B$1:$AO$1</c:f>
              <c:strCache>
                <c:ptCount val="40"/>
                <c:pt idx="0">
                  <c:v>Low</c:v>
                </c:pt>
                <c:pt idx="4">
                  <c:v>medium</c:v>
                </c:pt>
                <c:pt idx="8">
                  <c:v>high</c:v>
                </c:pt>
                <c:pt idx="12">
                  <c:v>medium swap</c:v>
                </c:pt>
                <c:pt idx="16">
                  <c:v>high swap</c:v>
                </c:pt>
                <c:pt idx="20">
                  <c:v>Low Lock</c:v>
                </c:pt>
                <c:pt idx="24">
                  <c:v>medium Lock</c:v>
                </c:pt>
                <c:pt idx="28">
                  <c:v>high Lock</c:v>
                </c:pt>
                <c:pt idx="32">
                  <c:v>medium swap Lock</c:v>
                </c:pt>
                <c:pt idx="36">
                  <c:v>high swap Lock</c:v>
                </c:pt>
              </c:strCache>
            </c:strRef>
          </c:cat>
          <c:val>
            <c:numRef>
              <c:f>Sheet1!$B$4:$AO$4</c:f>
              <c:numCache>
                <c:formatCode>General</c:formatCode>
                <c:ptCount val="40"/>
                <c:pt idx="0">
                  <c:v>1279</c:v>
                </c:pt>
                <c:pt idx="1">
                  <c:v>2968830</c:v>
                </c:pt>
                <c:pt idx="2">
                  <c:v>2330.7066293370663</c:v>
                </c:pt>
                <c:pt idx="3">
                  <c:v>38099.024725785559</c:v>
                </c:pt>
                <c:pt idx="4">
                  <c:v>1036665</c:v>
                </c:pt>
                <c:pt idx="5">
                  <c:v>15740185</c:v>
                </c:pt>
                <c:pt idx="6">
                  <c:v>2745202.7677677679</c:v>
                </c:pt>
                <c:pt idx="7">
                  <c:v>3130396.4297229857</c:v>
                </c:pt>
                <c:pt idx="8">
                  <c:v>1036129</c:v>
                </c:pt>
                <c:pt idx="9">
                  <c:v>29650905</c:v>
                </c:pt>
                <c:pt idx="10">
                  <c:v>5401002.1541541545</c:v>
                </c:pt>
                <c:pt idx="11">
                  <c:v>4815526.1634012787</c:v>
                </c:pt>
                <c:pt idx="12">
                  <c:v>1042651</c:v>
                </c:pt>
                <c:pt idx="13">
                  <c:v>22839533</c:v>
                </c:pt>
                <c:pt idx="14">
                  <c:v>4487837.4084084081</c:v>
                </c:pt>
                <c:pt idx="15">
                  <c:v>4112766.3542386908</c:v>
                </c:pt>
                <c:pt idx="16">
                  <c:v>1047217</c:v>
                </c:pt>
                <c:pt idx="17">
                  <c:v>29597476</c:v>
                </c:pt>
                <c:pt idx="18">
                  <c:v>7013395.8498498499</c:v>
                </c:pt>
                <c:pt idx="19">
                  <c:v>4329751.1681628721</c:v>
                </c:pt>
                <c:pt idx="20">
                  <c:v>1046927</c:v>
                </c:pt>
                <c:pt idx="21">
                  <c:v>6769023</c:v>
                </c:pt>
                <c:pt idx="22">
                  <c:v>1228417.2092092093</c:v>
                </c:pt>
                <c:pt idx="23">
                  <c:v>246257.237126141</c:v>
                </c:pt>
                <c:pt idx="24">
                  <c:v>1035830</c:v>
                </c:pt>
                <c:pt idx="25">
                  <c:v>14239854</c:v>
                </c:pt>
                <c:pt idx="26">
                  <c:v>3241114.3703703703</c:v>
                </c:pt>
                <c:pt idx="27">
                  <c:v>3789734.1872030036</c:v>
                </c:pt>
                <c:pt idx="28">
                  <c:v>1036860</c:v>
                </c:pt>
                <c:pt idx="29">
                  <c:v>27038641</c:v>
                </c:pt>
                <c:pt idx="30">
                  <c:v>5655092.5785785783</c:v>
                </c:pt>
                <c:pt idx="31">
                  <c:v>4390704.3132972885</c:v>
                </c:pt>
                <c:pt idx="32">
                  <c:v>1072685</c:v>
                </c:pt>
                <c:pt idx="33">
                  <c:v>26014784</c:v>
                </c:pt>
                <c:pt idx="34">
                  <c:v>6138500.2932932936</c:v>
                </c:pt>
                <c:pt idx="35">
                  <c:v>4383937.5535590369</c:v>
                </c:pt>
                <c:pt idx="36">
                  <c:v>1036163</c:v>
                </c:pt>
                <c:pt idx="37">
                  <c:v>26958665</c:v>
                </c:pt>
                <c:pt idx="38">
                  <c:v>8552248.5120000001</c:v>
                </c:pt>
                <c:pt idx="39">
                  <c:v>3880198.673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1-40C4-A48C-A9A058B00654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usleep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Sheet1!$B$1:$AO$2</c15:sqref>
                  </c15:fullRef>
                  <c15:levelRef>
                    <c15:sqref>Sheet1!$B$1:$AO$1</c15:sqref>
                  </c15:levelRef>
                </c:ext>
              </c:extLst>
              <c:f>Sheet1!$B$1:$AO$1</c:f>
              <c:strCache>
                <c:ptCount val="40"/>
                <c:pt idx="0">
                  <c:v>Low</c:v>
                </c:pt>
                <c:pt idx="4">
                  <c:v>medium</c:v>
                </c:pt>
                <c:pt idx="8">
                  <c:v>high</c:v>
                </c:pt>
                <c:pt idx="12">
                  <c:v>medium swap</c:v>
                </c:pt>
                <c:pt idx="16">
                  <c:v>high swap</c:v>
                </c:pt>
                <c:pt idx="20">
                  <c:v>Low Lock</c:v>
                </c:pt>
                <c:pt idx="24">
                  <c:v>medium Lock</c:v>
                </c:pt>
                <c:pt idx="28">
                  <c:v>high Lock</c:v>
                </c:pt>
                <c:pt idx="32">
                  <c:v>medium swap Lock</c:v>
                </c:pt>
                <c:pt idx="36">
                  <c:v>high swap Lock</c:v>
                </c:pt>
              </c:strCache>
            </c:strRef>
          </c:cat>
          <c:val>
            <c:numRef>
              <c:f>Sheet1!$B$5:$AO$5</c:f>
              <c:numCache>
                <c:formatCode>General</c:formatCode>
                <c:ptCount val="40"/>
                <c:pt idx="0">
                  <c:v>1035226</c:v>
                </c:pt>
                <c:pt idx="1">
                  <c:v>17792883</c:v>
                </c:pt>
                <c:pt idx="2">
                  <c:v>1250979.0574057405</c:v>
                </c:pt>
                <c:pt idx="3">
                  <c:v>593317.67187009135</c:v>
                </c:pt>
                <c:pt idx="4">
                  <c:v>1037256</c:v>
                </c:pt>
                <c:pt idx="5">
                  <c:v>14838756</c:v>
                </c:pt>
                <c:pt idx="6">
                  <c:v>2357537.1510000001</c:v>
                </c:pt>
                <c:pt idx="7">
                  <c:v>2895554.1837283815</c:v>
                </c:pt>
                <c:pt idx="8">
                  <c:v>1035310</c:v>
                </c:pt>
                <c:pt idx="9">
                  <c:v>25584644</c:v>
                </c:pt>
                <c:pt idx="10">
                  <c:v>4936950.3250000002</c:v>
                </c:pt>
                <c:pt idx="11">
                  <c:v>4664322.6380453445</c:v>
                </c:pt>
                <c:pt idx="12">
                  <c:v>1098166</c:v>
                </c:pt>
                <c:pt idx="13">
                  <c:v>32272973</c:v>
                </c:pt>
                <c:pt idx="14">
                  <c:v>9985307.9450000003</c:v>
                </c:pt>
                <c:pt idx="15">
                  <c:v>2639050.594679364</c:v>
                </c:pt>
                <c:pt idx="16">
                  <c:v>1039387</c:v>
                </c:pt>
                <c:pt idx="17">
                  <c:v>26988145</c:v>
                </c:pt>
                <c:pt idx="18">
                  <c:v>5649507.0829999996</c:v>
                </c:pt>
                <c:pt idx="19">
                  <c:v>4499932.203205552</c:v>
                </c:pt>
                <c:pt idx="20">
                  <c:v>1036823</c:v>
                </c:pt>
                <c:pt idx="21">
                  <c:v>14081233</c:v>
                </c:pt>
                <c:pt idx="22">
                  <c:v>2072774.6629999999</c:v>
                </c:pt>
                <c:pt idx="23">
                  <c:v>2235001.7170515321</c:v>
                </c:pt>
                <c:pt idx="24">
                  <c:v>1037605</c:v>
                </c:pt>
                <c:pt idx="25">
                  <c:v>26884800</c:v>
                </c:pt>
                <c:pt idx="26">
                  <c:v>2862348.4559999998</c:v>
                </c:pt>
                <c:pt idx="27">
                  <c:v>3678568.4304198525</c:v>
                </c:pt>
                <c:pt idx="28">
                  <c:v>1038415</c:v>
                </c:pt>
                <c:pt idx="29">
                  <c:v>36082975</c:v>
                </c:pt>
                <c:pt idx="30">
                  <c:v>8108582.2369999997</c:v>
                </c:pt>
                <c:pt idx="31">
                  <c:v>4215776.6125991903</c:v>
                </c:pt>
                <c:pt idx="32">
                  <c:v>1094252</c:v>
                </c:pt>
                <c:pt idx="33">
                  <c:v>31812087</c:v>
                </c:pt>
                <c:pt idx="34">
                  <c:v>9845686.2259999998</c:v>
                </c:pt>
                <c:pt idx="35">
                  <c:v>2923097.6642585895</c:v>
                </c:pt>
                <c:pt idx="36">
                  <c:v>1081795</c:v>
                </c:pt>
                <c:pt idx="37">
                  <c:v>25547922</c:v>
                </c:pt>
                <c:pt idx="38">
                  <c:v>10130671.68</c:v>
                </c:pt>
                <c:pt idx="39">
                  <c:v>2154056.591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81-40C4-A48C-A9A058B00654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timer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Sheet1!$B$1:$AO$2</c15:sqref>
                  </c15:fullRef>
                  <c15:levelRef>
                    <c15:sqref>Sheet1!$B$1:$AO$1</c15:sqref>
                  </c15:levelRef>
                </c:ext>
              </c:extLst>
              <c:f>Sheet1!$B$1:$AO$1</c:f>
              <c:strCache>
                <c:ptCount val="40"/>
                <c:pt idx="0">
                  <c:v>Low</c:v>
                </c:pt>
                <c:pt idx="4">
                  <c:v>medium</c:v>
                </c:pt>
                <c:pt idx="8">
                  <c:v>high</c:v>
                </c:pt>
                <c:pt idx="12">
                  <c:v>medium swap</c:v>
                </c:pt>
                <c:pt idx="16">
                  <c:v>high swap</c:v>
                </c:pt>
                <c:pt idx="20">
                  <c:v>Low Lock</c:v>
                </c:pt>
                <c:pt idx="24">
                  <c:v>medium Lock</c:v>
                </c:pt>
                <c:pt idx="28">
                  <c:v>high Lock</c:v>
                </c:pt>
                <c:pt idx="32">
                  <c:v>medium swap Lock</c:v>
                </c:pt>
                <c:pt idx="36">
                  <c:v>high swap Lock</c:v>
                </c:pt>
              </c:strCache>
            </c:strRef>
          </c:cat>
          <c:val>
            <c:numRef>
              <c:f>Sheet1!$B$6:$AO$6</c:f>
              <c:numCache>
                <c:formatCode>General</c:formatCode>
                <c:ptCount val="40"/>
                <c:pt idx="0">
                  <c:v>-54208</c:v>
                </c:pt>
                <c:pt idx="1">
                  <c:v>68970122</c:v>
                </c:pt>
                <c:pt idx="2">
                  <c:v>9929442.5850000009</c:v>
                </c:pt>
                <c:pt idx="3">
                  <c:v>5207819.4116361672</c:v>
                </c:pt>
                <c:pt idx="4">
                  <c:v>-240916</c:v>
                </c:pt>
                <c:pt idx="5">
                  <c:v>65157966</c:v>
                </c:pt>
                <c:pt idx="6">
                  <c:v>7839412.1940000001</c:v>
                </c:pt>
                <c:pt idx="7">
                  <c:v>6061428.5988647062</c:v>
                </c:pt>
                <c:pt idx="8">
                  <c:v>-545583</c:v>
                </c:pt>
                <c:pt idx="9">
                  <c:v>64094096</c:v>
                </c:pt>
                <c:pt idx="10">
                  <c:v>5319401.5279999999</c:v>
                </c:pt>
                <c:pt idx="11">
                  <c:v>5972871.1401402345</c:v>
                </c:pt>
                <c:pt idx="12">
                  <c:v>-194824</c:v>
                </c:pt>
                <c:pt idx="13">
                  <c:v>74998936</c:v>
                </c:pt>
                <c:pt idx="14">
                  <c:v>9485034.5109999999</c:v>
                </c:pt>
                <c:pt idx="15">
                  <c:v>5701392.1150000002</c:v>
                </c:pt>
                <c:pt idx="16">
                  <c:v>-121306</c:v>
                </c:pt>
                <c:pt idx="17">
                  <c:v>73058951</c:v>
                </c:pt>
                <c:pt idx="18">
                  <c:v>9557118.7259999998</c:v>
                </c:pt>
                <c:pt idx="19">
                  <c:v>5030392.5451835217</c:v>
                </c:pt>
                <c:pt idx="20">
                  <c:v>-508990</c:v>
                </c:pt>
                <c:pt idx="21">
                  <c:v>61987911</c:v>
                </c:pt>
                <c:pt idx="22">
                  <c:v>2165622.5890000002</c:v>
                </c:pt>
                <c:pt idx="23">
                  <c:v>4196395.6040000003</c:v>
                </c:pt>
                <c:pt idx="24">
                  <c:v>-192917</c:v>
                </c:pt>
                <c:pt idx="25">
                  <c:v>62240823</c:v>
                </c:pt>
                <c:pt idx="26">
                  <c:v>9393624.9820000008</c:v>
                </c:pt>
                <c:pt idx="27">
                  <c:v>5317529.8279999997</c:v>
                </c:pt>
                <c:pt idx="28">
                  <c:v>-158875</c:v>
                </c:pt>
                <c:pt idx="29">
                  <c:v>71384931</c:v>
                </c:pt>
                <c:pt idx="30">
                  <c:v>8950167.3690000009</c:v>
                </c:pt>
                <c:pt idx="31">
                  <c:v>5833802.3370000003</c:v>
                </c:pt>
                <c:pt idx="32">
                  <c:v>932571</c:v>
                </c:pt>
                <c:pt idx="33">
                  <c:v>66150547</c:v>
                </c:pt>
                <c:pt idx="34">
                  <c:v>10089812.27</c:v>
                </c:pt>
                <c:pt idx="35">
                  <c:v>5271046.693</c:v>
                </c:pt>
                <c:pt idx="36">
                  <c:v>-50273</c:v>
                </c:pt>
                <c:pt idx="37">
                  <c:v>70403313</c:v>
                </c:pt>
                <c:pt idx="38">
                  <c:v>9903127.6400000006</c:v>
                </c:pt>
                <c:pt idx="39">
                  <c:v>5279469.0980000002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81-40C4-A48C-A9A058B00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068064"/>
        <c:axId val="411066624"/>
      </c:barChart>
      <c:catAx>
        <c:axId val="41106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66624"/>
        <c:crosses val="autoZero"/>
        <c:auto val="1"/>
        <c:lblAlgn val="ctr"/>
        <c:lblOffset val="100"/>
        <c:noMultiLvlLbl val="0"/>
      </c:catAx>
      <c:valAx>
        <c:axId val="41106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6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Sheet1!$AS$23</c:f>
              <c:strCache>
                <c:ptCount val="1"/>
                <c:pt idx="0">
                  <c:v>avg nanosleep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Sheet1!$AT$22:$BC$22</c:f>
              <c:strCache>
                <c:ptCount val="10"/>
                <c:pt idx="0">
                  <c:v>low</c:v>
                </c:pt>
                <c:pt idx="1">
                  <c:v>med</c:v>
                </c:pt>
                <c:pt idx="2">
                  <c:v>high</c:v>
                </c:pt>
                <c:pt idx="3">
                  <c:v>med swap</c:v>
                </c:pt>
                <c:pt idx="4">
                  <c:v>high swap</c:v>
                </c:pt>
                <c:pt idx="5">
                  <c:v>low lock</c:v>
                </c:pt>
                <c:pt idx="6">
                  <c:v>med lock</c:v>
                </c:pt>
                <c:pt idx="7">
                  <c:v>high lock</c:v>
                </c:pt>
                <c:pt idx="8">
                  <c:v>med swap lock</c:v>
                </c:pt>
                <c:pt idx="9">
                  <c:v>high swap lock</c:v>
                </c:pt>
              </c:strCache>
            </c:strRef>
          </c:cat>
          <c:val>
            <c:numRef>
              <c:f>Sheet1!$AT$23:$BC$23</c:f>
              <c:numCache>
                <c:formatCode>General</c:formatCode>
                <c:ptCount val="10"/>
                <c:pt idx="0">
                  <c:v>1243333.9966</c:v>
                </c:pt>
                <c:pt idx="1">
                  <c:v>2098960.0879120878</c:v>
                </c:pt>
                <c:pt idx="2">
                  <c:v>4904854.6363636367</c:v>
                </c:pt>
                <c:pt idx="3">
                  <c:v>3796350.6323676324</c:v>
                </c:pt>
                <c:pt idx="4">
                  <c:v>5310976.5844155848</c:v>
                </c:pt>
                <c:pt idx="5">
                  <c:v>1409852.7902097902</c:v>
                </c:pt>
                <c:pt idx="6">
                  <c:v>2705370.0589410588</c:v>
                </c:pt>
                <c:pt idx="7">
                  <c:v>4669228.8511488512</c:v>
                </c:pt>
                <c:pt idx="8">
                  <c:v>3557206.4625374624</c:v>
                </c:pt>
                <c:pt idx="9">
                  <c:v>5454745.301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A-4463-BFF8-03946556A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1913808"/>
        <c:axId val="651914168"/>
      </c:barChart>
      <c:catAx>
        <c:axId val="65191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914168"/>
        <c:crosses val="autoZero"/>
        <c:auto val="1"/>
        <c:lblAlgn val="ctr"/>
        <c:lblOffset val="100"/>
        <c:noMultiLvlLbl val="0"/>
      </c:catAx>
      <c:valAx>
        <c:axId val="65191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91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Sheet1!$AS$25</c:f>
              <c:strCache>
                <c:ptCount val="1"/>
                <c:pt idx="0">
                  <c:v>avg signal latency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Sheet1!$AT$24:$BC$24</c:f>
              <c:strCache>
                <c:ptCount val="10"/>
                <c:pt idx="0">
                  <c:v>low</c:v>
                </c:pt>
                <c:pt idx="1">
                  <c:v>med</c:v>
                </c:pt>
                <c:pt idx="2">
                  <c:v>high</c:v>
                </c:pt>
                <c:pt idx="3">
                  <c:v>med swap</c:v>
                </c:pt>
                <c:pt idx="4">
                  <c:v>high swap</c:v>
                </c:pt>
                <c:pt idx="5">
                  <c:v>low lock</c:v>
                </c:pt>
                <c:pt idx="6">
                  <c:v>med lock</c:v>
                </c:pt>
                <c:pt idx="7">
                  <c:v>high lock</c:v>
                </c:pt>
                <c:pt idx="8">
                  <c:v>med swap lock</c:v>
                </c:pt>
                <c:pt idx="9">
                  <c:v>high swap lock</c:v>
                </c:pt>
              </c:strCache>
            </c:strRef>
          </c:cat>
          <c:val>
            <c:numRef>
              <c:f>Sheet1!$AT$25:$BC$25</c:f>
              <c:numCache>
                <c:formatCode>General</c:formatCode>
                <c:ptCount val="10"/>
                <c:pt idx="0">
                  <c:v>2330.7066293370663</c:v>
                </c:pt>
                <c:pt idx="1">
                  <c:v>2745202.7677677679</c:v>
                </c:pt>
                <c:pt idx="2">
                  <c:v>5401002.1541541545</c:v>
                </c:pt>
                <c:pt idx="3">
                  <c:v>4487837.4084084081</c:v>
                </c:pt>
                <c:pt idx="4">
                  <c:v>7013395.8498498499</c:v>
                </c:pt>
                <c:pt idx="5">
                  <c:v>1228417.2092092093</c:v>
                </c:pt>
                <c:pt idx="6">
                  <c:v>3241114.3703703703</c:v>
                </c:pt>
                <c:pt idx="7">
                  <c:v>5655092.5785785783</c:v>
                </c:pt>
                <c:pt idx="8">
                  <c:v>6138500.2932932936</c:v>
                </c:pt>
                <c:pt idx="9">
                  <c:v>8552248.5120000001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2D-424F-B087-7173D8B6A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086912"/>
        <c:axId val="661093392"/>
      </c:barChart>
      <c:catAx>
        <c:axId val="66108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093392"/>
        <c:crosses val="autoZero"/>
        <c:auto val="1"/>
        <c:lblAlgn val="ctr"/>
        <c:lblOffset val="100"/>
        <c:noMultiLvlLbl val="0"/>
      </c:catAx>
      <c:valAx>
        <c:axId val="66109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08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image" Target="../media/image1.pn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26843</xdr:colOff>
      <xdr:row>29</xdr:row>
      <xdr:rowOff>15241</xdr:rowOff>
    </xdr:from>
    <xdr:to>
      <xdr:col>6</xdr:col>
      <xdr:colOff>342553</xdr:colOff>
      <xdr:row>44</xdr:row>
      <xdr:rowOff>1905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0D0337-6128-1BA6-058A-9EB6E8ECAE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6408</xdr:colOff>
      <xdr:row>43</xdr:row>
      <xdr:rowOff>181668</xdr:rowOff>
    </xdr:from>
    <xdr:to>
      <xdr:col>6</xdr:col>
      <xdr:colOff>382559</xdr:colOff>
      <xdr:row>59</xdr:row>
      <xdr:rowOff>2425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F5AEBD-77B5-7627-6F75-BAE9866548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58</xdr:row>
      <xdr:rowOff>145040</xdr:rowOff>
    </xdr:from>
    <xdr:to>
      <xdr:col>7</xdr:col>
      <xdr:colOff>157769</xdr:colOff>
      <xdr:row>73</xdr:row>
      <xdr:rowOff>160107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AADCBFC-DE8B-DE68-936E-AB740C7D2B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342900</xdr:colOff>
      <xdr:row>28</xdr:row>
      <xdr:rowOff>173787</xdr:rowOff>
    </xdr:from>
    <xdr:to>
      <xdr:col>13</xdr:col>
      <xdr:colOff>419100</xdr:colOff>
      <xdr:row>44</xdr:row>
      <xdr:rowOff>25370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74FFCBB-B45E-A9B7-FEF0-AAD905EC3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381000</xdr:colOff>
      <xdr:row>44</xdr:row>
      <xdr:rowOff>952</xdr:rowOff>
    </xdr:from>
    <xdr:to>
      <xdr:col>14</xdr:col>
      <xdr:colOff>76200</xdr:colOff>
      <xdr:row>59</xdr:row>
      <xdr:rowOff>20002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E381A5F-3A44-9B1F-52F1-5F62D6BACE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125556</xdr:colOff>
      <xdr:row>58</xdr:row>
      <xdr:rowOff>189894</xdr:rowOff>
    </xdr:from>
    <xdr:to>
      <xdr:col>14</xdr:col>
      <xdr:colOff>354156</xdr:colOff>
      <xdr:row>74</xdr:row>
      <xdr:rowOff>12555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0D91E2D-44EF-48BB-CC84-3C732AE098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17318</xdr:colOff>
      <xdr:row>6</xdr:row>
      <xdr:rowOff>17664</xdr:rowOff>
    </xdr:from>
    <xdr:to>
      <xdr:col>40</xdr:col>
      <xdr:colOff>588818</xdr:colOff>
      <xdr:row>27</xdr:row>
      <xdr:rowOff>138546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364C124-5ADD-43EA-AFC2-CB3D6347C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438934</xdr:colOff>
      <xdr:row>28</xdr:row>
      <xdr:rowOff>150494</xdr:rowOff>
    </xdr:from>
    <xdr:to>
      <xdr:col>21</xdr:col>
      <xdr:colOff>161700</xdr:colOff>
      <xdr:row>44</xdr:row>
      <xdr:rowOff>9972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85348E8-5CB7-B9EF-85A4-16E6B0F69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593575</xdr:colOff>
      <xdr:row>44</xdr:row>
      <xdr:rowOff>19385</xdr:rowOff>
    </xdr:from>
    <xdr:to>
      <xdr:col>21</xdr:col>
      <xdr:colOff>304127</xdr:colOff>
      <xdr:row>59</xdr:row>
      <xdr:rowOff>84379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C844FF3-8CCB-BF89-4FDE-921048B543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345477</xdr:colOff>
      <xdr:row>59</xdr:row>
      <xdr:rowOff>44823</xdr:rowOff>
    </xdr:from>
    <xdr:to>
      <xdr:col>22</xdr:col>
      <xdr:colOff>83260</xdr:colOff>
      <xdr:row>74</xdr:row>
      <xdr:rowOff>94801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FCDF504-2CF2-AF19-0F27-1FD7311E48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175148</xdr:colOff>
      <xdr:row>28</xdr:row>
      <xdr:rowOff>114636</xdr:rowOff>
    </xdr:from>
    <xdr:to>
      <xdr:col>28</xdr:col>
      <xdr:colOff>421005</xdr:colOff>
      <xdr:row>43</xdr:row>
      <xdr:rowOff>177725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1E4BEC4-20D3-89B6-140D-05A0323ED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285078</xdr:colOff>
      <xdr:row>43</xdr:row>
      <xdr:rowOff>155873</xdr:rowOff>
    </xdr:from>
    <xdr:to>
      <xdr:col>28</xdr:col>
      <xdr:colOff>534857</xdr:colOff>
      <xdr:row>59</xdr:row>
      <xdr:rowOff>20842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4BEBBE3-A587-03C9-4A74-7673CA7C5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75527</xdr:colOff>
      <xdr:row>58</xdr:row>
      <xdr:rowOff>168200</xdr:rowOff>
    </xdr:from>
    <xdr:to>
      <xdr:col>29</xdr:col>
      <xdr:colOff>246865</xdr:colOff>
      <xdr:row>74</xdr:row>
      <xdr:rowOff>18153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E6E8C78-F2DF-ACDB-EC70-63B1EFFBBA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19744</xdr:colOff>
      <xdr:row>73</xdr:row>
      <xdr:rowOff>154044</xdr:rowOff>
    </xdr:from>
    <xdr:to>
      <xdr:col>7</xdr:col>
      <xdr:colOff>131013</xdr:colOff>
      <xdr:row>89</xdr:row>
      <xdr:rowOff>120620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E61703E-FB61-97BB-6960-AE20C4874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140192</xdr:colOff>
      <xdr:row>73</xdr:row>
      <xdr:rowOff>188162</xdr:rowOff>
    </xdr:from>
    <xdr:to>
      <xdr:col>14</xdr:col>
      <xdr:colOff>315278</xdr:colOff>
      <xdr:row>89</xdr:row>
      <xdr:rowOff>135514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939C125-0FD7-5775-0BF0-6287CCB581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320387</xdr:colOff>
      <xdr:row>74</xdr:row>
      <xdr:rowOff>16019</xdr:rowOff>
    </xdr:from>
    <xdr:to>
      <xdr:col>22</xdr:col>
      <xdr:colOff>45201</xdr:colOff>
      <xdr:row>89</xdr:row>
      <xdr:rowOff>175000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178357C-504F-5406-9264-A3C5A0521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22</xdr:col>
      <xdr:colOff>50309</xdr:colOff>
      <xdr:row>73</xdr:row>
      <xdr:rowOff>184092</xdr:rowOff>
    </xdr:from>
    <xdr:to>
      <xdr:col>29</xdr:col>
      <xdr:colOff>161578</xdr:colOff>
      <xdr:row>89</xdr:row>
      <xdr:rowOff>152573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AEB5539-70D8-FAA2-F27C-D85B8E1BF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28</xdr:col>
      <xdr:colOff>642937</xdr:colOff>
      <xdr:row>29</xdr:row>
      <xdr:rowOff>23812</xdr:rowOff>
    </xdr:from>
    <xdr:to>
      <xdr:col>37</xdr:col>
      <xdr:colOff>268478</xdr:colOff>
      <xdr:row>39</xdr:row>
      <xdr:rowOff>115531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F19151CC-9A8A-D567-BF5E-1953DE2E94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8264187" y="5548312"/>
          <a:ext cx="5912041" cy="19967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A4C58-9AEE-4C87-A629-961C05767E73}">
  <dimension ref="A1:BY84"/>
  <sheetViews>
    <sheetView tabSelected="1" topLeftCell="AR15" zoomScale="85" zoomScaleNormal="85" workbookViewId="0">
      <selection activeCell="AS38" sqref="AS38:BC39"/>
    </sheetView>
  </sheetViews>
  <sheetFormatPr defaultRowHeight="14.4" x14ac:dyDescent="0.3"/>
  <cols>
    <col min="7" max="7" width="11" bestFit="1" customWidth="1"/>
    <col min="8" max="8" width="10" bestFit="1" customWidth="1"/>
    <col min="28" max="36" width="10" bestFit="1" customWidth="1"/>
    <col min="37" max="37" width="11" bestFit="1" customWidth="1"/>
    <col min="46" max="46" width="10" bestFit="1" customWidth="1"/>
    <col min="47" max="47" width="11" bestFit="1" customWidth="1"/>
    <col min="48" max="54" width="10" bestFit="1" customWidth="1"/>
  </cols>
  <sheetData>
    <row r="1" spans="1:55" x14ac:dyDescent="0.3">
      <c r="B1" s="1" t="s">
        <v>0</v>
      </c>
      <c r="C1" s="1"/>
      <c r="D1" s="1"/>
      <c r="E1" s="1"/>
      <c r="F1" s="1" t="s">
        <v>8</v>
      </c>
      <c r="G1" s="1"/>
      <c r="H1" s="1"/>
      <c r="I1" s="1"/>
      <c r="J1" s="1" t="s">
        <v>9</v>
      </c>
      <c r="K1" s="1"/>
      <c r="L1" s="1"/>
      <c r="M1" s="1"/>
      <c r="N1" s="1" t="s">
        <v>15</v>
      </c>
      <c r="O1" s="1"/>
      <c r="P1" s="1"/>
      <c r="Q1" s="1"/>
      <c r="R1" s="1" t="s">
        <v>16</v>
      </c>
      <c r="S1" s="1"/>
      <c r="T1" s="1"/>
      <c r="U1" s="1"/>
      <c r="V1" s="1" t="s">
        <v>12</v>
      </c>
      <c r="W1" s="1"/>
      <c r="X1" s="1"/>
      <c r="Y1" s="1"/>
      <c r="Z1" s="1" t="s">
        <v>13</v>
      </c>
      <c r="AA1" s="1"/>
      <c r="AB1" s="1"/>
      <c r="AC1" s="1"/>
      <c r="AD1" s="1" t="s">
        <v>14</v>
      </c>
      <c r="AE1" s="1"/>
      <c r="AF1" s="1"/>
      <c r="AG1" s="1"/>
      <c r="AH1" s="1" t="s">
        <v>17</v>
      </c>
      <c r="AI1" s="1"/>
      <c r="AJ1" s="1"/>
      <c r="AK1" s="1"/>
      <c r="AL1" s="1" t="s">
        <v>18</v>
      </c>
      <c r="AM1" s="1"/>
      <c r="AN1" s="1"/>
      <c r="AO1" s="1"/>
      <c r="AS1" t="s">
        <v>35</v>
      </c>
    </row>
    <row r="2" spans="1:55" x14ac:dyDescent="0.3">
      <c r="B2" s="2" t="s">
        <v>1</v>
      </c>
      <c r="C2" s="3" t="s">
        <v>2</v>
      </c>
      <c r="D2" s="4" t="s">
        <v>3</v>
      </c>
      <c r="E2" s="5" t="s">
        <v>4</v>
      </c>
      <c r="F2" s="2" t="s">
        <v>1</v>
      </c>
      <c r="G2" s="3" t="s">
        <v>2</v>
      </c>
      <c r="H2" s="4" t="s">
        <v>3</v>
      </c>
      <c r="I2" s="5" t="s">
        <v>4</v>
      </c>
      <c r="J2" s="2" t="s">
        <v>1</v>
      </c>
      <c r="K2" s="3" t="s">
        <v>2</v>
      </c>
      <c r="L2" s="4" t="s">
        <v>3</v>
      </c>
      <c r="M2" s="5" t="s">
        <v>4</v>
      </c>
      <c r="N2" s="2" t="s">
        <v>1</v>
      </c>
      <c r="O2" s="3" t="s">
        <v>2</v>
      </c>
      <c r="P2" s="4" t="s">
        <v>3</v>
      </c>
      <c r="Q2" s="5" t="s">
        <v>4</v>
      </c>
      <c r="R2" s="2" t="s">
        <v>1</v>
      </c>
      <c r="S2" s="3" t="s">
        <v>2</v>
      </c>
      <c r="T2" s="4" t="s">
        <v>3</v>
      </c>
      <c r="U2" s="5" t="s">
        <v>4</v>
      </c>
      <c r="V2" s="2" t="s">
        <v>1</v>
      </c>
      <c r="W2" s="3" t="s">
        <v>2</v>
      </c>
      <c r="X2" s="4" t="s">
        <v>3</v>
      </c>
      <c r="Y2" s="5" t="s">
        <v>4</v>
      </c>
      <c r="Z2" s="2" t="s">
        <v>1</v>
      </c>
      <c r="AA2" s="3" t="s">
        <v>2</v>
      </c>
      <c r="AB2" s="4" t="s">
        <v>3</v>
      </c>
      <c r="AC2" s="5" t="s">
        <v>4</v>
      </c>
      <c r="AD2" s="2" t="s">
        <v>1</v>
      </c>
      <c r="AE2" s="3" t="s">
        <v>2</v>
      </c>
      <c r="AF2" s="4" t="s">
        <v>3</v>
      </c>
      <c r="AG2" s="5" t="s">
        <v>4</v>
      </c>
      <c r="AH2" s="2" t="s">
        <v>1</v>
      </c>
      <c r="AI2" s="3" t="s">
        <v>2</v>
      </c>
      <c r="AJ2" s="4" t="s">
        <v>3</v>
      </c>
      <c r="AK2" s="5" t="s">
        <v>4</v>
      </c>
      <c r="AL2" s="2" t="s">
        <v>1</v>
      </c>
      <c r="AM2" s="3" t="s">
        <v>2</v>
      </c>
      <c r="AN2" s="4" t="s">
        <v>3</v>
      </c>
      <c r="AO2" s="5" t="s">
        <v>4</v>
      </c>
      <c r="AT2" s="2" t="s">
        <v>10</v>
      </c>
      <c r="AU2" s="2" t="s">
        <v>11</v>
      </c>
      <c r="AV2" s="2" t="s">
        <v>9</v>
      </c>
      <c r="AW2" s="6" t="s">
        <v>19</v>
      </c>
      <c r="AX2" s="6" t="s">
        <v>16</v>
      </c>
      <c r="AY2" s="2" t="s">
        <v>20</v>
      </c>
      <c r="AZ2" s="2" t="s">
        <v>21</v>
      </c>
      <c r="BA2" s="2" t="s">
        <v>22</v>
      </c>
      <c r="BB2" s="2" t="s">
        <v>23</v>
      </c>
      <c r="BC2" s="2" t="s">
        <v>24</v>
      </c>
    </row>
    <row r="3" spans="1:55" x14ac:dyDescent="0.3">
      <c r="A3" s="2" t="s">
        <v>5</v>
      </c>
      <c r="B3">
        <v>1036400</v>
      </c>
      <c r="C3">
        <v>20989343</v>
      </c>
      <c r="D3">
        <v>1243333.9966</v>
      </c>
      <c r="E3">
        <v>710614.37861545407</v>
      </c>
      <c r="F3">
        <v>1041134</v>
      </c>
      <c r="G3">
        <v>13829093</v>
      </c>
      <c r="H3">
        <v>2098960.0879120878</v>
      </c>
      <c r="I3">
        <v>2719865.9075445719</v>
      </c>
      <c r="J3">
        <v>1068131</v>
      </c>
      <c r="K3">
        <v>24614361</v>
      </c>
      <c r="L3">
        <v>4904854.6363636367</v>
      </c>
      <c r="M3">
        <v>4108610.9501666571</v>
      </c>
      <c r="N3">
        <v>1037059</v>
      </c>
      <c r="O3">
        <v>15050991</v>
      </c>
      <c r="P3">
        <v>3796350.6323676324</v>
      </c>
      <c r="Q3">
        <v>3691587.7835429776</v>
      </c>
      <c r="R3">
        <v>1066068</v>
      </c>
      <c r="S3">
        <v>15307219</v>
      </c>
      <c r="T3">
        <v>5310976.5844155848</v>
      </c>
      <c r="U3">
        <v>4177541.7343046763</v>
      </c>
      <c r="V3">
        <v>1050852</v>
      </c>
      <c r="W3">
        <v>13738615</v>
      </c>
      <c r="X3">
        <v>1409852.7902097902</v>
      </c>
      <c r="Y3">
        <v>1159422.5493853174</v>
      </c>
      <c r="Z3">
        <v>1037446</v>
      </c>
      <c r="AA3">
        <v>14835118</v>
      </c>
      <c r="AB3">
        <v>2705370.0589410588</v>
      </c>
      <c r="AC3">
        <v>3321716.0764910197</v>
      </c>
      <c r="AD3">
        <v>1037955</v>
      </c>
      <c r="AE3">
        <v>17433482</v>
      </c>
      <c r="AF3">
        <v>4669228.8511488512</v>
      </c>
      <c r="AG3">
        <v>4193150.2784466199</v>
      </c>
      <c r="AH3">
        <v>1036524</v>
      </c>
      <c r="AI3">
        <v>25799181</v>
      </c>
      <c r="AJ3">
        <v>3557206.4625374624</v>
      </c>
      <c r="AK3">
        <v>3789618.2911531329</v>
      </c>
      <c r="AL3">
        <v>1079255</v>
      </c>
      <c r="AM3">
        <v>31411625</v>
      </c>
      <c r="AN3">
        <v>5454745.301</v>
      </c>
      <c r="AO3">
        <v>4235348.6330000004</v>
      </c>
      <c r="AS3" s="2" t="s">
        <v>5</v>
      </c>
      <c r="AT3">
        <v>1036400</v>
      </c>
      <c r="AU3">
        <v>1041134</v>
      </c>
      <c r="AV3">
        <v>1068131</v>
      </c>
      <c r="AW3">
        <v>1037059</v>
      </c>
      <c r="AX3">
        <v>1066068</v>
      </c>
      <c r="AY3">
        <v>1050852</v>
      </c>
      <c r="AZ3">
        <v>1037446</v>
      </c>
      <c r="BA3">
        <v>1037955</v>
      </c>
      <c r="BB3">
        <v>1036524</v>
      </c>
      <c r="BC3">
        <v>1079255</v>
      </c>
    </row>
    <row r="4" spans="1:55" x14ac:dyDescent="0.3">
      <c r="A4" s="2" t="s">
        <v>6</v>
      </c>
      <c r="B4">
        <v>1279</v>
      </c>
      <c r="C4">
        <v>2968830</v>
      </c>
      <c r="D4">
        <v>2330.7066293370663</v>
      </c>
      <c r="E4">
        <v>38099.024725785559</v>
      </c>
      <c r="F4">
        <v>1036665</v>
      </c>
      <c r="G4">
        <v>15740185</v>
      </c>
      <c r="H4">
        <v>2745202.7677677679</v>
      </c>
      <c r="I4">
        <v>3130396.4297229857</v>
      </c>
      <c r="J4">
        <v>1036129</v>
      </c>
      <c r="K4">
        <v>29650905</v>
      </c>
      <c r="L4">
        <v>5401002.1541541545</v>
      </c>
      <c r="M4">
        <v>4815526.1634012787</v>
      </c>
      <c r="N4">
        <v>1042651</v>
      </c>
      <c r="O4">
        <v>22839533</v>
      </c>
      <c r="P4">
        <v>4487837.4084084081</v>
      </c>
      <c r="Q4">
        <v>4112766.3542386908</v>
      </c>
      <c r="R4">
        <v>1047217</v>
      </c>
      <c r="S4">
        <v>29597476</v>
      </c>
      <c r="T4">
        <v>7013395.8498498499</v>
      </c>
      <c r="U4">
        <v>4329751.1681628721</v>
      </c>
      <c r="V4">
        <v>1046927</v>
      </c>
      <c r="W4">
        <v>6769023</v>
      </c>
      <c r="X4">
        <v>1228417.2092092093</v>
      </c>
      <c r="Y4">
        <v>246257.237126141</v>
      </c>
      <c r="Z4">
        <v>1035830</v>
      </c>
      <c r="AA4">
        <v>14239854</v>
      </c>
      <c r="AB4">
        <v>3241114.3703703703</v>
      </c>
      <c r="AC4">
        <v>3789734.1872030036</v>
      </c>
      <c r="AD4">
        <v>1036860</v>
      </c>
      <c r="AE4">
        <v>27038641</v>
      </c>
      <c r="AF4">
        <v>5655092.5785785783</v>
      </c>
      <c r="AG4">
        <v>4390704.3132972885</v>
      </c>
      <c r="AH4">
        <v>1072685</v>
      </c>
      <c r="AI4">
        <v>26014784</v>
      </c>
      <c r="AJ4">
        <v>6138500.2932932936</v>
      </c>
      <c r="AK4">
        <v>4383937.5535590369</v>
      </c>
      <c r="AL4">
        <v>1036163</v>
      </c>
      <c r="AM4">
        <v>26958665</v>
      </c>
      <c r="AN4">
        <v>8552248.5120000001</v>
      </c>
      <c r="AO4">
        <v>3880198.673</v>
      </c>
      <c r="AT4" s="2" t="s">
        <v>10</v>
      </c>
      <c r="AU4" s="2" t="s">
        <v>11</v>
      </c>
      <c r="AV4" s="2" t="s">
        <v>9</v>
      </c>
      <c r="AW4" s="6" t="s">
        <v>19</v>
      </c>
      <c r="AX4" s="6" t="s">
        <v>16</v>
      </c>
      <c r="AY4" s="2" t="s">
        <v>20</v>
      </c>
      <c r="AZ4" s="2" t="s">
        <v>21</v>
      </c>
      <c r="BA4" s="2" t="s">
        <v>22</v>
      </c>
      <c r="BB4" s="2" t="s">
        <v>23</v>
      </c>
      <c r="BC4" s="2" t="s">
        <v>24</v>
      </c>
    </row>
    <row r="5" spans="1:55" x14ac:dyDescent="0.3">
      <c r="A5" s="2" t="s">
        <v>7</v>
      </c>
      <c r="B5">
        <v>1035226</v>
      </c>
      <c r="C5">
        <v>17792883</v>
      </c>
      <c r="D5">
        <v>1250979.0574057405</v>
      </c>
      <c r="E5">
        <v>593317.67187009135</v>
      </c>
      <c r="F5">
        <v>1037256</v>
      </c>
      <c r="G5">
        <v>14838756</v>
      </c>
      <c r="H5">
        <v>2357537.1510000001</v>
      </c>
      <c r="I5">
        <v>2895554.1837283815</v>
      </c>
      <c r="J5">
        <v>1035310</v>
      </c>
      <c r="K5">
        <v>25584644</v>
      </c>
      <c r="L5">
        <v>4936950.3250000002</v>
      </c>
      <c r="M5">
        <v>4664322.6380453445</v>
      </c>
      <c r="N5">
        <v>1098166</v>
      </c>
      <c r="O5">
        <v>32272973</v>
      </c>
      <c r="P5">
        <v>9985307.9450000003</v>
      </c>
      <c r="Q5">
        <v>2639050.594679364</v>
      </c>
      <c r="R5">
        <v>1039387</v>
      </c>
      <c r="S5">
        <v>26988145</v>
      </c>
      <c r="T5">
        <v>5649507.0829999996</v>
      </c>
      <c r="U5">
        <v>4499932.203205552</v>
      </c>
      <c r="V5">
        <v>1036823</v>
      </c>
      <c r="W5">
        <v>14081233</v>
      </c>
      <c r="X5">
        <v>2072774.6629999999</v>
      </c>
      <c r="Y5">
        <v>2235001.7170515321</v>
      </c>
      <c r="Z5">
        <v>1037605</v>
      </c>
      <c r="AA5">
        <v>26884800</v>
      </c>
      <c r="AB5">
        <v>2862348.4559999998</v>
      </c>
      <c r="AC5">
        <v>3678568.4304198525</v>
      </c>
      <c r="AD5">
        <v>1038415</v>
      </c>
      <c r="AE5">
        <v>36082975</v>
      </c>
      <c r="AF5">
        <v>8108582.2369999997</v>
      </c>
      <c r="AG5">
        <v>4215776.6125991903</v>
      </c>
      <c r="AH5">
        <v>1094252</v>
      </c>
      <c r="AI5">
        <v>31812087</v>
      </c>
      <c r="AJ5">
        <v>9845686.2259999998</v>
      </c>
      <c r="AK5">
        <v>2923097.6642585895</v>
      </c>
      <c r="AL5">
        <v>1081795</v>
      </c>
      <c r="AM5">
        <v>25547922</v>
      </c>
      <c r="AN5">
        <v>10130671.68</v>
      </c>
      <c r="AO5">
        <v>2154056.591</v>
      </c>
      <c r="AS5" s="2" t="s">
        <v>6</v>
      </c>
      <c r="AT5">
        <v>1279</v>
      </c>
      <c r="AU5">
        <v>1036665</v>
      </c>
      <c r="AV5">
        <v>1036129</v>
      </c>
      <c r="AW5">
        <v>1042651</v>
      </c>
      <c r="AX5">
        <v>1047217</v>
      </c>
      <c r="AY5">
        <v>1046927</v>
      </c>
      <c r="AZ5">
        <v>1035830</v>
      </c>
      <c r="BA5">
        <v>1036860</v>
      </c>
      <c r="BB5">
        <v>1072685</v>
      </c>
      <c r="BC5">
        <v>1036163</v>
      </c>
    </row>
    <row r="6" spans="1:55" x14ac:dyDescent="0.3">
      <c r="A6" s="2" t="s">
        <v>39</v>
      </c>
      <c r="B6">
        <v>-54208</v>
      </c>
      <c r="C6">
        <v>68970122</v>
      </c>
      <c r="D6">
        <v>9929442.5850000009</v>
      </c>
      <c r="E6">
        <v>5207819.4116361672</v>
      </c>
      <c r="F6">
        <v>-240916</v>
      </c>
      <c r="G6">
        <v>65157966</v>
      </c>
      <c r="H6">
        <v>7839412.1940000001</v>
      </c>
      <c r="I6">
        <v>6061428.5988647062</v>
      </c>
      <c r="J6">
        <v>-545583</v>
      </c>
      <c r="K6">
        <v>64094096</v>
      </c>
      <c r="L6">
        <v>5319401.5279999999</v>
      </c>
      <c r="M6">
        <v>5972871.1401402345</v>
      </c>
      <c r="N6">
        <v>-194824</v>
      </c>
      <c r="O6">
        <v>74998936</v>
      </c>
      <c r="P6">
        <v>9485034.5109999999</v>
      </c>
      <c r="Q6">
        <v>5701392.1150000002</v>
      </c>
      <c r="R6">
        <v>-121306</v>
      </c>
      <c r="S6">
        <v>73058951</v>
      </c>
      <c r="T6">
        <v>9557118.7259999998</v>
      </c>
      <c r="U6">
        <v>5030392.5451835217</v>
      </c>
      <c r="V6">
        <v>-508990</v>
      </c>
      <c r="W6">
        <v>61987911</v>
      </c>
      <c r="X6">
        <v>2165622.5890000002</v>
      </c>
      <c r="Y6">
        <v>4196395.6040000003</v>
      </c>
      <c r="Z6">
        <v>-192917</v>
      </c>
      <c r="AA6">
        <v>62240823</v>
      </c>
      <c r="AB6">
        <v>9393624.9820000008</v>
      </c>
      <c r="AC6">
        <v>5317529.8279999997</v>
      </c>
      <c r="AD6">
        <v>-158875</v>
      </c>
      <c r="AE6">
        <v>71384931</v>
      </c>
      <c r="AF6">
        <v>8950167.3690000009</v>
      </c>
      <c r="AG6">
        <v>5833802.3370000003</v>
      </c>
      <c r="AH6">
        <v>932571</v>
      </c>
      <c r="AI6">
        <v>66150547</v>
      </c>
      <c r="AJ6">
        <v>10089812.27</v>
      </c>
      <c r="AK6">
        <v>5271046.693</v>
      </c>
      <c r="AL6">
        <v>-50273</v>
      </c>
      <c r="AM6">
        <v>70403313</v>
      </c>
      <c r="AN6">
        <v>9903127.6400000006</v>
      </c>
      <c r="AO6">
        <v>5279469.0980000002</v>
      </c>
      <c r="AT6" s="2" t="s">
        <v>10</v>
      </c>
      <c r="AU6" s="2" t="s">
        <v>11</v>
      </c>
      <c r="AV6" s="2" t="s">
        <v>9</v>
      </c>
      <c r="AW6" s="6" t="s">
        <v>19</v>
      </c>
      <c r="AX6" s="6" t="s">
        <v>16</v>
      </c>
      <c r="AY6" s="2" t="s">
        <v>20</v>
      </c>
      <c r="AZ6" s="2" t="s">
        <v>21</v>
      </c>
      <c r="BA6" s="2" t="s">
        <v>22</v>
      </c>
      <c r="BB6" s="2" t="s">
        <v>23</v>
      </c>
      <c r="BC6" s="2" t="s">
        <v>24</v>
      </c>
    </row>
    <row r="7" spans="1:55" x14ac:dyDescent="0.3">
      <c r="AS7" s="2" t="s">
        <v>25</v>
      </c>
      <c r="AT7">
        <v>1035226</v>
      </c>
      <c r="AU7">
        <v>1037256</v>
      </c>
      <c r="AV7">
        <v>1035310</v>
      </c>
      <c r="AW7">
        <v>1098166</v>
      </c>
      <c r="AX7">
        <v>1039387</v>
      </c>
      <c r="AY7">
        <v>1036823</v>
      </c>
      <c r="AZ7">
        <v>1037605</v>
      </c>
      <c r="BA7">
        <v>1038415</v>
      </c>
      <c r="BB7">
        <v>1094252</v>
      </c>
      <c r="BC7">
        <v>1081795</v>
      </c>
    </row>
    <row r="8" spans="1:55" x14ac:dyDescent="0.3">
      <c r="AT8" s="2" t="s">
        <v>10</v>
      </c>
      <c r="AU8" s="2" t="s">
        <v>11</v>
      </c>
      <c r="AV8" s="2" t="s">
        <v>9</v>
      </c>
      <c r="AW8" s="6" t="s">
        <v>19</v>
      </c>
      <c r="AX8" s="6" t="s">
        <v>16</v>
      </c>
      <c r="AY8" s="2" t="s">
        <v>20</v>
      </c>
      <c r="AZ8" s="2" t="s">
        <v>21</v>
      </c>
      <c r="BA8" s="2" t="s">
        <v>22</v>
      </c>
      <c r="BB8" s="2" t="s">
        <v>23</v>
      </c>
      <c r="BC8" s="2" t="s">
        <v>24</v>
      </c>
    </row>
    <row r="9" spans="1:55" x14ac:dyDescent="0.3">
      <c r="AS9" s="2" t="s">
        <v>40</v>
      </c>
      <c r="AT9">
        <v>-54208</v>
      </c>
      <c r="AU9">
        <v>-240916</v>
      </c>
      <c r="AV9">
        <v>-545583</v>
      </c>
      <c r="AW9">
        <v>-194824</v>
      </c>
      <c r="AX9">
        <v>-121306</v>
      </c>
      <c r="AY9">
        <v>-508990</v>
      </c>
      <c r="AZ9">
        <v>-192917</v>
      </c>
      <c r="BA9">
        <v>-158875</v>
      </c>
      <c r="BB9">
        <v>932571</v>
      </c>
      <c r="BC9">
        <v>-50273</v>
      </c>
    </row>
    <row r="11" spans="1:55" x14ac:dyDescent="0.3">
      <c r="AS11" t="s">
        <v>36</v>
      </c>
    </row>
    <row r="12" spans="1:55" x14ac:dyDescent="0.3">
      <c r="AT12" s="2" t="s">
        <v>10</v>
      </c>
      <c r="AU12" s="2" t="s">
        <v>11</v>
      </c>
      <c r="AV12" s="2" t="s">
        <v>9</v>
      </c>
      <c r="AW12" s="6" t="s">
        <v>19</v>
      </c>
      <c r="AX12" s="6" t="s">
        <v>16</v>
      </c>
      <c r="AY12" s="2" t="s">
        <v>20</v>
      </c>
      <c r="AZ12" s="2" t="s">
        <v>21</v>
      </c>
      <c r="BA12" s="2" t="s">
        <v>22</v>
      </c>
      <c r="BB12" s="2" t="s">
        <v>23</v>
      </c>
      <c r="BC12" s="2" t="s">
        <v>24</v>
      </c>
    </row>
    <row r="13" spans="1:55" x14ac:dyDescent="0.3">
      <c r="AS13" s="2" t="s">
        <v>26</v>
      </c>
      <c r="AT13">
        <v>20989343</v>
      </c>
      <c r="AU13">
        <v>13829093</v>
      </c>
      <c r="AV13">
        <v>24614361</v>
      </c>
      <c r="AW13">
        <v>15050991</v>
      </c>
      <c r="AX13">
        <v>15307219</v>
      </c>
      <c r="AY13">
        <v>13738615</v>
      </c>
      <c r="AZ13">
        <v>14835118</v>
      </c>
      <c r="BA13">
        <v>17433482</v>
      </c>
      <c r="BB13">
        <v>25799181</v>
      </c>
      <c r="BC13">
        <v>31411625</v>
      </c>
    </row>
    <row r="14" spans="1:55" x14ac:dyDescent="0.3">
      <c r="AT14" s="2" t="s">
        <v>10</v>
      </c>
      <c r="AU14" s="2" t="s">
        <v>11</v>
      </c>
      <c r="AV14" s="2" t="s">
        <v>9</v>
      </c>
      <c r="AW14" s="6" t="s">
        <v>19</v>
      </c>
      <c r="AX14" s="6" t="s">
        <v>16</v>
      </c>
      <c r="AY14" s="2" t="s">
        <v>20</v>
      </c>
      <c r="AZ14" s="2" t="s">
        <v>21</v>
      </c>
      <c r="BA14" s="2" t="s">
        <v>22</v>
      </c>
      <c r="BB14" s="2" t="s">
        <v>23</v>
      </c>
      <c r="BC14" s="2" t="s">
        <v>24</v>
      </c>
    </row>
    <row r="15" spans="1:55" x14ac:dyDescent="0.3">
      <c r="AS15" s="2" t="s">
        <v>27</v>
      </c>
      <c r="AT15">
        <v>2968830</v>
      </c>
      <c r="AU15">
        <v>15740185</v>
      </c>
      <c r="AV15">
        <v>29650905</v>
      </c>
      <c r="AW15">
        <v>22839533</v>
      </c>
      <c r="AX15">
        <v>29597476</v>
      </c>
      <c r="AY15">
        <v>6769023</v>
      </c>
      <c r="AZ15">
        <v>14239854</v>
      </c>
      <c r="BA15">
        <v>27038641</v>
      </c>
      <c r="BB15">
        <v>26014784</v>
      </c>
      <c r="BC15">
        <v>26958665</v>
      </c>
    </row>
    <row r="16" spans="1:55" x14ac:dyDescent="0.3">
      <c r="AT16" s="2" t="s">
        <v>10</v>
      </c>
      <c r="AU16" s="2" t="s">
        <v>11</v>
      </c>
      <c r="AV16" s="2" t="s">
        <v>9</v>
      </c>
      <c r="AW16" s="6" t="s">
        <v>19</v>
      </c>
      <c r="AX16" s="6" t="s">
        <v>16</v>
      </c>
      <c r="AY16" s="2" t="s">
        <v>20</v>
      </c>
      <c r="AZ16" s="2" t="s">
        <v>21</v>
      </c>
      <c r="BA16" s="2" t="s">
        <v>22</v>
      </c>
      <c r="BB16" s="2" t="s">
        <v>23</v>
      </c>
      <c r="BC16" s="2" t="s">
        <v>24</v>
      </c>
    </row>
    <row r="17" spans="45:55" x14ac:dyDescent="0.3">
      <c r="AS17" s="2" t="s">
        <v>28</v>
      </c>
      <c r="AT17">
        <v>17792883</v>
      </c>
      <c r="AU17">
        <v>14838756</v>
      </c>
      <c r="AV17">
        <v>25584644</v>
      </c>
      <c r="AW17">
        <v>32272973</v>
      </c>
      <c r="AX17">
        <v>26988145</v>
      </c>
      <c r="AY17">
        <v>14081233</v>
      </c>
      <c r="AZ17">
        <v>26884800</v>
      </c>
      <c r="BA17">
        <v>36082975</v>
      </c>
      <c r="BB17">
        <v>31812087</v>
      </c>
      <c r="BC17">
        <v>25547922</v>
      </c>
    </row>
    <row r="18" spans="45:55" x14ac:dyDescent="0.3">
      <c r="AT18" s="2" t="s">
        <v>10</v>
      </c>
      <c r="AU18" s="2" t="s">
        <v>11</v>
      </c>
      <c r="AV18" s="2" t="s">
        <v>9</v>
      </c>
      <c r="AW18" s="6" t="s">
        <v>19</v>
      </c>
      <c r="AX18" s="6" t="s">
        <v>16</v>
      </c>
      <c r="AY18" s="2" t="s">
        <v>20</v>
      </c>
      <c r="AZ18" s="2" t="s">
        <v>21</v>
      </c>
      <c r="BA18" s="2" t="s">
        <v>22</v>
      </c>
      <c r="BB18" s="2" t="s">
        <v>23</v>
      </c>
      <c r="BC18" s="2" t="s">
        <v>24</v>
      </c>
    </row>
    <row r="19" spans="45:55" x14ac:dyDescent="0.3">
      <c r="AS19" s="2" t="s">
        <v>41</v>
      </c>
      <c r="AT19">
        <v>68970122</v>
      </c>
      <c r="AU19">
        <v>65157966</v>
      </c>
      <c r="AV19">
        <v>64094096</v>
      </c>
      <c r="AW19">
        <v>74998936</v>
      </c>
      <c r="AX19">
        <v>73058951</v>
      </c>
      <c r="AY19">
        <v>61987911</v>
      </c>
      <c r="AZ19">
        <v>62240823</v>
      </c>
      <c r="BA19">
        <v>71384931</v>
      </c>
      <c r="BB19">
        <v>66150547</v>
      </c>
      <c r="BC19">
        <v>70403313</v>
      </c>
    </row>
    <row r="21" spans="45:55" x14ac:dyDescent="0.3">
      <c r="AS21" t="s">
        <v>37</v>
      </c>
    </row>
    <row r="22" spans="45:55" x14ac:dyDescent="0.3">
      <c r="AT22" s="2" t="s">
        <v>10</v>
      </c>
      <c r="AU22" s="2" t="s">
        <v>11</v>
      </c>
      <c r="AV22" s="2" t="s">
        <v>9</v>
      </c>
      <c r="AW22" s="6" t="s">
        <v>19</v>
      </c>
      <c r="AX22" s="6" t="s">
        <v>16</v>
      </c>
      <c r="AY22" s="2" t="s">
        <v>20</v>
      </c>
      <c r="AZ22" s="2" t="s">
        <v>21</v>
      </c>
      <c r="BA22" s="2" t="s">
        <v>22</v>
      </c>
      <c r="BB22" s="2" t="s">
        <v>23</v>
      </c>
      <c r="BC22" s="2" t="s">
        <v>24</v>
      </c>
    </row>
    <row r="23" spans="45:55" x14ac:dyDescent="0.3">
      <c r="AS23" s="2" t="s">
        <v>29</v>
      </c>
      <c r="AT23">
        <v>1243333.9966</v>
      </c>
      <c r="AU23">
        <f>H3</f>
        <v>2098960.0879120878</v>
      </c>
      <c r="AV23">
        <f>L3</f>
        <v>4904854.6363636367</v>
      </c>
      <c r="AW23">
        <f>P3</f>
        <v>3796350.6323676324</v>
      </c>
      <c r="AX23">
        <f>T3</f>
        <v>5310976.5844155848</v>
      </c>
      <c r="AY23">
        <f>X3</f>
        <v>1409852.7902097902</v>
      </c>
      <c r="AZ23">
        <f>AB3</f>
        <v>2705370.0589410588</v>
      </c>
      <c r="BA23">
        <f>AF3</f>
        <v>4669228.8511488512</v>
      </c>
      <c r="BB23">
        <f>AJ3</f>
        <v>3557206.4625374624</v>
      </c>
      <c r="BC23">
        <f>AN3</f>
        <v>5454745.301</v>
      </c>
    </row>
    <row r="24" spans="45:55" x14ac:dyDescent="0.3">
      <c r="AT24" s="2" t="s">
        <v>10</v>
      </c>
      <c r="AU24" s="2" t="s">
        <v>11</v>
      </c>
      <c r="AV24" s="2" t="s">
        <v>9</v>
      </c>
      <c r="AW24" s="6" t="s">
        <v>19</v>
      </c>
      <c r="AX24" s="6" t="s">
        <v>16</v>
      </c>
      <c r="AY24" s="2" t="s">
        <v>20</v>
      </c>
      <c r="AZ24" s="2" t="s">
        <v>21</v>
      </c>
      <c r="BA24" s="2" t="s">
        <v>22</v>
      </c>
      <c r="BB24" s="2" t="s">
        <v>23</v>
      </c>
      <c r="BC24" s="2" t="s">
        <v>24</v>
      </c>
    </row>
    <row r="25" spans="45:55" x14ac:dyDescent="0.3">
      <c r="AS25" s="2" t="s">
        <v>30</v>
      </c>
      <c r="AT25">
        <v>2330.7066293370663</v>
      </c>
      <c r="AU25">
        <f>H4</f>
        <v>2745202.7677677679</v>
      </c>
      <c r="AV25">
        <f>L4</f>
        <v>5401002.1541541545</v>
      </c>
      <c r="AW25">
        <f>P4</f>
        <v>4487837.4084084081</v>
      </c>
      <c r="AX25">
        <f>T4</f>
        <v>7013395.8498498499</v>
      </c>
      <c r="AY25">
        <f>X4</f>
        <v>1228417.2092092093</v>
      </c>
      <c r="AZ25">
        <f>AB4</f>
        <v>3241114.3703703703</v>
      </c>
      <c r="BA25">
        <f>AF4</f>
        <v>5655092.5785785783</v>
      </c>
      <c r="BB25">
        <f>AJ4</f>
        <v>6138500.2932932936</v>
      </c>
      <c r="BC25">
        <f>AN4</f>
        <v>8552248.5120000001</v>
      </c>
    </row>
    <row r="26" spans="45:55" x14ac:dyDescent="0.3">
      <c r="AT26" s="2" t="s">
        <v>10</v>
      </c>
      <c r="AU26" s="2" t="s">
        <v>11</v>
      </c>
      <c r="AV26" s="2" t="s">
        <v>9</v>
      </c>
      <c r="AW26" s="6" t="s">
        <v>19</v>
      </c>
      <c r="AX26" s="6" t="s">
        <v>16</v>
      </c>
      <c r="AY26" s="2" t="s">
        <v>20</v>
      </c>
      <c r="AZ26" s="2" t="s">
        <v>21</v>
      </c>
      <c r="BA26" s="2" t="s">
        <v>22</v>
      </c>
      <c r="BB26" s="2" t="s">
        <v>23</v>
      </c>
      <c r="BC26" s="2" t="s">
        <v>24</v>
      </c>
    </row>
    <row r="27" spans="45:55" x14ac:dyDescent="0.3">
      <c r="AS27" s="2" t="s">
        <v>31</v>
      </c>
      <c r="AT27">
        <f>D5</f>
        <v>1250979.0574057405</v>
      </c>
      <c r="AU27">
        <f>H5</f>
        <v>2357537.1510000001</v>
      </c>
      <c r="AV27">
        <f>L5</f>
        <v>4936950.3250000002</v>
      </c>
      <c r="AW27">
        <f>P5</f>
        <v>9985307.9450000003</v>
      </c>
      <c r="AX27">
        <f>T5</f>
        <v>5649507.0829999996</v>
      </c>
      <c r="AY27">
        <f>X5</f>
        <v>2072774.6629999999</v>
      </c>
      <c r="AZ27">
        <f>AB5</f>
        <v>2862348.4559999998</v>
      </c>
      <c r="BA27">
        <f>AF5</f>
        <v>8108582.2369999997</v>
      </c>
      <c r="BB27">
        <f>AJ5</f>
        <v>9845686.2259999998</v>
      </c>
      <c r="BC27">
        <f>AN5</f>
        <v>10130671.68</v>
      </c>
    </row>
    <row r="28" spans="45:55" x14ac:dyDescent="0.3">
      <c r="AT28" s="2" t="s">
        <v>10</v>
      </c>
      <c r="AU28" s="2" t="s">
        <v>11</v>
      </c>
      <c r="AV28" s="2" t="s">
        <v>9</v>
      </c>
      <c r="AW28" s="6" t="s">
        <v>19</v>
      </c>
      <c r="AX28" s="6" t="s">
        <v>16</v>
      </c>
      <c r="AY28" s="2" t="s">
        <v>20</v>
      </c>
      <c r="AZ28" s="2" t="s">
        <v>21</v>
      </c>
      <c r="BA28" s="2" t="s">
        <v>22</v>
      </c>
      <c r="BB28" s="2" t="s">
        <v>23</v>
      </c>
      <c r="BC28" s="2" t="s">
        <v>24</v>
      </c>
    </row>
    <row r="29" spans="45:55" x14ac:dyDescent="0.3">
      <c r="AS29" s="2" t="s">
        <v>42</v>
      </c>
      <c r="AT29">
        <v>9929442.5850000009</v>
      </c>
      <c r="AU29">
        <v>7839412.1940000001</v>
      </c>
      <c r="AV29">
        <v>5319401.5279999999</v>
      </c>
      <c r="AW29">
        <v>9485034.5109999999</v>
      </c>
      <c r="AX29">
        <v>9557118.7259999998</v>
      </c>
      <c r="AY29">
        <v>2165622.5890000002</v>
      </c>
      <c r="AZ29">
        <v>9393624.9820000008</v>
      </c>
      <c r="BA29">
        <v>8950167.3690000009</v>
      </c>
      <c r="BB29">
        <v>10089812.27</v>
      </c>
      <c r="BC29">
        <v>9903127.6400000006</v>
      </c>
    </row>
    <row r="31" spans="45:55" x14ac:dyDescent="0.3">
      <c r="AS31" t="s">
        <v>38</v>
      </c>
    </row>
    <row r="32" spans="45:55" x14ac:dyDescent="0.3">
      <c r="AT32" s="2" t="s">
        <v>10</v>
      </c>
      <c r="AU32" s="2" t="s">
        <v>11</v>
      </c>
      <c r="AV32" s="2" t="s">
        <v>9</v>
      </c>
      <c r="AW32" s="6" t="s">
        <v>19</v>
      </c>
      <c r="AX32" s="6" t="s">
        <v>16</v>
      </c>
      <c r="AY32" s="2" t="s">
        <v>20</v>
      </c>
      <c r="AZ32" s="2" t="s">
        <v>21</v>
      </c>
      <c r="BA32" s="2" t="s">
        <v>22</v>
      </c>
      <c r="BB32" s="2" t="s">
        <v>23</v>
      </c>
      <c r="BC32" s="2" t="s">
        <v>24</v>
      </c>
    </row>
    <row r="33" spans="45:55" x14ac:dyDescent="0.3">
      <c r="AS33" s="2" t="s">
        <v>32</v>
      </c>
      <c r="AT33">
        <f>E3</f>
        <v>710614.37861545407</v>
      </c>
      <c r="AU33">
        <f>I3</f>
        <v>2719865.9075445719</v>
      </c>
      <c r="AV33">
        <f>M3</f>
        <v>4108610.9501666571</v>
      </c>
      <c r="AW33">
        <f>Q3</f>
        <v>3691587.7835429776</v>
      </c>
      <c r="AX33">
        <f>U3</f>
        <v>4177541.7343046763</v>
      </c>
      <c r="AY33">
        <f>Y3</f>
        <v>1159422.5493853174</v>
      </c>
      <c r="AZ33">
        <f>AC3</f>
        <v>3321716.0764910197</v>
      </c>
      <c r="BA33">
        <f>AG3</f>
        <v>4193150.2784466199</v>
      </c>
      <c r="BB33">
        <f>AK3</f>
        <v>3789618.2911531329</v>
      </c>
      <c r="BC33">
        <f>AO3</f>
        <v>4235348.6330000004</v>
      </c>
    </row>
    <row r="34" spans="45:55" x14ac:dyDescent="0.3">
      <c r="AT34" s="2" t="s">
        <v>10</v>
      </c>
      <c r="AU34" s="2" t="s">
        <v>11</v>
      </c>
      <c r="AV34" s="2" t="s">
        <v>9</v>
      </c>
      <c r="AW34" s="6" t="s">
        <v>19</v>
      </c>
      <c r="AX34" s="6" t="s">
        <v>16</v>
      </c>
      <c r="AY34" s="2" t="s">
        <v>20</v>
      </c>
      <c r="AZ34" s="2" t="s">
        <v>21</v>
      </c>
      <c r="BA34" s="2" t="s">
        <v>22</v>
      </c>
      <c r="BB34" s="2" t="s">
        <v>23</v>
      </c>
      <c r="BC34" s="2" t="s">
        <v>24</v>
      </c>
    </row>
    <row r="35" spans="45:55" x14ac:dyDescent="0.3">
      <c r="AS35" s="2" t="s">
        <v>33</v>
      </c>
      <c r="AT35">
        <f>E4</f>
        <v>38099.024725785559</v>
      </c>
      <c r="AU35">
        <f>I4</f>
        <v>3130396.4297229857</v>
      </c>
      <c r="AV35">
        <f>M4</f>
        <v>4815526.1634012787</v>
      </c>
      <c r="AW35">
        <f>Q4</f>
        <v>4112766.3542386908</v>
      </c>
      <c r="AX35">
        <f>U4</f>
        <v>4329751.1681628721</v>
      </c>
      <c r="AY35">
        <f>Y4</f>
        <v>246257.237126141</v>
      </c>
      <c r="AZ35">
        <f>AC4</f>
        <v>3789734.1872030036</v>
      </c>
      <c r="BA35">
        <f>AG4</f>
        <v>4390704.3132972885</v>
      </c>
      <c r="BB35">
        <f>AK4</f>
        <v>4383937.5535590369</v>
      </c>
      <c r="BC35">
        <f>AO4</f>
        <v>3880198.673</v>
      </c>
    </row>
    <row r="36" spans="45:55" x14ac:dyDescent="0.3">
      <c r="AT36" s="2" t="s">
        <v>10</v>
      </c>
      <c r="AU36" s="2" t="s">
        <v>11</v>
      </c>
      <c r="AV36" s="2" t="s">
        <v>9</v>
      </c>
      <c r="AW36" s="6" t="s">
        <v>19</v>
      </c>
      <c r="AX36" s="6" t="s">
        <v>16</v>
      </c>
      <c r="AY36" s="2" t="s">
        <v>20</v>
      </c>
      <c r="AZ36" s="2" t="s">
        <v>21</v>
      </c>
      <c r="BA36" s="2" t="s">
        <v>22</v>
      </c>
      <c r="BB36" s="2" t="s">
        <v>23</v>
      </c>
      <c r="BC36" s="2" t="s">
        <v>24</v>
      </c>
    </row>
    <row r="37" spans="45:55" x14ac:dyDescent="0.3">
      <c r="AS37" s="2" t="s">
        <v>34</v>
      </c>
      <c r="AT37">
        <f>E5</f>
        <v>593317.67187009135</v>
      </c>
      <c r="AU37" s="7">
        <f>I5</f>
        <v>2895554.1837283815</v>
      </c>
      <c r="AV37">
        <f>M5</f>
        <v>4664322.6380453445</v>
      </c>
      <c r="AW37">
        <f>Q5</f>
        <v>2639050.594679364</v>
      </c>
      <c r="AX37">
        <f>U5</f>
        <v>4499932.203205552</v>
      </c>
      <c r="AY37">
        <f>Y5</f>
        <v>2235001.7170515321</v>
      </c>
      <c r="AZ37">
        <f>AC5</f>
        <v>3678568.4304198525</v>
      </c>
      <c r="BA37">
        <f>AG5</f>
        <v>4215776.6125991903</v>
      </c>
      <c r="BB37">
        <f>AK5</f>
        <v>2923097.6642585895</v>
      </c>
      <c r="BC37">
        <f>AO4</f>
        <v>3880198.673</v>
      </c>
    </row>
    <row r="38" spans="45:55" x14ac:dyDescent="0.3">
      <c r="AT38" s="2" t="s">
        <v>10</v>
      </c>
      <c r="AU38" s="2" t="s">
        <v>11</v>
      </c>
      <c r="AV38" s="2" t="s">
        <v>9</v>
      </c>
      <c r="AW38" s="6" t="s">
        <v>19</v>
      </c>
      <c r="AX38" s="6" t="s">
        <v>16</v>
      </c>
      <c r="AY38" s="2" t="s">
        <v>20</v>
      </c>
      <c r="AZ38" s="2" t="s">
        <v>21</v>
      </c>
      <c r="BA38" s="2" t="s">
        <v>22</v>
      </c>
      <c r="BB38" s="2" t="s">
        <v>23</v>
      </c>
      <c r="BC38" s="2" t="s">
        <v>24</v>
      </c>
    </row>
    <row r="39" spans="45:55" x14ac:dyDescent="0.3">
      <c r="AS39" s="2" t="s">
        <v>43</v>
      </c>
      <c r="AT39">
        <v>5207819.4116361672</v>
      </c>
      <c r="AU39">
        <v>6061428.5988647062</v>
      </c>
      <c r="AV39">
        <v>5972871.1401402345</v>
      </c>
      <c r="AW39">
        <v>5701392.1150000002</v>
      </c>
      <c r="AX39">
        <v>5030392.5451835217</v>
      </c>
      <c r="AY39">
        <v>4196395.6040000003</v>
      </c>
      <c r="AZ39">
        <v>5317529.8279999997</v>
      </c>
      <c r="BA39">
        <v>5833802.3370000003</v>
      </c>
      <c r="BB39">
        <v>5271046.693</v>
      </c>
      <c r="BC39">
        <v>5279469.0980000002</v>
      </c>
    </row>
    <row r="77" spans="71:74" x14ac:dyDescent="0.3">
      <c r="BS77">
        <f>MIN($C$2:$C$1002)</f>
        <v>2968830</v>
      </c>
      <c r="BT77">
        <f>MAX($C$2:$C$1002)</f>
        <v>68970122</v>
      </c>
      <c r="BU77">
        <f>AVERAGE($C$2:$C$1002)</f>
        <v>27680294.5</v>
      </c>
      <c r="BV77">
        <f>_xlfn.STDEV.P($C$2:$C$1002)</f>
        <v>24789292.400450848</v>
      </c>
    </row>
    <row r="78" spans="71:74" x14ac:dyDescent="0.3">
      <c r="BS78">
        <f>MIN($C$1003:$C$2001)</f>
        <v>0</v>
      </c>
      <c r="BT78">
        <f>MAX($C$1003:$C$2001)</f>
        <v>0</v>
      </c>
      <c r="BU78" t="e">
        <f>AVERAGE($C$1003:$C$2001)</f>
        <v>#DIV/0!</v>
      </c>
      <c r="BV78" t="e">
        <f>_xlfn.STDEV.P($C$1003:$C$2001)</f>
        <v>#DIV/0!</v>
      </c>
    </row>
    <row r="79" spans="71:74" x14ac:dyDescent="0.3">
      <c r="BS79">
        <f>MIN($C$2002:$C$3001)</f>
        <v>0</v>
      </c>
      <c r="BT79">
        <f>MAX($C$2002:$C$3001)</f>
        <v>0</v>
      </c>
      <c r="BU79" t="e">
        <f>AVERAGE($C$2002:$C$3001)</f>
        <v>#DIV/0!</v>
      </c>
      <c r="BV79" t="e">
        <f>_xlfn.STDEV.P($C$2002:$C$3001)</f>
        <v>#DIV/0!</v>
      </c>
    </row>
    <row r="84" spans="74:77" x14ac:dyDescent="0.3">
      <c r="BV84">
        <f>MIN($A$1:$A$1000)</f>
        <v>0</v>
      </c>
      <c r="BW84">
        <f>MAX($A$1:$A$1000)</f>
        <v>0</v>
      </c>
      <c r="BX84" t="e">
        <f>AVERAGE($A$1:$A$1000)</f>
        <v>#DIV/0!</v>
      </c>
      <c r="BY84" t="e">
        <f>_xlfn.STDEV.P($A$1:$A$1000)</f>
        <v>#DIV/0!</v>
      </c>
    </row>
  </sheetData>
  <mergeCells count="10">
    <mergeCell ref="V1:Y1"/>
    <mergeCell ref="Z1:AC1"/>
    <mergeCell ref="AD1:AG1"/>
    <mergeCell ref="AH1:AK1"/>
    <mergeCell ref="AL1:AO1"/>
    <mergeCell ref="B1:E1"/>
    <mergeCell ref="F1:I1"/>
    <mergeCell ref="J1:M1"/>
    <mergeCell ref="N1:Q1"/>
    <mergeCell ref="R1:U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moyles</dc:creator>
  <cp:lastModifiedBy>brian moyles</cp:lastModifiedBy>
  <dcterms:created xsi:type="dcterms:W3CDTF">2025-03-15T18:53:29Z</dcterms:created>
  <dcterms:modified xsi:type="dcterms:W3CDTF">2025-03-15T21:58:34Z</dcterms:modified>
</cp:coreProperties>
</file>