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UK 2020/CS395/ML_Runner/"/>
    </mc:Choice>
  </mc:AlternateContent>
  <bookViews>
    <workbookView xWindow="0" yWindow="460" windowWidth="25600" windowHeight="15540" activeTab="2"/>
  </bookViews>
  <sheets>
    <sheet name="Sheet1" sheetId="1" r:id="rId1"/>
    <sheet name="Sheet2" sheetId="2" r:id="rId2"/>
    <sheet name="Sheet3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3" l="1"/>
  <c r="D52" i="3"/>
  <c r="D53" i="3"/>
  <c r="D54" i="3"/>
  <c r="D55" i="3"/>
  <c r="D56" i="3"/>
  <c r="D57" i="3"/>
  <c r="D58" i="3"/>
  <c r="D59" i="3"/>
  <c r="D60" i="3"/>
  <c r="D44" i="3"/>
  <c r="D45" i="3"/>
  <c r="D46" i="3"/>
  <c r="D47" i="3"/>
  <c r="D48" i="3"/>
  <c r="D49" i="3"/>
  <c r="D50" i="3"/>
  <c r="D35" i="3"/>
  <c r="D36" i="3"/>
  <c r="D37" i="3"/>
  <c r="D38" i="3"/>
  <c r="D39" i="3"/>
  <c r="D40" i="3"/>
  <c r="D41" i="3"/>
  <c r="D42" i="3"/>
  <c r="D43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15" i="3"/>
  <c r="D16" i="3"/>
  <c r="D17" i="3"/>
  <c r="D18" i="3"/>
  <c r="D19" i="3"/>
  <c r="D20" i="3"/>
  <c r="D21" i="3"/>
  <c r="D7" i="3"/>
  <c r="D8" i="3"/>
  <c r="D9" i="3"/>
  <c r="D10" i="3"/>
  <c r="D11" i="3"/>
  <c r="D12" i="3"/>
  <c r="D13" i="3"/>
  <c r="D14" i="3"/>
  <c r="D5" i="3"/>
  <c r="D6" i="3"/>
  <c r="D4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3" i="2"/>
  <c r="B19" i="2"/>
  <c r="A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H3" i="1"/>
  <c r="G3" i="1"/>
  <c r="K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7" i="1"/>
  <c r="A48" i="1"/>
  <c r="A49" i="1"/>
  <c r="A50" i="1"/>
  <c r="A51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A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A46" i="1"/>
  <c r="D47" i="1"/>
  <c r="D48" i="1"/>
  <c r="D49" i="1"/>
  <c r="D50" i="1"/>
  <c r="D51" i="1"/>
  <c r="D52" i="1"/>
  <c r="E52" i="1"/>
  <c r="B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A94" i="1"/>
  <c r="D3" i="1"/>
  <c r="L3" i="1"/>
  <c r="M3" i="1"/>
  <c r="A52" i="1"/>
</calcChain>
</file>

<file path=xl/sharedStrings.xml><?xml version="1.0" encoding="utf-8"?>
<sst xmlns="http://schemas.openxmlformats.org/spreadsheetml/2006/main" count="159" uniqueCount="131">
  <si>
    <t>x</t>
  </si>
  <si>
    <t>y</t>
  </si>
  <si>
    <t>JumpPositon</t>
  </si>
  <si>
    <t>(38.0, 3.3, 0.0)</t>
  </si>
  <si>
    <t>(38.1, 3.5, 0.0)</t>
  </si>
  <si>
    <t>(38.2, 3.7, 0.0)</t>
  </si>
  <si>
    <t>(38.3, 3.9, 0.0)</t>
  </si>
  <si>
    <t>(38.4, 4.0, 0.0)</t>
  </si>
  <si>
    <t>(38.5, 4.2, 0.0)</t>
  </si>
  <si>
    <t>(38.6, 4.4, 0.0)</t>
  </si>
  <si>
    <t>(38.7, 4.6, 0.0)</t>
  </si>
  <si>
    <t>(38.8, 4.7, 0.0)</t>
  </si>
  <si>
    <t>(38.9, 4.9, 0.0)</t>
  </si>
  <si>
    <t>(39.0, 5.0, 0.0)</t>
  </si>
  <si>
    <t>(39.1, 5.2, 0.0)</t>
  </si>
  <si>
    <t>(39.2, 5.3, 0.0)</t>
  </si>
  <si>
    <t>(39.3, 5.4, 0.0)</t>
  </si>
  <si>
    <t>(39.4, 5.6, 0.0)</t>
  </si>
  <si>
    <t>(39.5, 5.7, 0.0)</t>
  </si>
  <si>
    <t>(39.6, 5.8, 0.0)</t>
  </si>
  <si>
    <t>(39.7, 6.0, 0.0)</t>
  </si>
  <si>
    <t>(39.8, 6.1, 0.0)</t>
  </si>
  <si>
    <t>(39.9, 6.2, 0.0)</t>
  </si>
  <si>
    <t>(40.0, 6.3, 0.0)</t>
  </si>
  <si>
    <t>(40.1, 6.4, 0.0)</t>
  </si>
  <si>
    <t>(40.2, 6.5, 0.0)</t>
  </si>
  <si>
    <t>(40.3, 6.6, 0.0)</t>
  </si>
  <si>
    <t>(40.5, 6.7, 0.0)</t>
  </si>
  <si>
    <t>(40.6, 6.8, 0.0)</t>
  </si>
  <si>
    <t>(40.7, 6.9, 0.0)</t>
  </si>
  <si>
    <t>(40.9, 7.1, 0.0)</t>
  </si>
  <si>
    <t>(41.0, 7.1, 0.0)</t>
  </si>
  <si>
    <t>(41.1, 7.2, 0.0)</t>
  </si>
  <si>
    <t>(41.2, 7.3, 0.0)</t>
  </si>
  <si>
    <t>(41.3, 7.3, 0.0)</t>
  </si>
  <si>
    <t>(41.4, 7.4, 0.0)</t>
  </si>
  <si>
    <t>(41.5, 7.5, 0.0)</t>
  </si>
  <si>
    <t>(41.6, 7.5, 0.0)</t>
  </si>
  <si>
    <t>(41.7, 7.5, 0.0)</t>
  </si>
  <si>
    <t>(41.8, 7.6, 0.0)</t>
  </si>
  <si>
    <t>(41.9, 7.6, 0.0)</t>
  </si>
  <si>
    <t>(42.0, 7.7, 0.0)</t>
  </si>
  <si>
    <t>(42.1, 7.7, 0.0)</t>
  </si>
  <si>
    <t>(42.2, 7.7, 0.0)</t>
  </si>
  <si>
    <t>(42.4, 7.7, 0.0)</t>
  </si>
  <si>
    <t>(42.6, 7.8, 0.0)</t>
  </si>
  <si>
    <t>(42.7, 7.8, 0.0)</t>
  </si>
  <si>
    <t>(42.8, 7.8, 0.0)</t>
  </si>
  <si>
    <t>(42.9, 7.8, 0.0)</t>
  </si>
  <si>
    <t>(43.0, 7.8, 0.0)</t>
  </si>
  <si>
    <t>(43.3, 7.8, 0.0)</t>
  </si>
  <si>
    <t>(43.4, 7.8, 0.0)</t>
  </si>
  <si>
    <t>(43.5, 7.7, 0.0)</t>
  </si>
  <si>
    <t>(43.6, 7.7, 0.0)</t>
  </si>
  <si>
    <t>(43.7, 7.7, 0.0)</t>
  </si>
  <si>
    <t>(43.8, 7.7, 0.0)</t>
  </si>
  <si>
    <t>(44.0, 7.6, 0.0)</t>
  </si>
  <si>
    <t>(44.1, 7.5, 0.0)</t>
  </si>
  <si>
    <t>(44.2, 7.5, 0.0)</t>
  </si>
  <si>
    <t>(44.3, 7.4, 0.0)</t>
  </si>
  <si>
    <t>(44.4, 7.4, 0.0)</t>
  </si>
  <si>
    <t>(44.7, 7.3, 0.0)</t>
  </si>
  <si>
    <t>(44.8, 7.2, 0.0)</t>
  </si>
  <si>
    <t>(44.9, 7.1, 0.0)</t>
  </si>
  <si>
    <t>(45.0, 7.0, 0.0)</t>
  </si>
  <si>
    <t>(45.1, 7.0, 0.0)</t>
  </si>
  <si>
    <t>(45.2, 6.9, 0.0)</t>
  </si>
  <si>
    <t>(45.3, 6.8, 0.0)</t>
  </si>
  <si>
    <t>(45.4, 6.7, 0.0)</t>
  </si>
  <si>
    <t>(45.6, 6.6, 0.0)</t>
  </si>
  <si>
    <t>(45.7, 6.5, 0.0)</t>
  </si>
  <si>
    <t>(45.8, 6.4, 0.0)</t>
  </si>
  <si>
    <t>(45.9, 6.3, 0.0)</t>
  </si>
  <si>
    <t>(46.0, 6.2, 0.0)</t>
  </si>
  <si>
    <t>(46.1, 6.0, 0.0)</t>
  </si>
  <si>
    <t>(46.2, 5.9, 0.0)</t>
  </si>
  <si>
    <t>(46.4, 5.8, 0.0)</t>
  </si>
  <si>
    <t>(46.5, 5.7, 0.0)</t>
  </si>
  <si>
    <t>(46.6, 5.5, 0.0)</t>
  </si>
  <si>
    <t>(46.7, 5.4, 0.0)</t>
  </si>
  <si>
    <t>(46.8, 5.2, 0.0)</t>
  </si>
  <si>
    <t>(46.9, 5.1, 0.0)</t>
  </si>
  <si>
    <t>(47.0, 5.0, 0.0)</t>
  </si>
  <si>
    <t>(47.1, 4.8, 0.0)</t>
  </si>
  <si>
    <t>(47.3, 4.6, 0.0)</t>
  </si>
  <si>
    <t>(47.4, 4.5, 0.0)</t>
  </si>
  <si>
    <t>(47.5, 4.3, 0.0)</t>
  </si>
  <si>
    <t>(47.6, 4.1, 0.0)</t>
  </si>
  <si>
    <t>(47.7, 4.0, 0.0)</t>
  </si>
  <si>
    <t>(47.8, 3.8, 0.0)</t>
  </si>
  <si>
    <t>(47.9, 3.6, 0.0)</t>
  </si>
  <si>
    <t>raw</t>
  </si>
  <si>
    <t>(48.1, 3.4, 0.0)</t>
  </si>
  <si>
    <t>(42.5, 7.8, 0.0)</t>
  </si>
  <si>
    <t>(40.8, 7.0, 0.0)</t>
  </si>
  <si>
    <t>(43.1, 7.8, 0.0)</t>
  </si>
  <si>
    <t>time</t>
  </si>
  <si>
    <t>start time</t>
  </si>
  <si>
    <t>end time</t>
  </si>
  <si>
    <t>maxDist</t>
  </si>
  <si>
    <t>maxHeight</t>
  </si>
  <si>
    <t>xPos</t>
  </si>
  <si>
    <t>yPos</t>
  </si>
  <si>
    <t>Width = 3</t>
  </si>
  <si>
    <t>Speeds</t>
  </si>
  <si>
    <t>Width = 6</t>
  </si>
  <si>
    <t>Width = 9</t>
  </si>
  <si>
    <t>Width = 12</t>
  </si>
  <si>
    <t>43.67736, 4.522215</t>
  </si>
  <si>
    <t>44.1605, 5.57025</t>
  </si>
  <si>
    <t>44.64373, 6.459126</t>
  </si>
  <si>
    <t>45.13782, 7.209567</t>
  </si>
  <si>
    <t>45.63903, 7.814559</t>
  </si>
  <si>
    <t>46.14921, 8.275455</t>
  </si>
  <si>
    <t>46.688, 8.599251</t>
  </si>
  <si>
    <t>47.21515, 8.761749</t>
  </si>
  <si>
    <t>47.74215, 8.777721</t>
  </si>
  <si>
    <t>48.28013, 8.648879</t>
  </si>
  <si>
    <t>48.84541, 8.361757</t>
  </si>
  <si>
    <t>49.39433, 7.940483</t>
  </si>
  <si>
    <t>49.9689, 7.354355</t>
  </si>
  <si>
    <t>50.53622, 6.635959</t>
  </si>
  <si>
    <t>51.13832, 5.726862</t>
  </si>
  <si>
    <t>51.71931, 4.7127</t>
  </si>
  <si>
    <t>RunDist</t>
  </si>
  <si>
    <t>Speed</t>
  </si>
  <si>
    <t>JumpDist</t>
  </si>
  <si>
    <t>start</t>
  </si>
  <si>
    <t>end</t>
  </si>
  <si>
    <t>Continuous Run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</si>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</sst>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Jump</a:t>
            </a:r>
            <a:r>
              <a:rPr lang="en-US" baseline="0"/>
              <a:t>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Sheet1!$G$3:$G$94</c:f>
              <c:numCache>
                <c:formatCode>0.00</c:formatCode>
                <c:ptCount val="92"/>
                <c:pt idx="0">
                  <c:v>0.0</c:v>
                </c:pt>
                <c:pt idx="1">
                  <c:v>0.100000000000001</c:v>
                </c:pt>
                <c:pt idx="2">
                  <c:v>0.200000000000003</c:v>
                </c:pt>
                <c:pt idx="3">
                  <c:v>0.299999999999997</c:v>
                </c:pt>
                <c:pt idx="4">
                  <c:v>0.399999999999999</c:v>
                </c:pt>
                <c:pt idx="5">
                  <c:v>0.5</c:v>
                </c:pt>
                <c:pt idx="6">
                  <c:v>0.600000000000001</c:v>
                </c:pt>
                <c:pt idx="7">
                  <c:v>0.700000000000003</c:v>
                </c:pt>
                <c:pt idx="8">
                  <c:v>0.799999999999997</c:v>
                </c:pt>
                <c:pt idx="9">
                  <c:v>0.899999999999999</c:v>
                </c:pt>
                <c:pt idx="10">
                  <c:v>1.0</c:v>
                </c:pt>
                <c:pt idx="11">
                  <c:v>1.100000000000001</c:v>
                </c:pt>
                <c:pt idx="12">
                  <c:v>1.200000000000003</c:v>
                </c:pt>
                <c:pt idx="13">
                  <c:v>1.299999999999997</c:v>
                </c:pt>
                <c:pt idx="14">
                  <c:v>1.399999999999999</c:v>
                </c:pt>
                <c:pt idx="15">
                  <c:v>1.5</c:v>
                </c:pt>
                <c:pt idx="16">
                  <c:v>1.600000000000001</c:v>
                </c:pt>
                <c:pt idx="17">
                  <c:v>1.700000000000003</c:v>
                </c:pt>
                <c:pt idx="18">
                  <c:v>1.799999999999997</c:v>
                </c:pt>
                <c:pt idx="19">
                  <c:v>1.899999999999999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2.200000000000003</c:v>
                </c:pt>
                <c:pt idx="23">
                  <c:v>2.299999999999997</c:v>
                </c:pt>
                <c:pt idx="24">
                  <c:v>2.5</c:v>
                </c:pt>
                <c:pt idx="25">
                  <c:v>2.600000000000001</c:v>
                </c:pt>
                <c:pt idx="26">
                  <c:v>2.700000000000003</c:v>
                </c:pt>
                <c:pt idx="27">
                  <c:v>2.799999999999997</c:v>
                </c:pt>
                <c:pt idx="28">
                  <c:v>2.899999999999999</c:v>
                </c:pt>
                <c:pt idx="29">
                  <c:v>3.0</c:v>
                </c:pt>
                <c:pt idx="30">
                  <c:v>3.100000000000001</c:v>
                </c:pt>
                <c:pt idx="31">
                  <c:v>3.200000000000003</c:v>
                </c:pt>
                <c:pt idx="32">
                  <c:v>3.299999999999997</c:v>
                </c:pt>
                <c:pt idx="33">
                  <c:v>3.399999999999999</c:v>
                </c:pt>
                <c:pt idx="34">
                  <c:v>3.5</c:v>
                </c:pt>
                <c:pt idx="35">
                  <c:v>3.600000000000001</c:v>
                </c:pt>
                <c:pt idx="36">
                  <c:v>3.700000000000003</c:v>
                </c:pt>
                <c:pt idx="37">
                  <c:v>3.799999999999997</c:v>
                </c:pt>
                <c:pt idx="38">
                  <c:v>3.899999999999999</c:v>
                </c:pt>
                <c:pt idx="39">
                  <c:v>4.0</c:v>
                </c:pt>
                <c:pt idx="40">
                  <c:v>4.100000000000001</c:v>
                </c:pt>
                <c:pt idx="41">
                  <c:v>4.200000000000003</c:v>
                </c:pt>
                <c:pt idx="42">
                  <c:v>4.399999999999999</c:v>
                </c:pt>
                <c:pt idx="43">
                  <c:v>4.5</c:v>
                </c:pt>
                <c:pt idx="44">
                  <c:v>4.600000000000001</c:v>
                </c:pt>
                <c:pt idx="45">
                  <c:v>4.700000000000003</c:v>
                </c:pt>
                <c:pt idx="46">
                  <c:v>4.799999999999997</c:v>
                </c:pt>
                <c:pt idx="47">
                  <c:v>4.899999999999999</c:v>
                </c:pt>
                <c:pt idx="48">
                  <c:v>5.0</c:v>
                </c:pt>
                <c:pt idx="49">
                  <c:v>5.100000000000001</c:v>
                </c:pt>
                <c:pt idx="50">
                  <c:v>5.299999999999997</c:v>
                </c:pt>
                <c:pt idx="51">
                  <c:v>5.399999999999999</c:v>
                </c:pt>
                <c:pt idx="52">
                  <c:v>5.5</c:v>
                </c:pt>
                <c:pt idx="53">
                  <c:v>5.600000000000001</c:v>
                </c:pt>
                <c:pt idx="54">
                  <c:v>5.700000000000003</c:v>
                </c:pt>
                <c:pt idx="55">
                  <c:v>5.799999999999997</c:v>
                </c:pt>
                <c:pt idx="56">
                  <c:v>6.0</c:v>
                </c:pt>
                <c:pt idx="57">
                  <c:v>6.100000000000001</c:v>
                </c:pt>
                <c:pt idx="58">
                  <c:v>6.200000000000003</c:v>
                </c:pt>
                <c:pt idx="59">
                  <c:v>6.299999999999997</c:v>
                </c:pt>
                <c:pt idx="60">
                  <c:v>6.399999999999999</c:v>
                </c:pt>
                <c:pt idx="61">
                  <c:v>6.700000000000003</c:v>
                </c:pt>
                <c:pt idx="62">
                  <c:v>6.799999999999997</c:v>
                </c:pt>
                <c:pt idx="63">
                  <c:v>6.899999999999999</c:v>
                </c:pt>
                <c:pt idx="64">
                  <c:v>7.0</c:v>
                </c:pt>
                <c:pt idx="65">
                  <c:v>7.100000000000001</c:v>
                </c:pt>
                <c:pt idx="66">
                  <c:v>7.200000000000003</c:v>
                </c:pt>
                <c:pt idx="67">
                  <c:v>7.299999999999997</c:v>
                </c:pt>
                <c:pt idx="68">
                  <c:v>7.399999999999999</c:v>
                </c:pt>
                <c:pt idx="69">
                  <c:v>7.600000000000001</c:v>
                </c:pt>
                <c:pt idx="70">
                  <c:v>7.700000000000003</c:v>
                </c:pt>
                <c:pt idx="71">
                  <c:v>7.799999999999997</c:v>
                </c:pt>
                <c:pt idx="72">
                  <c:v>7.899999999999999</c:v>
                </c:pt>
                <c:pt idx="73">
                  <c:v>8.0</c:v>
                </c:pt>
                <c:pt idx="74">
                  <c:v>8.100000000000001</c:v>
                </c:pt>
                <c:pt idx="75">
                  <c:v>8.200000000000003</c:v>
                </c:pt>
                <c:pt idx="76">
                  <c:v>8.399999999999998</c:v>
                </c:pt>
                <c:pt idx="77">
                  <c:v>8.5</c:v>
                </c:pt>
                <c:pt idx="78">
                  <c:v>8.600000000000001</c:v>
                </c:pt>
                <c:pt idx="79">
                  <c:v>8.700000000000003</c:v>
                </c:pt>
                <c:pt idx="80">
                  <c:v>8.799999999999997</c:v>
                </c:pt>
                <c:pt idx="81">
                  <c:v>8.899999999999998</c:v>
                </c:pt>
                <c:pt idx="82">
                  <c:v>9.0</c:v>
                </c:pt>
                <c:pt idx="83">
                  <c:v>9.100000000000001</c:v>
                </c:pt>
                <c:pt idx="84">
                  <c:v>9.299999999999997</c:v>
                </c:pt>
                <c:pt idx="85">
                  <c:v>9.399999999999998</c:v>
                </c:pt>
                <c:pt idx="86">
                  <c:v>9.5</c:v>
                </c:pt>
                <c:pt idx="87">
                  <c:v>9.600000000000001</c:v>
                </c:pt>
                <c:pt idx="88">
                  <c:v>9.700000000000003</c:v>
                </c:pt>
                <c:pt idx="89">
                  <c:v>9.799999999999997</c:v>
                </c:pt>
                <c:pt idx="90">
                  <c:v>9.899999999999998</c:v>
                </c:pt>
                <c:pt idx="91">
                  <c:v>10.1</c:v>
                </c:pt>
              </c:numCache>
            </c:numRef>
          </c:xVal>
          <c:yVal>
            <c:numRef>
              <c:f>Sheet1!$H$3:$H$94</c:f>
              <c:numCache>
                <c:formatCode>0.00</c:formatCode>
                <c:ptCount val="9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0.9</c:v>
                </c:pt>
                <c:pt idx="6">
                  <c:v>1.100000000000001</c:v>
                </c:pt>
                <c:pt idx="7">
                  <c:v>1.3</c:v>
                </c:pt>
                <c:pt idx="8">
                  <c:v>1.4</c:v>
                </c:pt>
                <c:pt idx="9">
                  <c:v>1.6</c:v>
                </c:pt>
                <c:pt idx="10">
                  <c:v>1.7</c:v>
                </c:pt>
                <c:pt idx="11">
                  <c:v>1.9</c:v>
                </c:pt>
                <c:pt idx="12">
                  <c:v>2.0</c:v>
                </c:pt>
                <c:pt idx="13">
                  <c:v>2.100000000000001</c:v>
                </c:pt>
                <c:pt idx="14">
                  <c:v>2.3</c:v>
                </c:pt>
                <c:pt idx="15">
                  <c:v>2.4</c:v>
                </c:pt>
                <c:pt idx="16">
                  <c:v>2.5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3.0</c:v>
                </c:pt>
                <c:pt idx="21">
                  <c:v>3.100000000000001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3.8</c:v>
                </c:pt>
                <c:pt idx="30">
                  <c:v>3.9</c:v>
                </c:pt>
                <c:pt idx="31">
                  <c:v>4.0</c:v>
                </c:pt>
                <c:pt idx="32">
                  <c:v>4.0</c:v>
                </c:pt>
                <c:pt idx="33">
                  <c:v>4.100000000000001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4.3</c:v>
                </c:pt>
                <c:pt idx="38">
                  <c:v>4.3</c:v>
                </c:pt>
                <c:pt idx="39">
                  <c:v>4.4</c:v>
                </c:pt>
                <c:pt idx="40">
                  <c:v>4.4</c:v>
                </c:pt>
                <c:pt idx="41">
                  <c:v>4.4</c:v>
                </c:pt>
                <c:pt idx="42">
                  <c:v>4.4</c:v>
                </c:pt>
                <c:pt idx="43">
                  <c:v>4.5</c:v>
                </c:pt>
                <c:pt idx="44">
                  <c:v>4.5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4.4</c:v>
                </c:pt>
                <c:pt idx="53">
                  <c:v>4.4</c:v>
                </c:pt>
                <c:pt idx="54">
                  <c:v>4.4</c:v>
                </c:pt>
                <c:pt idx="55">
                  <c:v>4.4</c:v>
                </c:pt>
                <c:pt idx="56">
                  <c:v>4.3</c:v>
                </c:pt>
                <c:pt idx="57">
                  <c:v>4.2</c:v>
                </c:pt>
                <c:pt idx="58">
                  <c:v>4.2</c:v>
                </c:pt>
                <c:pt idx="59">
                  <c:v>4.100000000000001</c:v>
                </c:pt>
                <c:pt idx="60">
                  <c:v>4.100000000000001</c:v>
                </c:pt>
                <c:pt idx="61">
                  <c:v>4.0</c:v>
                </c:pt>
                <c:pt idx="62">
                  <c:v>3.9</c:v>
                </c:pt>
                <c:pt idx="63">
                  <c:v>3.8</c:v>
                </c:pt>
                <c:pt idx="64">
                  <c:v>3.7</c:v>
                </c:pt>
                <c:pt idx="65">
                  <c:v>3.7</c:v>
                </c:pt>
                <c:pt idx="66">
                  <c:v>3.6</c:v>
                </c:pt>
                <c:pt idx="67">
                  <c:v>3.5</c:v>
                </c:pt>
                <c:pt idx="68">
                  <c:v>3.4</c:v>
                </c:pt>
                <c:pt idx="69">
                  <c:v>3.3</c:v>
                </c:pt>
                <c:pt idx="70">
                  <c:v>3.2</c:v>
                </c:pt>
                <c:pt idx="71">
                  <c:v>3.100000000000001</c:v>
                </c:pt>
                <c:pt idx="72">
                  <c:v>3.0</c:v>
                </c:pt>
                <c:pt idx="73">
                  <c:v>2.9</c:v>
                </c:pt>
                <c:pt idx="74">
                  <c:v>2.7</c:v>
                </c:pt>
                <c:pt idx="75">
                  <c:v>2.6</c:v>
                </c:pt>
                <c:pt idx="76">
                  <c:v>2.5</c:v>
                </c:pt>
                <c:pt idx="77">
                  <c:v>2.4</c:v>
                </c:pt>
                <c:pt idx="78">
                  <c:v>2.2</c:v>
                </c:pt>
                <c:pt idx="79">
                  <c:v>2.100000000000001</c:v>
                </c:pt>
                <c:pt idx="80">
                  <c:v>1.9</c:v>
                </c:pt>
                <c:pt idx="81">
                  <c:v>1.8</c:v>
                </c:pt>
                <c:pt idx="82">
                  <c:v>1.7</c:v>
                </c:pt>
                <c:pt idx="83">
                  <c:v>1.5</c:v>
                </c:pt>
                <c:pt idx="84">
                  <c:v>1.3</c:v>
                </c:pt>
                <c:pt idx="85">
                  <c:v>1.2</c:v>
                </c:pt>
                <c:pt idx="86">
                  <c:v>1.0</c:v>
                </c:pt>
                <c:pt idx="87">
                  <c:v>0.8</c:v>
                </c:pt>
                <c:pt idx="88">
                  <c:v>0.7</c:v>
                </c:pt>
                <c:pt idx="89">
                  <c:v>0.5</c:v>
                </c:pt>
                <c:pt idx="90">
                  <c:v>0.3</c:v>
                </c:pt>
                <c:pt idx="91">
                  <c:v>0.1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C8-4891-9BE8-33F9019B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9067456"/>
        <c:axId val="-1319987248"/>
      </c:scatterChart>
      <c:valAx>
        <c:axId val="-1319067456"/>
        <c:scaling>
          <c:orientation val="minMax"/>
          <c:max val="11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987248"/>
        <c:crosses val="autoZero"/>
        <c:crossBetween val="midCat"/>
      </c:valAx>
      <c:valAx>
        <c:axId val="-1319987248"/>
        <c:scaling>
          <c:orientation val="minMax"/>
          <c:max val="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06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Baloo" charset="0"/>
                <a:ea typeface="Baloo" charset="0"/>
                <a:cs typeface="Baloo" charset="0"/>
              </a:rPr>
              <a:t>Distance Run Before a</a:t>
            </a:r>
            <a:r>
              <a:rPr lang="en-US" baseline="0">
                <a:latin typeface="Baloo" charset="0"/>
                <a:ea typeface="Baloo" charset="0"/>
                <a:cs typeface="Baloo" charset="0"/>
              </a:rPr>
              <a:t> Jump vs Speed</a:t>
            </a:r>
            <a:endParaRPr lang="en-US">
              <a:latin typeface="Baloo" charset="0"/>
              <a:ea typeface="Baloo" charset="0"/>
              <a:cs typeface="Baloo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3078489392648"/>
                  <c:y val="0.1721681415929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latin typeface="Baloo" charset="0"/>
                        <a:ea typeface="Baloo" charset="0"/>
                        <a:cs typeface="Baloo" charset="0"/>
                      </a:rPr>
                      <a:t>y = 0.851ln(x) + 3.8352</a:t>
                    </a:r>
                    <a:br>
                      <a:rPr lang="en-US" sz="1200" baseline="0">
                        <a:latin typeface="Baloo" charset="0"/>
                        <a:ea typeface="Baloo" charset="0"/>
                        <a:cs typeface="Baloo" charset="0"/>
                      </a:rPr>
                    </a:br>
                    <a:r>
                      <a:rPr lang="en-US" sz="1200" baseline="0">
                        <a:latin typeface="Baloo" charset="0"/>
                        <a:ea typeface="Baloo" charset="0"/>
                        <a:cs typeface="Baloo" charset="0"/>
                      </a:rPr>
                      <a:t>R² = 0.96065</a:t>
                    </a:r>
                    <a:endParaRPr lang="en-US" sz="1200">
                      <a:latin typeface="Baloo" charset="0"/>
                      <a:ea typeface="Baloo" charset="0"/>
                      <a:cs typeface="Baloo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Sheet3!$B$4:$B$52</c:f>
              <c:numCache>
                <c:formatCode>General</c:formatCode>
                <c:ptCount val="49"/>
                <c:pt idx="0">
                  <c:v>19.35221</c:v>
                </c:pt>
                <c:pt idx="1">
                  <c:v>2.650253</c:v>
                </c:pt>
                <c:pt idx="2">
                  <c:v>2.74778</c:v>
                </c:pt>
                <c:pt idx="3">
                  <c:v>2.444107</c:v>
                </c:pt>
                <c:pt idx="4">
                  <c:v>2.106419</c:v>
                </c:pt>
                <c:pt idx="5">
                  <c:v>0.5928268</c:v>
                </c:pt>
                <c:pt idx="6">
                  <c:v>0.3046227</c:v>
                </c:pt>
                <c:pt idx="7">
                  <c:v>1.044685</c:v>
                </c:pt>
                <c:pt idx="8">
                  <c:v>1.033058</c:v>
                </c:pt>
                <c:pt idx="9">
                  <c:v>1.137321</c:v>
                </c:pt>
                <c:pt idx="10">
                  <c:v>0.6652298</c:v>
                </c:pt>
                <c:pt idx="11">
                  <c:v>0.2589264</c:v>
                </c:pt>
                <c:pt idx="12">
                  <c:v>0.1525784</c:v>
                </c:pt>
                <c:pt idx="13">
                  <c:v>0.3607521</c:v>
                </c:pt>
                <c:pt idx="14">
                  <c:v>0.04141045</c:v>
                </c:pt>
                <c:pt idx="15">
                  <c:v>0.1169949</c:v>
                </c:pt>
                <c:pt idx="16">
                  <c:v>3.386887</c:v>
                </c:pt>
                <c:pt idx="17">
                  <c:v>3.55994</c:v>
                </c:pt>
                <c:pt idx="18">
                  <c:v>4.282654</c:v>
                </c:pt>
                <c:pt idx="19">
                  <c:v>4.012974</c:v>
                </c:pt>
                <c:pt idx="20">
                  <c:v>5.572697</c:v>
                </c:pt>
                <c:pt idx="21">
                  <c:v>4.937717</c:v>
                </c:pt>
                <c:pt idx="22">
                  <c:v>5.794609</c:v>
                </c:pt>
                <c:pt idx="23">
                  <c:v>6.156353</c:v>
                </c:pt>
                <c:pt idx="24">
                  <c:v>5.233952</c:v>
                </c:pt>
                <c:pt idx="25">
                  <c:v>6.697277</c:v>
                </c:pt>
                <c:pt idx="26">
                  <c:v>6.911324</c:v>
                </c:pt>
                <c:pt idx="27">
                  <c:v>7.664993</c:v>
                </c:pt>
                <c:pt idx="28">
                  <c:v>6.455235</c:v>
                </c:pt>
                <c:pt idx="29">
                  <c:v>6.809437</c:v>
                </c:pt>
                <c:pt idx="30">
                  <c:v>6.94743</c:v>
                </c:pt>
                <c:pt idx="31">
                  <c:v>7.172161</c:v>
                </c:pt>
                <c:pt idx="32">
                  <c:v>9.068695</c:v>
                </c:pt>
                <c:pt idx="33">
                  <c:v>7.295326</c:v>
                </c:pt>
                <c:pt idx="34">
                  <c:v>8.353157</c:v>
                </c:pt>
                <c:pt idx="35">
                  <c:v>8.454979</c:v>
                </c:pt>
                <c:pt idx="36">
                  <c:v>9.059303</c:v>
                </c:pt>
                <c:pt idx="37">
                  <c:v>10.30749</c:v>
                </c:pt>
                <c:pt idx="38">
                  <c:v>9.73716</c:v>
                </c:pt>
                <c:pt idx="39">
                  <c:v>9.89061</c:v>
                </c:pt>
                <c:pt idx="40">
                  <c:v>8.682106</c:v>
                </c:pt>
                <c:pt idx="41">
                  <c:v>9.087822</c:v>
                </c:pt>
                <c:pt idx="42">
                  <c:v>8.738174000000001</c:v>
                </c:pt>
                <c:pt idx="43">
                  <c:v>9.528839</c:v>
                </c:pt>
                <c:pt idx="44">
                  <c:v>12.39538</c:v>
                </c:pt>
                <c:pt idx="45">
                  <c:v>12.21657</c:v>
                </c:pt>
                <c:pt idx="46">
                  <c:v>10.17949</c:v>
                </c:pt>
                <c:pt idx="47">
                  <c:v>10.79595</c:v>
                </c:pt>
                <c:pt idx="48">
                  <c:v>11.34336</c:v>
                </c:pt>
              </c:numCache>
            </c:numRef>
          </c:xVal>
          <c:yVal>
            <c:numRef>
              <c:f>Sheet3!$C$4:$C$52</c:f>
              <c:numCache>
                <c:formatCode>General</c:formatCode>
                <c:ptCount val="49"/>
                <c:pt idx="0">
                  <c:v>6.626124</c:v>
                </c:pt>
                <c:pt idx="1">
                  <c:v>4.775</c:v>
                </c:pt>
                <c:pt idx="2">
                  <c:v>4.785954</c:v>
                </c:pt>
                <c:pt idx="3">
                  <c:v>4.766788</c:v>
                </c:pt>
                <c:pt idx="4">
                  <c:v>4.699801</c:v>
                </c:pt>
                <c:pt idx="5">
                  <c:v>3.809299</c:v>
                </c:pt>
                <c:pt idx="6">
                  <c:v>2.683742</c:v>
                </c:pt>
                <c:pt idx="7">
                  <c:v>4.52674</c:v>
                </c:pt>
                <c:pt idx="8">
                  <c:v>4.52497</c:v>
                </c:pt>
                <c:pt idx="9">
                  <c:v>4.541509</c:v>
                </c:pt>
                <c:pt idx="10">
                  <c:v>4.025698</c:v>
                </c:pt>
                <c:pt idx="11">
                  <c:v>2.462746</c:v>
                </c:pt>
                <c:pt idx="12">
                  <c:v>1.795605</c:v>
                </c:pt>
                <c:pt idx="13">
                  <c:v>2.896055</c:v>
                </c:pt>
                <c:pt idx="14">
                  <c:v>0.8904195</c:v>
                </c:pt>
                <c:pt idx="15">
                  <c:v>1.56943</c:v>
                </c:pt>
                <c:pt idx="16">
                  <c:v>4.913409</c:v>
                </c:pt>
                <c:pt idx="17">
                  <c:v>4.907246</c:v>
                </c:pt>
                <c:pt idx="18">
                  <c:v>4.970391</c:v>
                </c:pt>
                <c:pt idx="19">
                  <c:v>4.943919</c:v>
                </c:pt>
                <c:pt idx="20">
                  <c:v>5.191834</c:v>
                </c:pt>
                <c:pt idx="21">
                  <c:v>5.098064</c:v>
                </c:pt>
                <c:pt idx="22">
                  <c:v>5.178183</c:v>
                </c:pt>
                <c:pt idx="23">
                  <c:v>5.27038</c:v>
                </c:pt>
                <c:pt idx="24">
                  <c:v>5.056659</c:v>
                </c:pt>
                <c:pt idx="25">
                  <c:v>5.414813</c:v>
                </c:pt>
                <c:pt idx="26">
                  <c:v>5.321694</c:v>
                </c:pt>
                <c:pt idx="27">
                  <c:v>5.449106</c:v>
                </c:pt>
                <c:pt idx="28">
                  <c:v>5.343387</c:v>
                </c:pt>
                <c:pt idx="29">
                  <c:v>5.340475</c:v>
                </c:pt>
                <c:pt idx="30">
                  <c:v>5.356815</c:v>
                </c:pt>
                <c:pt idx="31">
                  <c:v>5.267591</c:v>
                </c:pt>
                <c:pt idx="32">
                  <c:v>5.752709</c:v>
                </c:pt>
                <c:pt idx="33">
                  <c:v>5.327583</c:v>
                </c:pt>
                <c:pt idx="34">
                  <c:v>5.408015</c:v>
                </c:pt>
                <c:pt idx="35">
                  <c:v>5.525513</c:v>
                </c:pt>
                <c:pt idx="36">
                  <c:v>5.72017</c:v>
                </c:pt>
                <c:pt idx="37">
                  <c:v>5.809885</c:v>
                </c:pt>
                <c:pt idx="38">
                  <c:v>5.74491</c:v>
                </c:pt>
                <c:pt idx="39">
                  <c:v>5.783876</c:v>
                </c:pt>
                <c:pt idx="40">
                  <c:v>5.700785</c:v>
                </c:pt>
                <c:pt idx="41">
                  <c:v>5.716024</c:v>
                </c:pt>
                <c:pt idx="42">
                  <c:v>5.617911999999999</c:v>
                </c:pt>
                <c:pt idx="43">
                  <c:v>5.765182</c:v>
                </c:pt>
                <c:pt idx="44">
                  <c:v>6.053557</c:v>
                </c:pt>
                <c:pt idx="45">
                  <c:v>6.038504</c:v>
                </c:pt>
                <c:pt idx="46">
                  <c:v>5.626599</c:v>
                </c:pt>
                <c:pt idx="47">
                  <c:v>5.994362</c:v>
                </c:pt>
                <c:pt idx="48">
                  <c:v>5.866431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AE-4EA1-869E-1B4F9605B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9049216"/>
        <c:axId val="-1319045456"/>
      </c:scatterChart>
      <c:valAx>
        <c:axId val="-13190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loo" charset="0"/>
                    <a:ea typeface="Baloo" charset="0"/>
                    <a:cs typeface="Baloo" charset="0"/>
                  </a:defRPr>
                </a:pPr>
                <a:r>
                  <a:rPr lang="en-US">
                    <a:latin typeface="Baloo" charset="0"/>
                    <a:ea typeface="Baloo" charset="0"/>
                    <a:cs typeface="Baloo" charset="0"/>
                  </a:rPr>
                  <a:t>Run</a:t>
                </a:r>
                <a:r>
                  <a:rPr lang="en-US" baseline="0">
                    <a:latin typeface="Baloo" charset="0"/>
                    <a:ea typeface="Baloo" charset="0"/>
                    <a:cs typeface="Baloo" charset="0"/>
                  </a:rPr>
                  <a:t>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loo" charset="0"/>
                  <a:ea typeface="Baloo" charset="0"/>
                  <a:cs typeface="Balo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loo" charset="0"/>
                <a:ea typeface="Baloo" charset="0"/>
                <a:cs typeface="Baloo" charset="0"/>
              </a:defRPr>
            </a:pPr>
            <a:endParaRPr lang="en-US"/>
          </a:p>
        </c:txPr>
        <c:crossAx val="-1319045456"/>
        <c:crosses val="autoZero"/>
        <c:crossBetween val="midCat"/>
      </c:valAx>
      <c:valAx>
        <c:axId val="-13190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Baloo" charset="0"/>
                    <a:ea typeface="Baloo" charset="0"/>
                    <a:cs typeface="Baloo" charset="0"/>
                  </a:rPr>
                  <a:t>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loo" charset="0"/>
                <a:ea typeface="Baloo" charset="0"/>
                <a:cs typeface="Baloo" charset="0"/>
              </a:defRPr>
            </a:pPr>
            <a:endParaRPr lang="en-US"/>
          </a:p>
        </c:txPr>
        <c:crossAx val="-131904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loo" charset="0"/>
                <a:ea typeface="Baloo" charset="0"/>
                <a:cs typeface="Baloo" charset="0"/>
              </a:defRPr>
            </a:pPr>
            <a:r>
              <a:rPr lang="en-US"/>
              <a:t>Speed vs Jump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loo" charset="0"/>
              <a:ea typeface="Baloo" charset="0"/>
              <a:cs typeface="Baloo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390021872265967"/>
                  <c:y val="0.239678477690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Baloo" charset="0"/>
                      <a:ea typeface="Baloo" charset="0"/>
                      <a:cs typeface="Baloo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Sheet3!$C$4:$C$52</c:f>
              <c:numCache>
                <c:formatCode>General</c:formatCode>
                <c:ptCount val="49"/>
                <c:pt idx="0">
                  <c:v>6.626124</c:v>
                </c:pt>
                <c:pt idx="1">
                  <c:v>4.775</c:v>
                </c:pt>
                <c:pt idx="2">
                  <c:v>4.785954</c:v>
                </c:pt>
                <c:pt idx="3">
                  <c:v>4.766788</c:v>
                </c:pt>
                <c:pt idx="4">
                  <c:v>4.699801</c:v>
                </c:pt>
                <c:pt idx="5">
                  <c:v>3.809299</c:v>
                </c:pt>
                <c:pt idx="6">
                  <c:v>2.683742</c:v>
                </c:pt>
                <c:pt idx="7">
                  <c:v>4.52674</c:v>
                </c:pt>
                <c:pt idx="8">
                  <c:v>4.52497</c:v>
                </c:pt>
                <c:pt idx="9">
                  <c:v>4.541509</c:v>
                </c:pt>
                <c:pt idx="10">
                  <c:v>4.025698</c:v>
                </c:pt>
                <c:pt idx="11">
                  <c:v>2.462746</c:v>
                </c:pt>
                <c:pt idx="12">
                  <c:v>1.795605</c:v>
                </c:pt>
                <c:pt idx="13">
                  <c:v>2.896055</c:v>
                </c:pt>
                <c:pt idx="14">
                  <c:v>0.8904195</c:v>
                </c:pt>
                <c:pt idx="15">
                  <c:v>1.56943</c:v>
                </c:pt>
                <c:pt idx="16">
                  <c:v>4.913409</c:v>
                </c:pt>
                <c:pt idx="17">
                  <c:v>4.907246</c:v>
                </c:pt>
                <c:pt idx="18">
                  <c:v>4.970391</c:v>
                </c:pt>
                <c:pt idx="19">
                  <c:v>4.943919</c:v>
                </c:pt>
                <c:pt idx="20">
                  <c:v>5.191834</c:v>
                </c:pt>
                <c:pt idx="21">
                  <c:v>5.098064</c:v>
                </c:pt>
                <c:pt idx="22">
                  <c:v>5.178183</c:v>
                </c:pt>
                <c:pt idx="23">
                  <c:v>5.27038</c:v>
                </c:pt>
                <c:pt idx="24">
                  <c:v>5.056659</c:v>
                </c:pt>
                <c:pt idx="25">
                  <c:v>5.414813</c:v>
                </c:pt>
                <c:pt idx="26">
                  <c:v>5.321694</c:v>
                </c:pt>
                <c:pt idx="27">
                  <c:v>5.449106</c:v>
                </c:pt>
                <c:pt idx="28">
                  <c:v>5.343387</c:v>
                </c:pt>
                <c:pt idx="29">
                  <c:v>5.340475</c:v>
                </c:pt>
                <c:pt idx="30">
                  <c:v>5.356815</c:v>
                </c:pt>
                <c:pt idx="31">
                  <c:v>5.267591</c:v>
                </c:pt>
                <c:pt idx="32">
                  <c:v>5.752709</c:v>
                </c:pt>
                <c:pt idx="33">
                  <c:v>5.327583</c:v>
                </c:pt>
                <c:pt idx="34">
                  <c:v>5.408015</c:v>
                </c:pt>
                <c:pt idx="35">
                  <c:v>5.525513</c:v>
                </c:pt>
                <c:pt idx="36">
                  <c:v>5.72017</c:v>
                </c:pt>
                <c:pt idx="37">
                  <c:v>5.809885</c:v>
                </c:pt>
                <c:pt idx="38">
                  <c:v>5.74491</c:v>
                </c:pt>
                <c:pt idx="39">
                  <c:v>5.783876</c:v>
                </c:pt>
                <c:pt idx="40">
                  <c:v>5.700785</c:v>
                </c:pt>
                <c:pt idx="41">
                  <c:v>5.716024</c:v>
                </c:pt>
                <c:pt idx="42">
                  <c:v>5.617911999999999</c:v>
                </c:pt>
                <c:pt idx="43">
                  <c:v>5.765182</c:v>
                </c:pt>
                <c:pt idx="44">
                  <c:v>6.053557</c:v>
                </c:pt>
                <c:pt idx="45">
                  <c:v>6.038504</c:v>
                </c:pt>
                <c:pt idx="46">
                  <c:v>5.626599</c:v>
                </c:pt>
                <c:pt idx="47">
                  <c:v>5.994362</c:v>
                </c:pt>
                <c:pt idx="48">
                  <c:v>5.866431</c:v>
                </c:pt>
              </c:numCache>
            </c:numRef>
          </c:xVal>
          <c:yVal>
            <c:numRef>
              <c:f>Sheet3!$D$4:$D$52</c:f>
              <c:numCache>
                <c:formatCode>General</c:formatCode>
                <c:ptCount val="49"/>
                <c:pt idx="0">
                  <c:v>10.56328</c:v>
                </c:pt>
                <c:pt idx="1">
                  <c:v>8.04347</c:v>
                </c:pt>
                <c:pt idx="2">
                  <c:v>8.114059999999994</c:v>
                </c:pt>
                <c:pt idx="3">
                  <c:v>8.05064</c:v>
                </c:pt>
                <c:pt idx="4">
                  <c:v>7.90504</c:v>
                </c:pt>
                <c:pt idx="5">
                  <c:v>7.109590000000004</c:v>
                </c:pt>
                <c:pt idx="6">
                  <c:v>7.382759999999997</c:v>
                </c:pt>
                <c:pt idx="7">
                  <c:v>7.629919999999998</c:v>
                </c:pt>
                <c:pt idx="8">
                  <c:v>7.15072</c:v>
                </c:pt>
                <c:pt idx="9">
                  <c:v>7.750420000000005</c:v>
                </c:pt>
                <c:pt idx="10">
                  <c:v>7.56456</c:v>
                </c:pt>
                <c:pt idx="11">
                  <c:v>6.9985</c:v>
                </c:pt>
                <c:pt idx="12">
                  <c:v>6.911260000000002</c:v>
                </c:pt>
                <c:pt idx="13">
                  <c:v>7.41176</c:v>
                </c:pt>
                <c:pt idx="14">
                  <c:v>6.995750000000001</c:v>
                </c:pt>
                <c:pt idx="15">
                  <c:v>6.860969999999998</c:v>
                </c:pt>
                <c:pt idx="16">
                  <c:v>8.28024</c:v>
                </c:pt>
                <c:pt idx="17">
                  <c:v>8.19509</c:v>
                </c:pt>
                <c:pt idx="18">
                  <c:v>7.787339999999993</c:v>
                </c:pt>
                <c:pt idx="19">
                  <c:v>8.297840000000001</c:v>
                </c:pt>
                <c:pt idx="20">
                  <c:v>8.707160000000002</c:v>
                </c:pt>
                <c:pt idx="21">
                  <c:v>7.924189999999996</c:v>
                </c:pt>
                <c:pt idx="22">
                  <c:v>8.091270000000001</c:v>
                </c:pt>
                <c:pt idx="23">
                  <c:v>8.759260000000005</c:v>
                </c:pt>
                <c:pt idx="24">
                  <c:v>8.366969999999994</c:v>
                </c:pt>
                <c:pt idx="25">
                  <c:v>9.02581</c:v>
                </c:pt>
                <c:pt idx="26">
                  <c:v>8.828400000000001</c:v>
                </c:pt>
                <c:pt idx="27">
                  <c:v>8.97853</c:v>
                </c:pt>
                <c:pt idx="28">
                  <c:v>8.795629999999995</c:v>
                </c:pt>
                <c:pt idx="29">
                  <c:v>8.22025</c:v>
                </c:pt>
                <c:pt idx="30">
                  <c:v>8.955259999999995</c:v>
                </c:pt>
                <c:pt idx="31">
                  <c:v>8.769739999999998</c:v>
                </c:pt>
                <c:pt idx="32">
                  <c:v>8.821369999999994</c:v>
                </c:pt>
                <c:pt idx="33">
                  <c:v>8.20554</c:v>
                </c:pt>
                <c:pt idx="34">
                  <c:v>8.95949</c:v>
                </c:pt>
                <c:pt idx="35">
                  <c:v>9.08068</c:v>
                </c:pt>
                <c:pt idx="36">
                  <c:v>8.82029</c:v>
                </c:pt>
                <c:pt idx="37">
                  <c:v>8.839129999999997</c:v>
                </c:pt>
                <c:pt idx="38">
                  <c:v>9.50670000000001</c:v>
                </c:pt>
                <c:pt idx="39">
                  <c:v>9.50363</c:v>
                </c:pt>
                <c:pt idx="40">
                  <c:v>9.34339</c:v>
                </c:pt>
                <c:pt idx="41">
                  <c:v>8.754400000000003</c:v>
                </c:pt>
                <c:pt idx="42">
                  <c:v>9.2945</c:v>
                </c:pt>
                <c:pt idx="43">
                  <c:v>9.47829999999999</c:v>
                </c:pt>
                <c:pt idx="44">
                  <c:v>9.158120000000004</c:v>
                </c:pt>
                <c:pt idx="45">
                  <c:v>9.140089999999993</c:v>
                </c:pt>
                <c:pt idx="46">
                  <c:v>9.232039999999997</c:v>
                </c:pt>
                <c:pt idx="47">
                  <c:v>9.073839999999997</c:v>
                </c:pt>
                <c:pt idx="48">
                  <c:v>9.523739999999996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57-4682-86B3-4AD9E203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9012624"/>
        <c:axId val="-1319008864"/>
      </c:scatterChart>
      <c:valAx>
        <c:axId val="-1319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loo" charset="0"/>
                    <a:ea typeface="Baloo" charset="0"/>
                    <a:cs typeface="Baloo" charset="0"/>
                  </a:defRPr>
                </a:pPr>
                <a:r>
                  <a:rPr lang="en-US"/>
                  <a:t>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loo" charset="0"/>
                  <a:ea typeface="Baloo" charset="0"/>
                  <a:cs typeface="Balo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loo" charset="0"/>
                <a:ea typeface="Baloo" charset="0"/>
                <a:cs typeface="Baloo" charset="0"/>
              </a:defRPr>
            </a:pPr>
            <a:endParaRPr lang="en-US"/>
          </a:p>
        </c:txPr>
        <c:crossAx val="-1319008864"/>
        <c:crosses val="autoZero"/>
        <c:crossBetween val="midCat"/>
      </c:valAx>
      <c:valAx>
        <c:axId val="-13190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loo" charset="0"/>
                    <a:ea typeface="Baloo" charset="0"/>
                    <a:cs typeface="Baloo" charset="0"/>
                  </a:defRPr>
                </a:pPr>
                <a:r>
                  <a:rPr lang="en-US"/>
                  <a:t>Jump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loo" charset="0"/>
                  <a:ea typeface="Baloo" charset="0"/>
                  <a:cs typeface="Balo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loo" charset="0"/>
                <a:ea typeface="Baloo" charset="0"/>
                <a:cs typeface="Baloo" charset="0"/>
              </a:defRPr>
            </a:pPr>
            <a:endParaRPr lang="en-US"/>
          </a:p>
        </c:txPr>
        <c:crossAx val="-1319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loo" charset="0"/>
          <a:ea typeface="Baloo" charset="0"/>
          <a:cs typeface="Balo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loo" charset="0"/>
                <a:ea typeface="Baloo" charset="0"/>
                <a:cs typeface="Baloo" charset="0"/>
              </a:defRPr>
            </a:pPr>
            <a:r>
              <a:rPr lang="en-US"/>
              <a:t>Continuous Distance Ran vs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loo" charset="0"/>
              <a:ea typeface="Baloo" charset="0"/>
              <a:cs typeface="Baloo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Sheet3!$I$3:$I$40</c:f>
              <c:numCache>
                <c:formatCode>General</c:formatCode>
                <c:ptCount val="38"/>
                <c:pt idx="0">
                  <c:v>5.103447</c:v>
                </c:pt>
                <c:pt idx="1">
                  <c:v>15.43127</c:v>
                </c:pt>
                <c:pt idx="2">
                  <c:v>27.08723</c:v>
                </c:pt>
                <c:pt idx="3">
                  <c:v>39.59528</c:v>
                </c:pt>
                <c:pt idx="4">
                  <c:v>53.35583</c:v>
                </c:pt>
                <c:pt idx="5">
                  <c:v>67.48538000000001</c:v>
                </c:pt>
                <c:pt idx="6">
                  <c:v>81.95337000000001</c:v>
                </c:pt>
                <c:pt idx="7">
                  <c:v>96.54677</c:v>
                </c:pt>
                <c:pt idx="8">
                  <c:v>110.564</c:v>
                </c:pt>
                <c:pt idx="9">
                  <c:v>124.9777</c:v>
                </c:pt>
                <c:pt idx="10">
                  <c:v>18.93082</c:v>
                </c:pt>
                <c:pt idx="11">
                  <c:v>30.68742</c:v>
                </c:pt>
                <c:pt idx="12">
                  <c:v>52.3367</c:v>
                </c:pt>
                <c:pt idx="13">
                  <c:v>73.82686</c:v>
                </c:pt>
                <c:pt idx="14">
                  <c:v>95.75572</c:v>
                </c:pt>
                <c:pt idx="15">
                  <c:v>118.0749</c:v>
                </c:pt>
                <c:pt idx="16">
                  <c:v>140.0457</c:v>
                </c:pt>
                <c:pt idx="17">
                  <c:v>161.7226</c:v>
                </c:pt>
                <c:pt idx="18">
                  <c:v>183.9643</c:v>
                </c:pt>
                <c:pt idx="19">
                  <c:v>205.795</c:v>
                </c:pt>
                <c:pt idx="20">
                  <c:v>228.0219</c:v>
                </c:pt>
                <c:pt idx="21">
                  <c:v>250.5333</c:v>
                </c:pt>
                <c:pt idx="22">
                  <c:v>271.5903</c:v>
                </c:pt>
                <c:pt idx="23">
                  <c:v>294.5595</c:v>
                </c:pt>
                <c:pt idx="24">
                  <c:v>11.40605</c:v>
                </c:pt>
                <c:pt idx="25">
                  <c:v>23.33286</c:v>
                </c:pt>
                <c:pt idx="26">
                  <c:v>35.36657</c:v>
                </c:pt>
                <c:pt idx="27">
                  <c:v>48.84202</c:v>
                </c:pt>
                <c:pt idx="28">
                  <c:v>67.28613</c:v>
                </c:pt>
                <c:pt idx="29">
                  <c:v>81.76144</c:v>
                </c:pt>
                <c:pt idx="30">
                  <c:v>99.16199</c:v>
                </c:pt>
                <c:pt idx="31">
                  <c:v>114.51</c:v>
                </c:pt>
                <c:pt idx="32">
                  <c:v>132.9308</c:v>
                </c:pt>
                <c:pt idx="33">
                  <c:v>166.0694</c:v>
                </c:pt>
                <c:pt idx="34">
                  <c:v>181.2051</c:v>
                </c:pt>
                <c:pt idx="35">
                  <c:v>198.1383</c:v>
                </c:pt>
                <c:pt idx="36">
                  <c:v>231.3879</c:v>
                </c:pt>
                <c:pt idx="37">
                  <c:v>264.6272</c:v>
                </c:pt>
              </c:numCache>
            </c:numRef>
          </c:xVal>
          <c:yVal>
            <c:numRef>
              <c:f>Sheet3!$J$3:$J$40</c:f>
              <c:numCache>
                <c:formatCode>General</c:formatCode>
                <c:ptCount val="38"/>
                <c:pt idx="0">
                  <c:v>5.155247</c:v>
                </c:pt>
                <c:pt idx="1">
                  <c:v>6.438025</c:v>
                </c:pt>
                <c:pt idx="2">
                  <c:v>7.367174</c:v>
                </c:pt>
                <c:pt idx="3">
                  <c:v>7.983462</c:v>
                </c:pt>
                <c:pt idx="4">
                  <c:v>8.393556</c:v>
                </c:pt>
                <c:pt idx="5">
                  <c:v>8.643344000000001</c:v>
                </c:pt>
                <c:pt idx="6">
                  <c:v>8.793496</c:v>
                </c:pt>
                <c:pt idx="7">
                  <c:v>8.881576</c:v>
                </c:pt>
                <c:pt idx="8">
                  <c:v>8.930955000000001</c:v>
                </c:pt>
                <c:pt idx="9">
                  <c:v>8.960556</c:v>
                </c:pt>
                <c:pt idx="10">
                  <c:v>6.520591</c:v>
                </c:pt>
                <c:pt idx="11">
                  <c:v>7.421319</c:v>
                </c:pt>
                <c:pt idx="12">
                  <c:v>8.237123</c:v>
                </c:pt>
                <c:pt idx="13">
                  <c:v>8.476035</c:v>
                </c:pt>
                <c:pt idx="14">
                  <c:v>8.703454</c:v>
                </c:pt>
                <c:pt idx="15">
                  <c:v>8.836883</c:v>
                </c:pt>
                <c:pt idx="16">
                  <c:v>8.695032</c:v>
                </c:pt>
                <c:pt idx="17">
                  <c:v>8.707138</c:v>
                </c:pt>
                <c:pt idx="18">
                  <c:v>8.719292</c:v>
                </c:pt>
                <c:pt idx="19">
                  <c:v>8.839267</c:v>
                </c:pt>
                <c:pt idx="20">
                  <c:v>8.91631</c:v>
                </c:pt>
                <c:pt idx="21">
                  <c:v>8.910952</c:v>
                </c:pt>
                <c:pt idx="22">
                  <c:v>8.947288</c:v>
                </c:pt>
                <c:pt idx="23">
                  <c:v>8.829248</c:v>
                </c:pt>
                <c:pt idx="24">
                  <c:v>5.879647</c:v>
                </c:pt>
                <c:pt idx="25">
                  <c:v>6.935045</c:v>
                </c:pt>
                <c:pt idx="26">
                  <c:v>7.677824</c:v>
                </c:pt>
                <c:pt idx="27">
                  <c:v>8.19668</c:v>
                </c:pt>
                <c:pt idx="28">
                  <c:v>8.594687</c:v>
                </c:pt>
                <c:pt idx="29">
                  <c:v>8.764176000000001</c:v>
                </c:pt>
                <c:pt idx="30">
                  <c:v>8.877923</c:v>
                </c:pt>
                <c:pt idx="31">
                  <c:v>8.932191</c:v>
                </c:pt>
                <c:pt idx="32">
                  <c:v>8.9668</c:v>
                </c:pt>
                <c:pt idx="33">
                  <c:v>8.826664</c:v>
                </c:pt>
                <c:pt idx="34">
                  <c:v>8.863011</c:v>
                </c:pt>
                <c:pt idx="35">
                  <c:v>8.910311</c:v>
                </c:pt>
                <c:pt idx="36">
                  <c:v>8.893212</c:v>
                </c:pt>
                <c:pt idx="37">
                  <c:v>8.860626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419728783902"/>
                  <c:y val="0.254972659667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Baloo" charset="0"/>
                      <a:ea typeface="Baloo" charset="0"/>
                      <a:cs typeface="Baloo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Sheet3!$I$3:$I$40</c:f>
              <c:numCache>
                <c:formatCode>General</c:formatCode>
                <c:ptCount val="38"/>
                <c:pt idx="0">
                  <c:v>5.103447</c:v>
                </c:pt>
                <c:pt idx="1">
                  <c:v>15.43127</c:v>
                </c:pt>
                <c:pt idx="2">
                  <c:v>27.08723</c:v>
                </c:pt>
                <c:pt idx="3">
                  <c:v>39.59528</c:v>
                </c:pt>
                <c:pt idx="4">
                  <c:v>53.35583</c:v>
                </c:pt>
                <c:pt idx="5">
                  <c:v>67.48538000000001</c:v>
                </c:pt>
                <c:pt idx="6">
                  <c:v>81.95337000000001</c:v>
                </c:pt>
                <c:pt idx="7">
                  <c:v>96.54677</c:v>
                </c:pt>
                <c:pt idx="8">
                  <c:v>110.564</c:v>
                </c:pt>
                <c:pt idx="9">
                  <c:v>124.9777</c:v>
                </c:pt>
                <c:pt idx="10">
                  <c:v>18.93082</c:v>
                </c:pt>
                <c:pt idx="11">
                  <c:v>30.68742</c:v>
                </c:pt>
                <c:pt idx="12">
                  <c:v>52.3367</c:v>
                </c:pt>
                <c:pt idx="13">
                  <c:v>73.82686</c:v>
                </c:pt>
                <c:pt idx="14">
                  <c:v>95.75572</c:v>
                </c:pt>
                <c:pt idx="15">
                  <c:v>118.0749</c:v>
                </c:pt>
                <c:pt idx="16">
                  <c:v>140.0457</c:v>
                </c:pt>
                <c:pt idx="17">
                  <c:v>161.7226</c:v>
                </c:pt>
                <c:pt idx="18">
                  <c:v>183.9643</c:v>
                </c:pt>
                <c:pt idx="19">
                  <c:v>205.795</c:v>
                </c:pt>
                <c:pt idx="20">
                  <c:v>228.0219</c:v>
                </c:pt>
                <c:pt idx="21">
                  <c:v>250.5333</c:v>
                </c:pt>
                <c:pt idx="22">
                  <c:v>271.5903</c:v>
                </c:pt>
                <c:pt idx="23">
                  <c:v>294.5595</c:v>
                </c:pt>
                <c:pt idx="24">
                  <c:v>11.40605</c:v>
                </c:pt>
                <c:pt idx="25">
                  <c:v>23.33286</c:v>
                </c:pt>
                <c:pt idx="26">
                  <c:v>35.36657</c:v>
                </c:pt>
                <c:pt idx="27">
                  <c:v>48.84202</c:v>
                </c:pt>
                <c:pt idx="28">
                  <c:v>67.28613</c:v>
                </c:pt>
                <c:pt idx="29">
                  <c:v>81.76144</c:v>
                </c:pt>
                <c:pt idx="30">
                  <c:v>99.16199</c:v>
                </c:pt>
                <c:pt idx="31">
                  <c:v>114.51</c:v>
                </c:pt>
                <c:pt idx="32">
                  <c:v>132.9308</c:v>
                </c:pt>
                <c:pt idx="33">
                  <c:v>166.0694</c:v>
                </c:pt>
                <c:pt idx="34">
                  <c:v>181.2051</c:v>
                </c:pt>
                <c:pt idx="35">
                  <c:v>198.1383</c:v>
                </c:pt>
                <c:pt idx="36">
                  <c:v>231.3879</c:v>
                </c:pt>
                <c:pt idx="37">
                  <c:v>264.6272</c:v>
                </c:pt>
              </c:numCache>
            </c:numRef>
          </c:xVal>
          <c:yVal>
            <c:numRef>
              <c:f>Sheet3!$J$3:$J$40</c:f>
              <c:numCache>
                <c:formatCode>General</c:formatCode>
                <c:ptCount val="38"/>
                <c:pt idx="0">
                  <c:v>5.155247</c:v>
                </c:pt>
                <c:pt idx="1">
                  <c:v>6.438025</c:v>
                </c:pt>
                <c:pt idx="2">
                  <c:v>7.367174</c:v>
                </c:pt>
                <c:pt idx="3">
                  <c:v>7.983462</c:v>
                </c:pt>
                <c:pt idx="4">
                  <c:v>8.393556</c:v>
                </c:pt>
                <c:pt idx="5">
                  <c:v>8.643344000000001</c:v>
                </c:pt>
                <c:pt idx="6">
                  <c:v>8.793496</c:v>
                </c:pt>
                <c:pt idx="7">
                  <c:v>8.881576</c:v>
                </c:pt>
                <c:pt idx="8">
                  <c:v>8.930955000000001</c:v>
                </c:pt>
                <c:pt idx="9">
                  <c:v>8.960556</c:v>
                </c:pt>
                <c:pt idx="10">
                  <c:v>6.520591</c:v>
                </c:pt>
                <c:pt idx="11">
                  <c:v>7.421319</c:v>
                </c:pt>
                <c:pt idx="12">
                  <c:v>8.237123</c:v>
                </c:pt>
                <c:pt idx="13">
                  <c:v>8.476035</c:v>
                </c:pt>
                <c:pt idx="14">
                  <c:v>8.703454</c:v>
                </c:pt>
                <c:pt idx="15">
                  <c:v>8.836883</c:v>
                </c:pt>
                <c:pt idx="16">
                  <c:v>8.695032</c:v>
                </c:pt>
                <c:pt idx="17">
                  <c:v>8.707138</c:v>
                </c:pt>
                <c:pt idx="18">
                  <c:v>8.719292</c:v>
                </c:pt>
                <c:pt idx="19">
                  <c:v>8.839267</c:v>
                </c:pt>
                <c:pt idx="20">
                  <c:v>8.91631</c:v>
                </c:pt>
                <c:pt idx="21">
                  <c:v>8.910952</c:v>
                </c:pt>
                <c:pt idx="22">
                  <c:v>8.947288</c:v>
                </c:pt>
                <c:pt idx="23">
                  <c:v>8.829248</c:v>
                </c:pt>
                <c:pt idx="24">
                  <c:v>5.879647</c:v>
                </c:pt>
                <c:pt idx="25">
                  <c:v>6.935045</c:v>
                </c:pt>
                <c:pt idx="26">
                  <c:v>7.677824</c:v>
                </c:pt>
                <c:pt idx="27">
                  <c:v>8.19668</c:v>
                </c:pt>
                <c:pt idx="28">
                  <c:v>8.594687</c:v>
                </c:pt>
                <c:pt idx="29">
                  <c:v>8.764176000000001</c:v>
                </c:pt>
                <c:pt idx="30">
                  <c:v>8.877923</c:v>
                </c:pt>
                <c:pt idx="31">
                  <c:v>8.932191</c:v>
                </c:pt>
                <c:pt idx="32">
                  <c:v>8.9668</c:v>
                </c:pt>
                <c:pt idx="33">
                  <c:v>8.826664</c:v>
                </c:pt>
                <c:pt idx="34">
                  <c:v>8.863011</c:v>
                </c:pt>
                <c:pt idx="35">
                  <c:v>8.910311</c:v>
                </c:pt>
                <c:pt idx="36">
                  <c:v>8.893212</c:v>
                </c:pt>
                <c:pt idx="37">
                  <c:v>8.860626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CC-4FB3-B3DF-8298C62AE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6249200"/>
        <c:axId val="-1272330160"/>
      </c:scatterChart>
      <c:valAx>
        <c:axId val="-130624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loo" charset="0"/>
                    <a:ea typeface="Baloo" charset="0"/>
                    <a:cs typeface="Baloo" charset="0"/>
                  </a:defRPr>
                </a:pPr>
                <a:r>
                  <a:rPr lang="en-US"/>
                  <a:t>Distance Ran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loo" charset="0"/>
                  <a:ea typeface="Baloo" charset="0"/>
                  <a:cs typeface="Balo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loo" charset="0"/>
                <a:ea typeface="Baloo" charset="0"/>
                <a:cs typeface="Baloo" charset="0"/>
              </a:defRPr>
            </a:pPr>
            <a:endParaRPr lang="en-US"/>
          </a:p>
        </c:txPr>
        <c:crossAx val="-1272330160"/>
        <c:crosses val="autoZero"/>
        <c:crossBetween val="midCat"/>
      </c:valAx>
      <c:valAx>
        <c:axId val="-1272330160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loo" charset="0"/>
                    <a:ea typeface="Baloo" charset="0"/>
                    <a:cs typeface="Baloo" charset="0"/>
                  </a:defRPr>
                </a:pPr>
                <a:r>
                  <a:rPr lang="en-US"/>
                  <a:t>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loo" charset="0"/>
                  <a:ea typeface="Baloo" charset="0"/>
                  <a:cs typeface="Balo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loo" charset="0"/>
                <a:ea typeface="Baloo" charset="0"/>
                <a:cs typeface="Baloo" charset="0"/>
              </a:defRPr>
            </a:pPr>
            <a:endParaRPr lang="en-US"/>
          </a:p>
        </c:txPr>
        <c:crossAx val="-130624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loo" charset="0"/>
          <a:ea typeface="Baloo" charset="0"/>
          <a:cs typeface="Balo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1</xdr:row>
      <xdr:rowOff>80962</xdr:rowOff>
    </xdr:from>
    <xdr:to>
      <xdr:col>20</xdr:col>
      <xdr:colOff>504825</xdr:colOff>
      <xdr:row>15</xdr:row>
      <xdr:rowOff>157162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1B8C1F1-1AE2-4FE9-958E-F2906ECEB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6803</xdr:colOff>
      <xdr:row>1</xdr:row>
      <xdr:rowOff>2722</xdr:rowOff>
    </xdr:from>
    <xdr:to>
      <xdr:col>18</xdr:col>
      <xdr:colOff>292553</xdr:colOff>
      <xdr:row>15</xdr:row>
      <xdr:rowOff>78922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88F3419-3875-4395-BC5B-F6ACCAA23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605517</xdr:colOff>
      <xdr:row>15</xdr:row>
      <xdr:rowOff>152400</xdr:rowOff>
    </xdr:from>
    <xdr:to>
      <xdr:col>18</xdr:col>
      <xdr:colOff>278945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3E3DD4C-E43D-4825-85FD-258E556AF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605518</xdr:colOff>
      <xdr:row>30</xdr:row>
      <xdr:rowOff>138793</xdr:rowOff>
    </xdr:from>
    <xdr:to>
      <xdr:col>18</xdr:col>
      <xdr:colOff>278946</xdr:colOff>
      <xdr:row>45</xdr:row>
      <xdr:rowOff>24493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E5445F70-A52F-4449-85F6-C64FD6536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3.1640625" customWidth="1"/>
    <col min="2" max="2" width="13.5" customWidth="1"/>
    <col min="3" max="4" width="13.33203125" customWidth="1"/>
    <col min="13" max="13" width="10" customWidth="1"/>
  </cols>
  <sheetData>
    <row r="1" spans="1:13" x14ac:dyDescent="0.2">
      <c r="A1" s="3" t="s">
        <v>2</v>
      </c>
      <c r="B1" s="3"/>
    </row>
    <row r="2" spans="1:13" x14ac:dyDescent="0.2">
      <c r="A2" t="s">
        <v>0</v>
      </c>
      <c r="B2" t="s">
        <v>1</v>
      </c>
      <c r="C2" t="s">
        <v>91</v>
      </c>
      <c r="G2" t="s">
        <v>0</v>
      </c>
      <c r="H2" t="s">
        <v>1</v>
      </c>
      <c r="I2" t="s">
        <v>97</v>
      </c>
      <c r="J2" t="s">
        <v>98</v>
      </c>
      <c r="K2" t="s">
        <v>96</v>
      </c>
      <c r="L2" t="s">
        <v>99</v>
      </c>
      <c r="M2" t="s">
        <v>100</v>
      </c>
    </row>
    <row r="3" spans="1:13" x14ac:dyDescent="0.2">
      <c r="A3" s="1" t="str">
        <f>LEFT(D3,4)</f>
        <v>38.0</v>
      </c>
      <c r="B3" s="1" t="str">
        <f>LEFT(SUBSTITUTE(E3,",",CHAR(3),1),LEN(E3)-FIND(CHAR(3), SUBSTITUTE(E3,",",CHAR(3),1),1)-1)</f>
        <v xml:space="preserve"> 3.3</v>
      </c>
      <c r="C3" t="s">
        <v>3</v>
      </c>
      <c r="D3" t="str">
        <f>RIGHT(C3,15)</f>
        <v>38.0, 3.3, 0.0)</v>
      </c>
      <c r="E3" t="str">
        <f>RIGHT(SUBSTITUTE(D3,",",CHAR(4),1),LEN(D3)-FIND(CHAR(4), SUBSTITUTE(D3,",",CHAR(4),1),1)+0)</f>
        <v xml:space="preserve"> 3.3, 0.0)</v>
      </c>
      <c r="G3" s="1">
        <f>VALUE(A3) - 38</f>
        <v>0</v>
      </c>
      <c r="H3" s="1">
        <f>VALUE(B3) -3.3</f>
        <v>0</v>
      </c>
      <c r="I3">
        <v>10.012600000000001</v>
      </c>
      <c r="J3">
        <v>11.55143</v>
      </c>
      <c r="K3">
        <f>J3-I3</f>
        <v>1.538829999999999</v>
      </c>
      <c r="L3">
        <f>G94-G3</f>
        <v>10.100000000000001</v>
      </c>
      <c r="M3">
        <f>H50-H3</f>
        <v>4.5</v>
      </c>
    </row>
    <row r="4" spans="1:13" x14ac:dyDescent="0.2">
      <c r="A4" s="1" t="str">
        <f t="shared" ref="A4:A67" si="0">LEFT(D4,4)</f>
        <v>38.1</v>
      </c>
      <c r="B4" s="1" t="str">
        <f t="shared" ref="B4:B67" si="1">LEFT(SUBSTITUTE(E4,",",CHAR(3),1),LEN(E4)-FIND(CHAR(3), SUBSTITUTE(E4,",",CHAR(3),1),1)-1)</f>
        <v xml:space="preserve"> 3.5</v>
      </c>
      <c r="C4" t="s">
        <v>4</v>
      </c>
      <c r="D4" t="str">
        <f t="shared" ref="D4:D67" si="2">RIGHT(C4,15)</f>
        <v>38.1, 3.5, 0.0)</v>
      </c>
      <c r="E4" t="str">
        <f t="shared" ref="E4:E67" si="3">RIGHT(SUBSTITUTE(D4,",",CHAR(4),1),LEN(D4)-FIND(CHAR(4), SUBSTITUTE(D4,",",CHAR(4),1),1)+0)</f>
        <v xml:space="preserve"> 3.5, 0.0)</v>
      </c>
      <c r="G4" s="1">
        <f t="shared" ref="G4:G67" si="4">VALUE(A4) - 38</f>
        <v>0.10000000000000142</v>
      </c>
      <c r="H4" s="1">
        <f t="shared" ref="H4:H67" si="5">VALUE(B4) -3.3</f>
        <v>0.20000000000000018</v>
      </c>
    </row>
    <row r="5" spans="1:13" x14ac:dyDescent="0.2">
      <c r="A5" s="1" t="str">
        <f t="shared" si="0"/>
        <v>38.2</v>
      </c>
      <c r="B5" s="1" t="str">
        <f t="shared" si="1"/>
        <v xml:space="preserve"> 3.7</v>
      </c>
      <c r="C5" t="s">
        <v>5</v>
      </c>
      <c r="D5" t="str">
        <f t="shared" si="2"/>
        <v>38.2, 3.7, 0.0)</v>
      </c>
      <c r="E5" t="str">
        <f t="shared" si="3"/>
        <v xml:space="preserve"> 3.7, 0.0)</v>
      </c>
      <c r="G5" s="1">
        <f t="shared" si="4"/>
        <v>0.20000000000000284</v>
      </c>
      <c r="H5" s="1">
        <f t="shared" si="5"/>
        <v>0.40000000000000036</v>
      </c>
    </row>
    <row r="6" spans="1:13" x14ac:dyDescent="0.2">
      <c r="A6" s="1" t="str">
        <f t="shared" si="0"/>
        <v>38.3</v>
      </c>
      <c r="B6" s="1" t="str">
        <f t="shared" si="1"/>
        <v xml:space="preserve"> 3.9</v>
      </c>
      <c r="C6" t="s">
        <v>6</v>
      </c>
      <c r="D6" t="str">
        <f t="shared" si="2"/>
        <v>38.3, 3.9, 0.0)</v>
      </c>
      <c r="E6" t="str">
        <f t="shared" si="3"/>
        <v xml:space="preserve"> 3.9, 0.0)</v>
      </c>
      <c r="G6" s="1">
        <f t="shared" si="4"/>
        <v>0.29999999999999716</v>
      </c>
      <c r="H6" s="1">
        <f t="shared" si="5"/>
        <v>0.60000000000000009</v>
      </c>
    </row>
    <row r="7" spans="1:13" x14ac:dyDescent="0.2">
      <c r="A7" s="1" t="str">
        <f t="shared" si="0"/>
        <v>38.4</v>
      </c>
      <c r="B7" s="1" t="str">
        <f t="shared" si="1"/>
        <v xml:space="preserve"> 4.0</v>
      </c>
      <c r="C7" t="s">
        <v>7</v>
      </c>
      <c r="D7" t="str">
        <f t="shared" si="2"/>
        <v>38.4, 4.0, 0.0)</v>
      </c>
      <c r="E7" t="str">
        <f t="shared" si="3"/>
        <v xml:space="preserve"> 4.0, 0.0)</v>
      </c>
      <c r="G7" s="1">
        <f t="shared" si="4"/>
        <v>0.39999999999999858</v>
      </c>
      <c r="H7" s="1">
        <f t="shared" si="5"/>
        <v>0.70000000000000018</v>
      </c>
    </row>
    <row r="8" spans="1:13" x14ac:dyDescent="0.2">
      <c r="A8" s="1" t="str">
        <f t="shared" si="0"/>
        <v>38.5</v>
      </c>
      <c r="B8" s="1" t="str">
        <f t="shared" si="1"/>
        <v xml:space="preserve"> 4.2</v>
      </c>
      <c r="C8" t="s">
        <v>8</v>
      </c>
      <c r="D8" t="str">
        <f t="shared" si="2"/>
        <v>38.5, 4.2, 0.0)</v>
      </c>
      <c r="E8" t="str">
        <f t="shared" si="3"/>
        <v xml:space="preserve"> 4.2, 0.0)</v>
      </c>
      <c r="G8" s="1">
        <f t="shared" si="4"/>
        <v>0.5</v>
      </c>
      <c r="H8" s="1">
        <f t="shared" si="5"/>
        <v>0.90000000000000036</v>
      </c>
    </row>
    <row r="9" spans="1:13" x14ac:dyDescent="0.2">
      <c r="A9" s="1" t="str">
        <f t="shared" si="0"/>
        <v>38.6</v>
      </c>
      <c r="B9" s="1" t="str">
        <f t="shared" si="1"/>
        <v xml:space="preserve"> 4.4</v>
      </c>
      <c r="C9" t="s">
        <v>9</v>
      </c>
      <c r="D9" t="str">
        <f t="shared" si="2"/>
        <v>38.6, 4.4, 0.0)</v>
      </c>
      <c r="E9" t="str">
        <f t="shared" si="3"/>
        <v xml:space="preserve"> 4.4, 0.0)</v>
      </c>
      <c r="G9" s="1">
        <f t="shared" si="4"/>
        <v>0.60000000000000142</v>
      </c>
      <c r="H9" s="1">
        <f t="shared" si="5"/>
        <v>1.1000000000000005</v>
      </c>
    </row>
    <row r="10" spans="1:13" x14ac:dyDescent="0.2">
      <c r="A10" s="1" t="str">
        <f t="shared" si="0"/>
        <v>38.7</v>
      </c>
      <c r="B10" s="1" t="str">
        <f t="shared" si="1"/>
        <v xml:space="preserve"> 4.6</v>
      </c>
      <c r="C10" t="s">
        <v>10</v>
      </c>
      <c r="D10" t="str">
        <f t="shared" si="2"/>
        <v>38.7, 4.6, 0.0)</v>
      </c>
      <c r="E10" t="str">
        <f t="shared" si="3"/>
        <v xml:space="preserve"> 4.6, 0.0)</v>
      </c>
      <c r="G10" s="1">
        <f t="shared" si="4"/>
        <v>0.70000000000000284</v>
      </c>
      <c r="H10" s="1">
        <f t="shared" si="5"/>
        <v>1.2999999999999998</v>
      </c>
    </row>
    <row r="11" spans="1:13" x14ac:dyDescent="0.2">
      <c r="A11" s="1" t="str">
        <f t="shared" si="0"/>
        <v>38.8</v>
      </c>
      <c r="B11" s="1" t="str">
        <f t="shared" si="1"/>
        <v xml:space="preserve"> 4.7</v>
      </c>
      <c r="C11" t="s">
        <v>11</v>
      </c>
      <c r="D11" t="str">
        <f t="shared" si="2"/>
        <v>38.8, 4.7, 0.0)</v>
      </c>
      <c r="E11" t="str">
        <f t="shared" si="3"/>
        <v xml:space="preserve"> 4.7, 0.0)</v>
      </c>
      <c r="G11" s="1">
        <f t="shared" si="4"/>
        <v>0.79999999999999716</v>
      </c>
      <c r="H11" s="1">
        <f t="shared" si="5"/>
        <v>1.4000000000000004</v>
      </c>
    </row>
    <row r="12" spans="1:13" x14ac:dyDescent="0.2">
      <c r="A12" s="1" t="str">
        <f t="shared" si="0"/>
        <v>38.9</v>
      </c>
      <c r="B12" s="1" t="str">
        <f t="shared" si="1"/>
        <v xml:space="preserve"> 4.9</v>
      </c>
      <c r="C12" t="s">
        <v>12</v>
      </c>
      <c r="D12" t="str">
        <f t="shared" si="2"/>
        <v>38.9, 4.9, 0.0)</v>
      </c>
      <c r="E12" t="str">
        <f t="shared" si="3"/>
        <v xml:space="preserve"> 4.9, 0.0)</v>
      </c>
      <c r="G12" s="1">
        <f t="shared" si="4"/>
        <v>0.89999999999999858</v>
      </c>
      <c r="H12" s="1">
        <f t="shared" si="5"/>
        <v>1.6000000000000005</v>
      </c>
    </row>
    <row r="13" spans="1:13" x14ac:dyDescent="0.2">
      <c r="A13" s="1" t="str">
        <f t="shared" si="0"/>
        <v>39.0</v>
      </c>
      <c r="B13" s="1" t="str">
        <f t="shared" si="1"/>
        <v xml:space="preserve"> 5.0</v>
      </c>
      <c r="C13" t="s">
        <v>13</v>
      </c>
      <c r="D13" t="str">
        <f t="shared" si="2"/>
        <v>39.0, 5.0, 0.0)</v>
      </c>
      <c r="E13" t="str">
        <f t="shared" si="3"/>
        <v xml:space="preserve"> 5.0, 0.0)</v>
      </c>
      <c r="G13" s="1">
        <f t="shared" si="4"/>
        <v>1</v>
      </c>
      <c r="H13" s="1">
        <f t="shared" si="5"/>
        <v>1.7000000000000002</v>
      </c>
    </row>
    <row r="14" spans="1:13" x14ac:dyDescent="0.2">
      <c r="A14" s="1" t="str">
        <f t="shared" si="0"/>
        <v>39.1</v>
      </c>
      <c r="B14" s="1" t="str">
        <f t="shared" si="1"/>
        <v xml:space="preserve"> 5.2</v>
      </c>
      <c r="C14" t="s">
        <v>14</v>
      </c>
      <c r="D14" t="str">
        <f t="shared" si="2"/>
        <v>39.1, 5.2, 0.0)</v>
      </c>
      <c r="E14" t="str">
        <f t="shared" si="3"/>
        <v xml:space="preserve"> 5.2, 0.0)</v>
      </c>
      <c r="G14" s="1">
        <f t="shared" si="4"/>
        <v>1.1000000000000014</v>
      </c>
      <c r="H14" s="1">
        <f t="shared" si="5"/>
        <v>1.9000000000000004</v>
      </c>
    </row>
    <row r="15" spans="1:13" x14ac:dyDescent="0.2">
      <c r="A15" s="1" t="str">
        <f t="shared" si="0"/>
        <v>39.2</v>
      </c>
      <c r="B15" s="1" t="str">
        <f t="shared" si="1"/>
        <v xml:space="preserve"> 5.3</v>
      </c>
      <c r="C15" t="s">
        <v>15</v>
      </c>
      <c r="D15" t="str">
        <f t="shared" si="2"/>
        <v>39.2, 5.3, 0.0)</v>
      </c>
      <c r="E15" t="str">
        <f t="shared" si="3"/>
        <v xml:space="preserve"> 5.3, 0.0)</v>
      </c>
      <c r="G15" s="1">
        <f t="shared" si="4"/>
        <v>1.2000000000000028</v>
      </c>
      <c r="H15" s="1">
        <f t="shared" si="5"/>
        <v>2</v>
      </c>
    </row>
    <row r="16" spans="1:13" x14ac:dyDescent="0.2">
      <c r="A16" s="1" t="str">
        <f t="shared" si="0"/>
        <v>39.3</v>
      </c>
      <c r="B16" s="1" t="str">
        <f t="shared" si="1"/>
        <v xml:space="preserve"> 5.4</v>
      </c>
      <c r="C16" t="s">
        <v>16</v>
      </c>
      <c r="D16" t="str">
        <f t="shared" si="2"/>
        <v>39.3, 5.4, 0.0)</v>
      </c>
      <c r="E16" t="str">
        <f t="shared" si="3"/>
        <v xml:space="preserve"> 5.4, 0.0)</v>
      </c>
      <c r="G16" s="1">
        <f t="shared" si="4"/>
        <v>1.2999999999999972</v>
      </c>
      <c r="H16" s="1">
        <f t="shared" si="5"/>
        <v>2.1000000000000005</v>
      </c>
    </row>
    <row r="17" spans="1:8" x14ac:dyDescent="0.2">
      <c r="A17" s="1" t="str">
        <f t="shared" si="0"/>
        <v>39.4</v>
      </c>
      <c r="B17" s="1" t="str">
        <f t="shared" si="1"/>
        <v xml:space="preserve"> 5.6</v>
      </c>
      <c r="C17" t="s">
        <v>17</v>
      </c>
      <c r="D17" t="str">
        <f t="shared" si="2"/>
        <v>39.4, 5.6, 0.0)</v>
      </c>
      <c r="E17" t="str">
        <f t="shared" si="3"/>
        <v xml:space="preserve"> 5.6, 0.0)</v>
      </c>
      <c r="G17" s="1">
        <f t="shared" si="4"/>
        <v>1.3999999999999986</v>
      </c>
      <c r="H17" s="1">
        <f t="shared" si="5"/>
        <v>2.2999999999999998</v>
      </c>
    </row>
    <row r="18" spans="1:8" x14ac:dyDescent="0.2">
      <c r="A18" s="1" t="str">
        <f t="shared" si="0"/>
        <v>39.5</v>
      </c>
      <c r="B18" s="1" t="str">
        <f t="shared" si="1"/>
        <v xml:space="preserve"> 5.7</v>
      </c>
      <c r="C18" t="s">
        <v>18</v>
      </c>
      <c r="D18" t="str">
        <f t="shared" si="2"/>
        <v>39.5, 5.7, 0.0)</v>
      </c>
      <c r="E18" t="str">
        <f t="shared" si="3"/>
        <v xml:space="preserve"> 5.7, 0.0)</v>
      </c>
      <c r="G18" s="1">
        <f t="shared" si="4"/>
        <v>1.5</v>
      </c>
      <c r="H18" s="1">
        <f t="shared" si="5"/>
        <v>2.4000000000000004</v>
      </c>
    </row>
    <row r="19" spans="1:8" x14ac:dyDescent="0.2">
      <c r="A19" s="1" t="str">
        <f t="shared" si="0"/>
        <v>39.6</v>
      </c>
      <c r="B19" s="1" t="str">
        <f t="shared" si="1"/>
        <v xml:space="preserve"> 5.8</v>
      </c>
      <c r="C19" t="s">
        <v>19</v>
      </c>
      <c r="D19" t="str">
        <f t="shared" si="2"/>
        <v>39.6, 5.8, 0.0)</v>
      </c>
      <c r="E19" t="str">
        <f t="shared" si="3"/>
        <v xml:space="preserve"> 5.8, 0.0)</v>
      </c>
      <c r="G19" s="1">
        <f t="shared" si="4"/>
        <v>1.6000000000000014</v>
      </c>
      <c r="H19" s="1">
        <f t="shared" si="5"/>
        <v>2.5</v>
      </c>
    </row>
    <row r="20" spans="1:8" x14ac:dyDescent="0.2">
      <c r="A20" s="1" t="str">
        <f t="shared" si="0"/>
        <v>39.7</v>
      </c>
      <c r="B20" s="1" t="str">
        <f t="shared" si="1"/>
        <v xml:space="preserve"> 6.0</v>
      </c>
      <c r="C20" t="s">
        <v>20</v>
      </c>
      <c r="D20" t="str">
        <f t="shared" si="2"/>
        <v>39.7, 6.0, 0.0)</v>
      </c>
      <c r="E20" t="str">
        <f t="shared" si="3"/>
        <v xml:space="preserve"> 6.0, 0.0)</v>
      </c>
      <c r="G20" s="1">
        <f t="shared" si="4"/>
        <v>1.7000000000000028</v>
      </c>
      <c r="H20" s="1">
        <f t="shared" si="5"/>
        <v>2.7</v>
      </c>
    </row>
    <row r="21" spans="1:8" x14ac:dyDescent="0.2">
      <c r="A21" s="1" t="str">
        <f t="shared" si="0"/>
        <v>39.8</v>
      </c>
      <c r="B21" s="1" t="str">
        <f t="shared" si="1"/>
        <v xml:space="preserve"> 6.1</v>
      </c>
      <c r="C21" t="s">
        <v>21</v>
      </c>
      <c r="D21" t="str">
        <f t="shared" si="2"/>
        <v>39.8, 6.1, 0.0)</v>
      </c>
      <c r="E21" t="str">
        <f t="shared" si="3"/>
        <v xml:space="preserve"> 6.1, 0.0)</v>
      </c>
      <c r="G21" s="1">
        <f t="shared" si="4"/>
        <v>1.7999999999999972</v>
      </c>
      <c r="H21" s="1">
        <f t="shared" si="5"/>
        <v>2.8</v>
      </c>
    </row>
    <row r="22" spans="1:8" x14ac:dyDescent="0.2">
      <c r="A22" s="1" t="str">
        <f t="shared" si="0"/>
        <v>39.9</v>
      </c>
      <c r="B22" s="1" t="str">
        <f t="shared" si="1"/>
        <v xml:space="preserve"> 6.2</v>
      </c>
      <c r="C22" t="s">
        <v>22</v>
      </c>
      <c r="D22" t="str">
        <f t="shared" si="2"/>
        <v>39.9, 6.2, 0.0)</v>
      </c>
      <c r="E22" t="str">
        <f t="shared" si="3"/>
        <v xml:space="preserve"> 6.2, 0.0)</v>
      </c>
      <c r="G22" s="1">
        <f t="shared" si="4"/>
        <v>1.8999999999999986</v>
      </c>
      <c r="H22" s="1">
        <f t="shared" si="5"/>
        <v>2.9000000000000004</v>
      </c>
    </row>
    <row r="23" spans="1:8" x14ac:dyDescent="0.2">
      <c r="A23" s="1" t="str">
        <f t="shared" si="0"/>
        <v>40.0</v>
      </c>
      <c r="B23" s="1" t="str">
        <f t="shared" si="1"/>
        <v xml:space="preserve"> 6.3</v>
      </c>
      <c r="C23" t="s">
        <v>23</v>
      </c>
      <c r="D23" t="str">
        <f t="shared" si="2"/>
        <v>40.0, 6.3, 0.0)</v>
      </c>
      <c r="E23" t="str">
        <f t="shared" si="3"/>
        <v xml:space="preserve"> 6.3, 0.0)</v>
      </c>
      <c r="G23" s="1">
        <f t="shared" si="4"/>
        <v>2</v>
      </c>
      <c r="H23" s="1">
        <f t="shared" si="5"/>
        <v>3</v>
      </c>
    </row>
    <row r="24" spans="1:8" x14ac:dyDescent="0.2">
      <c r="A24" s="1" t="str">
        <f t="shared" si="0"/>
        <v>40.1</v>
      </c>
      <c r="B24" s="1" t="str">
        <f t="shared" si="1"/>
        <v xml:space="preserve"> 6.4</v>
      </c>
      <c r="C24" t="s">
        <v>24</v>
      </c>
      <c r="D24" t="str">
        <f t="shared" si="2"/>
        <v>40.1, 6.4, 0.0)</v>
      </c>
      <c r="E24" t="str">
        <f t="shared" si="3"/>
        <v xml:space="preserve"> 6.4, 0.0)</v>
      </c>
      <c r="G24" s="1">
        <f t="shared" si="4"/>
        <v>2.1000000000000014</v>
      </c>
      <c r="H24" s="1">
        <f t="shared" si="5"/>
        <v>3.1000000000000005</v>
      </c>
    </row>
    <row r="25" spans="1:8" x14ac:dyDescent="0.2">
      <c r="A25" s="1" t="str">
        <f t="shared" si="0"/>
        <v>40.2</v>
      </c>
      <c r="B25" s="1" t="str">
        <f t="shared" si="1"/>
        <v xml:space="preserve"> 6.5</v>
      </c>
      <c r="C25" t="s">
        <v>25</v>
      </c>
      <c r="D25" t="str">
        <f t="shared" si="2"/>
        <v>40.2, 6.5, 0.0)</v>
      </c>
      <c r="E25" t="str">
        <f t="shared" si="3"/>
        <v xml:space="preserve"> 6.5, 0.0)</v>
      </c>
      <c r="G25" s="1">
        <f t="shared" si="4"/>
        <v>2.2000000000000028</v>
      </c>
      <c r="H25" s="1">
        <f t="shared" si="5"/>
        <v>3.2</v>
      </c>
    </row>
    <row r="26" spans="1:8" x14ac:dyDescent="0.2">
      <c r="A26" s="1" t="str">
        <f t="shared" si="0"/>
        <v>40.3</v>
      </c>
      <c r="B26" s="1" t="str">
        <f t="shared" si="1"/>
        <v xml:space="preserve"> 6.6</v>
      </c>
      <c r="C26" t="s">
        <v>26</v>
      </c>
      <c r="D26" t="str">
        <f t="shared" si="2"/>
        <v>40.3, 6.6, 0.0)</v>
      </c>
      <c r="E26" t="str">
        <f t="shared" si="3"/>
        <v xml:space="preserve"> 6.6, 0.0)</v>
      </c>
      <c r="G26" s="1">
        <f t="shared" si="4"/>
        <v>2.2999999999999972</v>
      </c>
      <c r="H26" s="1">
        <f t="shared" si="5"/>
        <v>3.3</v>
      </c>
    </row>
    <row r="27" spans="1:8" x14ac:dyDescent="0.2">
      <c r="A27" s="1" t="str">
        <f t="shared" si="0"/>
        <v>40.5</v>
      </c>
      <c r="B27" s="1" t="str">
        <f t="shared" si="1"/>
        <v xml:space="preserve"> 6.7</v>
      </c>
      <c r="C27" t="s">
        <v>27</v>
      </c>
      <c r="D27" t="str">
        <f t="shared" si="2"/>
        <v>40.5, 6.7, 0.0)</v>
      </c>
      <c r="E27" t="str">
        <f t="shared" si="3"/>
        <v xml:space="preserve"> 6.7, 0.0)</v>
      </c>
      <c r="G27" s="1">
        <f t="shared" si="4"/>
        <v>2.5</v>
      </c>
      <c r="H27" s="1">
        <f t="shared" si="5"/>
        <v>3.4000000000000004</v>
      </c>
    </row>
    <row r="28" spans="1:8" x14ac:dyDescent="0.2">
      <c r="A28" s="1" t="str">
        <f t="shared" si="0"/>
        <v>40.6</v>
      </c>
      <c r="B28" s="1" t="str">
        <f t="shared" si="1"/>
        <v xml:space="preserve"> 6.8</v>
      </c>
      <c r="C28" t="s">
        <v>28</v>
      </c>
      <c r="D28" t="str">
        <f t="shared" si="2"/>
        <v>40.6, 6.8, 0.0)</v>
      </c>
      <c r="E28" t="str">
        <f t="shared" si="3"/>
        <v xml:space="preserve"> 6.8, 0.0)</v>
      </c>
      <c r="G28" s="1">
        <f t="shared" si="4"/>
        <v>2.6000000000000014</v>
      </c>
      <c r="H28" s="1">
        <f t="shared" si="5"/>
        <v>3.5</v>
      </c>
    </row>
    <row r="29" spans="1:8" x14ac:dyDescent="0.2">
      <c r="A29" s="1" t="str">
        <f t="shared" si="0"/>
        <v>40.7</v>
      </c>
      <c r="B29" s="1" t="str">
        <f t="shared" si="1"/>
        <v xml:space="preserve"> 6.9</v>
      </c>
      <c r="C29" t="s">
        <v>29</v>
      </c>
      <c r="D29" t="str">
        <f t="shared" si="2"/>
        <v>40.7, 6.9, 0.0)</v>
      </c>
      <c r="E29" t="str">
        <f t="shared" si="3"/>
        <v xml:space="preserve"> 6.9, 0.0)</v>
      </c>
      <c r="G29" s="1">
        <f t="shared" si="4"/>
        <v>2.7000000000000028</v>
      </c>
      <c r="H29" s="1">
        <f t="shared" si="5"/>
        <v>3.6000000000000005</v>
      </c>
    </row>
    <row r="30" spans="1:8" x14ac:dyDescent="0.2">
      <c r="A30" s="1" t="str">
        <f t="shared" si="0"/>
        <v>40.8</v>
      </c>
      <c r="B30" s="1" t="str">
        <f t="shared" si="1"/>
        <v xml:space="preserve"> 7.0</v>
      </c>
      <c r="C30" t="s">
        <v>94</v>
      </c>
      <c r="D30" t="str">
        <f t="shared" si="2"/>
        <v>40.8, 7.0, 0.0)</v>
      </c>
      <c r="E30" t="str">
        <f t="shared" si="3"/>
        <v xml:space="preserve"> 7.0, 0.0)</v>
      </c>
      <c r="G30" s="1">
        <f t="shared" si="4"/>
        <v>2.7999999999999972</v>
      </c>
      <c r="H30" s="1">
        <f t="shared" si="5"/>
        <v>3.7</v>
      </c>
    </row>
    <row r="31" spans="1:8" x14ac:dyDescent="0.2">
      <c r="A31" s="1" t="str">
        <f t="shared" si="0"/>
        <v>40.9</v>
      </c>
      <c r="B31" s="1" t="str">
        <f t="shared" si="1"/>
        <v xml:space="preserve"> 7.1</v>
      </c>
      <c r="C31" t="s">
        <v>30</v>
      </c>
      <c r="D31" t="str">
        <f t="shared" si="2"/>
        <v>40.9, 7.1, 0.0)</v>
      </c>
      <c r="E31" t="str">
        <f t="shared" si="3"/>
        <v xml:space="preserve"> 7.1, 0.0)</v>
      </c>
      <c r="G31" s="1">
        <f t="shared" si="4"/>
        <v>2.8999999999999986</v>
      </c>
      <c r="H31" s="1">
        <f t="shared" si="5"/>
        <v>3.8</v>
      </c>
    </row>
    <row r="32" spans="1:8" x14ac:dyDescent="0.2">
      <c r="A32" s="1" t="str">
        <f t="shared" si="0"/>
        <v>41.0</v>
      </c>
      <c r="B32" s="1" t="str">
        <f t="shared" si="1"/>
        <v xml:space="preserve"> 7.1</v>
      </c>
      <c r="C32" t="s">
        <v>31</v>
      </c>
      <c r="D32" t="str">
        <f t="shared" si="2"/>
        <v>41.0, 7.1, 0.0)</v>
      </c>
      <c r="E32" t="str">
        <f t="shared" si="3"/>
        <v xml:space="preserve"> 7.1, 0.0)</v>
      </c>
      <c r="G32" s="1">
        <f t="shared" si="4"/>
        <v>3</v>
      </c>
      <c r="H32" s="1">
        <f t="shared" si="5"/>
        <v>3.8</v>
      </c>
    </row>
    <row r="33" spans="1:8" x14ac:dyDescent="0.2">
      <c r="A33" s="1" t="str">
        <f t="shared" si="0"/>
        <v>41.1</v>
      </c>
      <c r="B33" s="1" t="str">
        <f t="shared" si="1"/>
        <v xml:space="preserve"> 7.2</v>
      </c>
      <c r="C33" t="s">
        <v>32</v>
      </c>
      <c r="D33" t="str">
        <f t="shared" si="2"/>
        <v>41.1, 7.2, 0.0)</v>
      </c>
      <c r="E33" t="str">
        <f t="shared" si="3"/>
        <v xml:space="preserve"> 7.2, 0.0)</v>
      </c>
      <c r="G33" s="1">
        <f t="shared" si="4"/>
        <v>3.1000000000000014</v>
      </c>
      <c r="H33" s="1">
        <f t="shared" si="5"/>
        <v>3.9000000000000004</v>
      </c>
    </row>
    <row r="34" spans="1:8" x14ac:dyDescent="0.2">
      <c r="A34" s="1" t="str">
        <f t="shared" si="0"/>
        <v>41.2</v>
      </c>
      <c r="B34" s="1" t="str">
        <f t="shared" si="1"/>
        <v xml:space="preserve"> 7.3</v>
      </c>
      <c r="C34" t="s">
        <v>33</v>
      </c>
      <c r="D34" t="str">
        <f t="shared" si="2"/>
        <v>41.2, 7.3, 0.0)</v>
      </c>
      <c r="E34" t="str">
        <f t="shared" si="3"/>
        <v xml:space="preserve"> 7.3, 0.0)</v>
      </c>
      <c r="G34" s="1">
        <f t="shared" si="4"/>
        <v>3.2000000000000028</v>
      </c>
      <c r="H34" s="1">
        <f t="shared" si="5"/>
        <v>4</v>
      </c>
    </row>
    <row r="35" spans="1:8" x14ac:dyDescent="0.2">
      <c r="A35" s="1" t="str">
        <f t="shared" si="0"/>
        <v>41.3</v>
      </c>
      <c r="B35" s="1" t="str">
        <f t="shared" si="1"/>
        <v xml:space="preserve"> 7.3</v>
      </c>
      <c r="C35" t="s">
        <v>34</v>
      </c>
      <c r="D35" t="str">
        <f t="shared" si="2"/>
        <v>41.3, 7.3, 0.0)</v>
      </c>
      <c r="E35" t="str">
        <f t="shared" si="3"/>
        <v xml:space="preserve"> 7.3, 0.0)</v>
      </c>
      <c r="G35" s="1">
        <f t="shared" si="4"/>
        <v>3.2999999999999972</v>
      </c>
      <c r="H35" s="1">
        <f t="shared" si="5"/>
        <v>4</v>
      </c>
    </row>
    <row r="36" spans="1:8" x14ac:dyDescent="0.2">
      <c r="A36" s="1" t="str">
        <f t="shared" si="0"/>
        <v>41.4</v>
      </c>
      <c r="B36" s="1" t="str">
        <f t="shared" si="1"/>
        <v xml:space="preserve"> 7.4</v>
      </c>
      <c r="C36" t="s">
        <v>35</v>
      </c>
      <c r="D36" t="str">
        <f t="shared" si="2"/>
        <v>41.4, 7.4, 0.0)</v>
      </c>
      <c r="E36" t="str">
        <f t="shared" si="3"/>
        <v xml:space="preserve"> 7.4, 0.0)</v>
      </c>
      <c r="G36" s="1">
        <f t="shared" si="4"/>
        <v>3.3999999999999986</v>
      </c>
      <c r="H36" s="1">
        <f t="shared" si="5"/>
        <v>4.1000000000000005</v>
      </c>
    </row>
    <row r="37" spans="1:8" x14ac:dyDescent="0.2">
      <c r="A37" s="1" t="str">
        <f t="shared" si="0"/>
        <v>41.5</v>
      </c>
      <c r="B37" s="1" t="str">
        <f t="shared" si="1"/>
        <v xml:space="preserve"> 7.5</v>
      </c>
      <c r="C37" t="s">
        <v>36</v>
      </c>
      <c r="D37" t="str">
        <f t="shared" si="2"/>
        <v>41.5, 7.5, 0.0)</v>
      </c>
      <c r="E37" t="str">
        <f t="shared" si="3"/>
        <v xml:space="preserve"> 7.5, 0.0)</v>
      </c>
      <c r="G37" s="1">
        <f t="shared" si="4"/>
        <v>3.5</v>
      </c>
      <c r="H37" s="1">
        <f t="shared" si="5"/>
        <v>4.2</v>
      </c>
    </row>
    <row r="38" spans="1:8" x14ac:dyDescent="0.2">
      <c r="A38" s="1" t="str">
        <f t="shared" si="0"/>
        <v>41.6</v>
      </c>
      <c r="B38" s="1" t="str">
        <f t="shared" si="1"/>
        <v xml:space="preserve"> 7.5</v>
      </c>
      <c r="C38" t="s">
        <v>37</v>
      </c>
      <c r="D38" t="str">
        <f t="shared" si="2"/>
        <v>41.6, 7.5, 0.0)</v>
      </c>
      <c r="E38" t="str">
        <f t="shared" si="3"/>
        <v xml:space="preserve"> 7.5, 0.0)</v>
      </c>
      <c r="G38" s="1">
        <f t="shared" si="4"/>
        <v>3.6000000000000014</v>
      </c>
      <c r="H38" s="1">
        <f t="shared" si="5"/>
        <v>4.2</v>
      </c>
    </row>
    <row r="39" spans="1:8" x14ac:dyDescent="0.2">
      <c r="A39" s="1" t="str">
        <f t="shared" si="0"/>
        <v>41.7</v>
      </c>
      <c r="B39" s="1" t="str">
        <f t="shared" si="1"/>
        <v xml:space="preserve"> 7.5</v>
      </c>
      <c r="C39" t="s">
        <v>38</v>
      </c>
      <c r="D39" t="str">
        <f t="shared" si="2"/>
        <v>41.7, 7.5, 0.0)</v>
      </c>
      <c r="E39" t="str">
        <f t="shared" si="3"/>
        <v xml:space="preserve"> 7.5, 0.0)</v>
      </c>
      <c r="G39" s="1">
        <f t="shared" si="4"/>
        <v>3.7000000000000028</v>
      </c>
      <c r="H39" s="1">
        <f t="shared" si="5"/>
        <v>4.2</v>
      </c>
    </row>
    <row r="40" spans="1:8" x14ac:dyDescent="0.2">
      <c r="A40" s="1" t="str">
        <f t="shared" si="0"/>
        <v>41.8</v>
      </c>
      <c r="B40" s="1" t="str">
        <f t="shared" si="1"/>
        <v xml:space="preserve"> 7.6</v>
      </c>
      <c r="C40" t="s">
        <v>39</v>
      </c>
      <c r="D40" t="str">
        <f t="shared" si="2"/>
        <v>41.8, 7.6, 0.0)</v>
      </c>
      <c r="E40" t="str">
        <f t="shared" si="3"/>
        <v xml:space="preserve"> 7.6, 0.0)</v>
      </c>
      <c r="G40" s="1">
        <f t="shared" si="4"/>
        <v>3.7999999999999972</v>
      </c>
      <c r="H40" s="1">
        <f t="shared" si="5"/>
        <v>4.3</v>
      </c>
    </row>
    <row r="41" spans="1:8" x14ac:dyDescent="0.2">
      <c r="A41" s="1" t="str">
        <f t="shared" si="0"/>
        <v>41.9</v>
      </c>
      <c r="B41" s="1" t="str">
        <f t="shared" si="1"/>
        <v xml:space="preserve"> 7.6</v>
      </c>
      <c r="C41" t="s">
        <v>40</v>
      </c>
      <c r="D41" t="str">
        <f t="shared" si="2"/>
        <v>41.9, 7.6, 0.0)</v>
      </c>
      <c r="E41" t="str">
        <f t="shared" si="3"/>
        <v xml:space="preserve"> 7.6, 0.0)</v>
      </c>
      <c r="G41" s="1">
        <f t="shared" si="4"/>
        <v>3.8999999999999986</v>
      </c>
      <c r="H41" s="1">
        <f t="shared" si="5"/>
        <v>4.3</v>
      </c>
    </row>
    <row r="42" spans="1:8" x14ac:dyDescent="0.2">
      <c r="A42" s="1" t="str">
        <f t="shared" si="0"/>
        <v>42.0</v>
      </c>
      <c r="B42" s="1" t="str">
        <f t="shared" si="1"/>
        <v xml:space="preserve"> 7.7</v>
      </c>
      <c r="C42" t="s">
        <v>41</v>
      </c>
      <c r="D42" t="str">
        <f t="shared" si="2"/>
        <v>42.0, 7.7, 0.0)</v>
      </c>
      <c r="E42" t="str">
        <f t="shared" si="3"/>
        <v xml:space="preserve"> 7.7, 0.0)</v>
      </c>
      <c r="G42" s="1">
        <f t="shared" si="4"/>
        <v>4</v>
      </c>
      <c r="H42" s="1">
        <f t="shared" si="5"/>
        <v>4.4000000000000004</v>
      </c>
    </row>
    <row r="43" spans="1:8" x14ac:dyDescent="0.2">
      <c r="A43" s="1" t="str">
        <f t="shared" si="0"/>
        <v>42.1</v>
      </c>
      <c r="B43" s="1" t="str">
        <f t="shared" si="1"/>
        <v xml:space="preserve"> 7.7</v>
      </c>
      <c r="C43" t="s">
        <v>42</v>
      </c>
      <c r="D43" t="str">
        <f t="shared" si="2"/>
        <v>42.1, 7.7, 0.0)</v>
      </c>
      <c r="E43" t="str">
        <f t="shared" si="3"/>
        <v xml:space="preserve"> 7.7, 0.0)</v>
      </c>
      <c r="G43" s="1">
        <f t="shared" si="4"/>
        <v>4.1000000000000014</v>
      </c>
      <c r="H43" s="1">
        <f t="shared" si="5"/>
        <v>4.4000000000000004</v>
      </c>
    </row>
    <row r="44" spans="1:8" x14ac:dyDescent="0.2">
      <c r="A44" s="1" t="str">
        <f t="shared" si="0"/>
        <v>42.2</v>
      </c>
      <c r="B44" s="1" t="str">
        <f t="shared" si="1"/>
        <v xml:space="preserve"> 7.7</v>
      </c>
      <c r="C44" t="s">
        <v>43</v>
      </c>
      <c r="D44" t="str">
        <f t="shared" si="2"/>
        <v>42.2, 7.7, 0.0)</v>
      </c>
      <c r="E44" t="str">
        <f t="shared" si="3"/>
        <v xml:space="preserve"> 7.7, 0.0)</v>
      </c>
      <c r="G44" s="1">
        <f t="shared" si="4"/>
        <v>4.2000000000000028</v>
      </c>
      <c r="H44" s="1">
        <f t="shared" si="5"/>
        <v>4.4000000000000004</v>
      </c>
    </row>
    <row r="45" spans="1:8" x14ac:dyDescent="0.2">
      <c r="A45" s="1" t="str">
        <f t="shared" si="0"/>
        <v>42.4</v>
      </c>
      <c r="B45" s="1" t="str">
        <f t="shared" si="1"/>
        <v xml:space="preserve"> 7.7</v>
      </c>
      <c r="C45" t="s">
        <v>44</v>
      </c>
      <c r="D45" t="str">
        <f t="shared" si="2"/>
        <v>42.4, 7.7, 0.0)</v>
      </c>
      <c r="E45" t="str">
        <f t="shared" si="3"/>
        <v xml:space="preserve"> 7.7, 0.0)</v>
      </c>
      <c r="G45" s="1">
        <f t="shared" si="4"/>
        <v>4.3999999999999986</v>
      </c>
      <c r="H45" s="1">
        <f t="shared" si="5"/>
        <v>4.4000000000000004</v>
      </c>
    </row>
    <row r="46" spans="1:8" x14ac:dyDescent="0.2">
      <c r="A46" s="1" t="str">
        <f t="shared" si="0"/>
        <v>42.5</v>
      </c>
      <c r="B46" s="1" t="str">
        <f t="shared" si="1"/>
        <v xml:space="preserve"> 7.8</v>
      </c>
      <c r="C46" t="s">
        <v>93</v>
      </c>
      <c r="D46" t="str">
        <f t="shared" si="2"/>
        <v>42.5, 7.8, 0.0)</v>
      </c>
      <c r="E46" t="str">
        <f t="shared" si="3"/>
        <v xml:space="preserve"> 7.8, 0.0)</v>
      </c>
      <c r="G46" s="1">
        <f t="shared" si="4"/>
        <v>4.5</v>
      </c>
      <c r="H46" s="1">
        <f t="shared" si="5"/>
        <v>4.5</v>
      </c>
    </row>
    <row r="47" spans="1:8" x14ac:dyDescent="0.2">
      <c r="A47" s="1" t="str">
        <f t="shared" si="0"/>
        <v>42.6</v>
      </c>
      <c r="B47" s="1" t="str">
        <f t="shared" si="1"/>
        <v xml:space="preserve"> 7.8</v>
      </c>
      <c r="C47" t="s">
        <v>45</v>
      </c>
      <c r="D47" t="str">
        <f t="shared" si="2"/>
        <v>42.6, 7.8, 0.0)</v>
      </c>
      <c r="E47" t="str">
        <f t="shared" si="3"/>
        <v xml:space="preserve"> 7.8, 0.0)</v>
      </c>
      <c r="G47" s="1">
        <f t="shared" si="4"/>
        <v>4.6000000000000014</v>
      </c>
      <c r="H47" s="1">
        <f t="shared" si="5"/>
        <v>4.5</v>
      </c>
    </row>
    <row r="48" spans="1:8" x14ac:dyDescent="0.2">
      <c r="A48" s="1" t="str">
        <f t="shared" si="0"/>
        <v>42.7</v>
      </c>
      <c r="B48" s="1" t="str">
        <f t="shared" si="1"/>
        <v xml:space="preserve"> 7.8</v>
      </c>
      <c r="C48" t="s">
        <v>46</v>
      </c>
      <c r="D48" t="str">
        <f t="shared" si="2"/>
        <v>42.7, 7.8, 0.0)</v>
      </c>
      <c r="E48" t="str">
        <f t="shared" si="3"/>
        <v xml:space="preserve"> 7.8, 0.0)</v>
      </c>
      <c r="G48" s="1">
        <f t="shared" si="4"/>
        <v>4.7000000000000028</v>
      </c>
      <c r="H48" s="1">
        <f t="shared" si="5"/>
        <v>4.5</v>
      </c>
    </row>
    <row r="49" spans="1:8" x14ac:dyDescent="0.2">
      <c r="A49" s="1" t="str">
        <f t="shared" si="0"/>
        <v>42.8</v>
      </c>
      <c r="B49" s="1" t="str">
        <f t="shared" si="1"/>
        <v xml:space="preserve"> 7.8</v>
      </c>
      <c r="C49" t="s">
        <v>47</v>
      </c>
      <c r="D49" t="str">
        <f t="shared" si="2"/>
        <v>42.8, 7.8, 0.0)</v>
      </c>
      <c r="E49" t="str">
        <f t="shared" si="3"/>
        <v xml:space="preserve"> 7.8, 0.0)</v>
      </c>
      <c r="G49" s="1">
        <f t="shared" si="4"/>
        <v>4.7999999999999972</v>
      </c>
      <c r="H49" s="1">
        <f t="shared" si="5"/>
        <v>4.5</v>
      </c>
    </row>
    <row r="50" spans="1:8" x14ac:dyDescent="0.2">
      <c r="A50" s="1" t="str">
        <f t="shared" si="0"/>
        <v>42.9</v>
      </c>
      <c r="B50" s="1" t="str">
        <f t="shared" si="1"/>
        <v xml:space="preserve"> 7.8</v>
      </c>
      <c r="C50" t="s">
        <v>48</v>
      </c>
      <c r="D50" t="str">
        <f t="shared" si="2"/>
        <v>42.9, 7.8, 0.0)</v>
      </c>
      <c r="E50" t="str">
        <f t="shared" si="3"/>
        <v xml:space="preserve"> 7.8, 0.0)</v>
      </c>
      <c r="G50" s="1">
        <f t="shared" si="4"/>
        <v>4.8999999999999986</v>
      </c>
      <c r="H50" s="1">
        <f t="shared" si="5"/>
        <v>4.5</v>
      </c>
    </row>
    <row r="51" spans="1:8" x14ac:dyDescent="0.2">
      <c r="A51" s="1" t="str">
        <f t="shared" si="0"/>
        <v>43.0</v>
      </c>
      <c r="B51" s="1" t="str">
        <f t="shared" si="1"/>
        <v xml:space="preserve"> 7.8</v>
      </c>
      <c r="C51" t="s">
        <v>49</v>
      </c>
      <c r="D51" t="str">
        <f t="shared" si="2"/>
        <v>43.0, 7.8, 0.0)</v>
      </c>
      <c r="E51" t="str">
        <f t="shared" si="3"/>
        <v xml:space="preserve"> 7.8, 0.0)</v>
      </c>
      <c r="G51" s="1">
        <f t="shared" si="4"/>
        <v>5</v>
      </c>
      <c r="H51" s="1">
        <f t="shared" si="5"/>
        <v>4.5</v>
      </c>
    </row>
    <row r="52" spans="1:8" x14ac:dyDescent="0.2">
      <c r="A52" s="1" t="str">
        <f t="shared" si="0"/>
        <v>43.1</v>
      </c>
      <c r="B52" s="1" t="str">
        <f t="shared" si="1"/>
        <v xml:space="preserve"> 7.8</v>
      </c>
      <c r="C52" t="s">
        <v>95</v>
      </c>
      <c r="D52" t="str">
        <f t="shared" si="2"/>
        <v>43.1, 7.8, 0.0)</v>
      </c>
      <c r="E52" t="str">
        <f t="shared" si="3"/>
        <v xml:space="preserve"> 7.8, 0.0)</v>
      </c>
      <c r="G52" s="1">
        <f t="shared" si="4"/>
        <v>5.1000000000000014</v>
      </c>
      <c r="H52" s="1">
        <f t="shared" si="5"/>
        <v>4.5</v>
      </c>
    </row>
    <row r="53" spans="1:8" x14ac:dyDescent="0.2">
      <c r="A53" s="1" t="str">
        <f t="shared" si="0"/>
        <v>43.3</v>
      </c>
      <c r="B53" s="1" t="str">
        <f t="shared" si="1"/>
        <v xml:space="preserve"> 7.8</v>
      </c>
      <c r="C53" t="s">
        <v>50</v>
      </c>
      <c r="D53" t="str">
        <f t="shared" si="2"/>
        <v>43.3, 7.8, 0.0)</v>
      </c>
      <c r="E53" t="str">
        <f t="shared" si="3"/>
        <v xml:space="preserve"> 7.8, 0.0)</v>
      </c>
      <c r="G53" s="1">
        <f t="shared" si="4"/>
        <v>5.2999999999999972</v>
      </c>
      <c r="H53" s="1">
        <f t="shared" si="5"/>
        <v>4.5</v>
      </c>
    </row>
    <row r="54" spans="1:8" x14ac:dyDescent="0.2">
      <c r="A54" s="1" t="str">
        <f t="shared" si="0"/>
        <v>43.4</v>
      </c>
      <c r="B54" s="1" t="str">
        <f t="shared" si="1"/>
        <v xml:space="preserve"> 7.8</v>
      </c>
      <c r="C54" t="s">
        <v>51</v>
      </c>
      <c r="D54" t="str">
        <f t="shared" si="2"/>
        <v>43.4, 7.8, 0.0)</v>
      </c>
      <c r="E54" t="str">
        <f t="shared" si="3"/>
        <v xml:space="preserve"> 7.8, 0.0)</v>
      </c>
      <c r="G54" s="1">
        <f t="shared" si="4"/>
        <v>5.3999999999999986</v>
      </c>
      <c r="H54" s="1">
        <f t="shared" si="5"/>
        <v>4.5</v>
      </c>
    </row>
    <row r="55" spans="1:8" x14ac:dyDescent="0.2">
      <c r="A55" s="1" t="str">
        <f t="shared" si="0"/>
        <v>43.5</v>
      </c>
      <c r="B55" s="1" t="str">
        <f t="shared" si="1"/>
        <v xml:space="preserve"> 7.7</v>
      </c>
      <c r="C55" t="s">
        <v>52</v>
      </c>
      <c r="D55" t="str">
        <f t="shared" si="2"/>
        <v>43.5, 7.7, 0.0)</v>
      </c>
      <c r="E55" t="str">
        <f t="shared" si="3"/>
        <v xml:space="preserve"> 7.7, 0.0)</v>
      </c>
      <c r="G55" s="1">
        <f t="shared" si="4"/>
        <v>5.5</v>
      </c>
      <c r="H55" s="1">
        <f t="shared" si="5"/>
        <v>4.4000000000000004</v>
      </c>
    </row>
    <row r="56" spans="1:8" x14ac:dyDescent="0.2">
      <c r="A56" s="1" t="str">
        <f t="shared" si="0"/>
        <v>43.6</v>
      </c>
      <c r="B56" s="1" t="str">
        <f t="shared" si="1"/>
        <v xml:space="preserve"> 7.7</v>
      </c>
      <c r="C56" t="s">
        <v>53</v>
      </c>
      <c r="D56" t="str">
        <f t="shared" si="2"/>
        <v>43.6, 7.7, 0.0)</v>
      </c>
      <c r="E56" t="str">
        <f t="shared" si="3"/>
        <v xml:space="preserve"> 7.7, 0.0)</v>
      </c>
      <c r="G56" s="1">
        <f t="shared" si="4"/>
        <v>5.6000000000000014</v>
      </c>
      <c r="H56" s="1">
        <f t="shared" si="5"/>
        <v>4.4000000000000004</v>
      </c>
    </row>
    <row r="57" spans="1:8" x14ac:dyDescent="0.2">
      <c r="A57" s="1" t="str">
        <f t="shared" si="0"/>
        <v>43.7</v>
      </c>
      <c r="B57" s="1" t="str">
        <f t="shared" si="1"/>
        <v xml:space="preserve"> 7.7</v>
      </c>
      <c r="C57" t="s">
        <v>54</v>
      </c>
      <c r="D57" t="str">
        <f t="shared" si="2"/>
        <v>43.7, 7.7, 0.0)</v>
      </c>
      <c r="E57" t="str">
        <f t="shared" si="3"/>
        <v xml:space="preserve"> 7.7, 0.0)</v>
      </c>
      <c r="G57" s="1">
        <f t="shared" si="4"/>
        <v>5.7000000000000028</v>
      </c>
      <c r="H57" s="1">
        <f t="shared" si="5"/>
        <v>4.4000000000000004</v>
      </c>
    </row>
    <row r="58" spans="1:8" x14ac:dyDescent="0.2">
      <c r="A58" s="1" t="str">
        <f t="shared" si="0"/>
        <v>43.8</v>
      </c>
      <c r="B58" s="1" t="str">
        <f t="shared" si="1"/>
        <v xml:space="preserve"> 7.7</v>
      </c>
      <c r="C58" t="s">
        <v>55</v>
      </c>
      <c r="D58" t="str">
        <f t="shared" si="2"/>
        <v>43.8, 7.7, 0.0)</v>
      </c>
      <c r="E58" t="str">
        <f t="shared" si="3"/>
        <v xml:space="preserve"> 7.7, 0.0)</v>
      </c>
      <c r="G58" s="1">
        <f t="shared" si="4"/>
        <v>5.7999999999999972</v>
      </c>
      <c r="H58" s="1">
        <f t="shared" si="5"/>
        <v>4.4000000000000004</v>
      </c>
    </row>
    <row r="59" spans="1:8" x14ac:dyDescent="0.2">
      <c r="A59" s="1" t="str">
        <f t="shared" si="0"/>
        <v>44.0</v>
      </c>
      <c r="B59" s="1" t="str">
        <f t="shared" si="1"/>
        <v xml:space="preserve"> 7.6</v>
      </c>
      <c r="C59" t="s">
        <v>56</v>
      </c>
      <c r="D59" t="str">
        <f t="shared" si="2"/>
        <v>44.0, 7.6, 0.0)</v>
      </c>
      <c r="E59" t="str">
        <f t="shared" si="3"/>
        <v xml:space="preserve"> 7.6, 0.0)</v>
      </c>
      <c r="G59" s="1">
        <f t="shared" si="4"/>
        <v>6</v>
      </c>
      <c r="H59" s="1">
        <f t="shared" si="5"/>
        <v>4.3</v>
      </c>
    </row>
    <row r="60" spans="1:8" x14ac:dyDescent="0.2">
      <c r="A60" s="1" t="str">
        <f t="shared" si="0"/>
        <v>44.1</v>
      </c>
      <c r="B60" s="1" t="str">
        <f t="shared" si="1"/>
        <v xml:space="preserve"> 7.5</v>
      </c>
      <c r="C60" t="s">
        <v>57</v>
      </c>
      <c r="D60" t="str">
        <f t="shared" si="2"/>
        <v>44.1, 7.5, 0.0)</v>
      </c>
      <c r="E60" t="str">
        <f t="shared" si="3"/>
        <v xml:space="preserve"> 7.5, 0.0)</v>
      </c>
      <c r="G60" s="1">
        <f t="shared" si="4"/>
        <v>6.1000000000000014</v>
      </c>
      <c r="H60" s="1">
        <f t="shared" si="5"/>
        <v>4.2</v>
      </c>
    </row>
    <row r="61" spans="1:8" x14ac:dyDescent="0.2">
      <c r="A61" s="1" t="str">
        <f t="shared" si="0"/>
        <v>44.2</v>
      </c>
      <c r="B61" s="1" t="str">
        <f t="shared" si="1"/>
        <v xml:space="preserve"> 7.5</v>
      </c>
      <c r="C61" t="s">
        <v>58</v>
      </c>
      <c r="D61" t="str">
        <f t="shared" si="2"/>
        <v>44.2, 7.5, 0.0)</v>
      </c>
      <c r="E61" t="str">
        <f t="shared" si="3"/>
        <v xml:space="preserve"> 7.5, 0.0)</v>
      </c>
      <c r="G61" s="1">
        <f t="shared" si="4"/>
        <v>6.2000000000000028</v>
      </c>
      <c r="H61" s="1">
        <f t="shared" si="5"/>
        <v>4.2</v>
      </c>
    </row>
    <row r="62" spans="1:8" x14ac:dyDescent="0.2">
      <c r="A62" s="1" t="str">
        <f t="shared" si="0"/>
        <v>44.3</v>
      </c>
      <c r="B62" s="1" t="str">
        <f t="shared" si="1"/>
        <v xml:space="preserve"> 7.4</v>
      </c>
      <c r="C62" t="s">
        <v>59</v>
      </c>
      <c r="D62" t="str">
        <f t="shared" si="2"/>
        <v>44.3, 7.4, 0.0)</v>
      </c>
      <c r="E62" t="str">
        <f t="shared" si="3"/>
        <v xml:space="preserve"> 7.4, 0.0)</v>
      </c>
      <c r="G62" s="1">
        <f t="shared" si="4"/>
        <v>6.2999999999999972</v>
      </c>
      <c r="H62" s="1">
        <f t="shared" si="5"/>
        <v>4.1000000000000005</v>
      </c>
    </row>
    <row r="63" spans="1:8" x14ac:dyDescent="0.2">
      <c r="A63" s="1" t="str">
        <f t="shared" si="0"/>
        <v>44.4</v>
      </c>
      <c r="B63" s="1" t="str">
        <f t="shared" si="1"/>
        <v xml:space="preserve"> 7.4</v>
      </c>
      <c r="C63" t="s">
        <v>60</v>
      </c>
      <c r="D63" t="str">
        <f t="shared" si="2"/>
        <v>44.4, 7.4, 0.0)</v>
      </c>
      <c r="E63" t="str">
        <f t="shared" si="3"/>
        <v xml:space="preserve"> 7.4, 0.0)</v>
      </c>
      <c r="G63" s="1">
        <f t="shared" si="4"/>
        <v>6.3999999999999986</v>
      </c>
      <c r="H63" s="1">
        <f t="shared" si="5"/>
        <v>4.1000000000000005</v>
      </c>
    </row>
    <row r="64" spans="1:8" x14ac:dyDescent="0.2">
      <c r="A64" s="1" t="str">
        <f t="shared" si="0"/>
        <v>44.7</v>
      </c>
      <c r="B64" s="1" t="str">
        <f t="shared" si="1"/>
        <v xml:space="preserve"> 7.3</v>
      </c>
      <c r="C64" t="s">
        <v>61</v>
      </c>
      <c r="D64" t="str">
        <f t="shared" si="2"/>
        <v>44.7, 7.3, 0.0)</v>
      </c>
      <c r="E64" t="str">
        <f t="shared" si="3"/>
        <v xml:space="preserve"> 7.3, 0.0)</v>
      </c>
      <c r="G64" s="1">
        <f t="shared" si="4"/>
        <v>6.7000000000000028</v>
      </c>
      <c r="H64" s="1">
        <f t="shared" si="5"/>
        <v>4</v>
      </c>
    </row>
    <row r="65" spans="1:8" x14ac:dyDescent="0.2">
      <c r="A65" s="1" t="str">
        <f t="shared" si="0"/>
        <v>44.8</v>
      </c>
      <c r="B65" s="1" t="str">
        <f t="shared" si="1"/>
        <v xml:space="preserve"> 7.2</v>
      </c>
      <c r="C65" t="s">
        <v>62</v>
      </c>
      <c r="D65" t="str">
        <f t="shared" si="2"/>
        <v>44.8, 7.2, 0.0)</v>
      </c>
      <c r="E65" t="str">
        <f t="shared" si="3"/>
        <v xml:space="preserve"> 7.2, 0.0)</v>
      </c>
      <c r="G65" s="1">
        <f t="shared" si="4"/>
        <v>6.7999999999999972</v>
      </c>
      <c r="H65" s="1">
        <f t="shared" si="5"/>
        <v>3.9000000000000004</v>
      </c>
    </row>
    <row r="66" spans="1:8" x14ac:dyDescent="0.2">
      <c r="A66" s="1" t="str">
        <f t="shared" si="0"/>
        <v>44.9</v>
      </c>
      <c r="B66" s="1" t="str">
        <f t="shared" si="1"/>
        <v xml:space="preserve"> 7.1</v>
      </c>
      <c r="C66" t="s">
        <v>63</v>
      </c>
      <c r="D66" t="str">
        <f t="shared" si="2"/>
        <v>44.9, 7.1, 0.0)</v>
      </c>
      <c r="E66" t="str">
        <f t="shared" si="3"/>
        <v xml:space="preserve"> 7.1, 0.0)</v>
      </c>
      <c r="G66" s="1">
        <f t="shared" si="4"/>
        <v>6.8999999999999986</v>
      </c>
      <c r="H66" s="1">
        <f t="shared" si="5"/>
        <v>3.8</v>
      </c>
    </row>
    <row r="67" spans="1:8" x14ac:dyDescent="0.2">
      <c r="A67" s="1" t="str">
        <f t="shared" si="0"/>
        <v>45.0</v>
      </c>
      <c r="B67" s="1" t="str">
        <f t="shared" si="1"/>
        <v xml:space="preserve"> 7.0</v>
      </c>
      <c r="C67" t="s">
        <v>64</v>
      </c>
      <c r="D67" t="str">
        <f t="shared" si="2"/>
        <v>45.0, 7.0, 0.0)</v>
      </c>
      <c r="E67" t="str">
        <f t="shared" si="3"/>
        <v xml:space="preserve"> 7.0, 0.0)</v>
      </c>
      <c r="G67" s="1">
        <f t="shared" si="4"/>
        <v>7</v>
      </c>
      <c r="H67" s="1">
        <f t="shared" si="5"/>
        <v>3.7</v>
      </c>
    </row>
    <row r="68" spans="1:8" x14ac:dyDescent="0.2">
      <c r="A68" s="1" t="str">
        <f t="shared" ref="A68:A94" si="6">LEFT(D68,4)</f>
        <v>45.1</v>
      </c>
      <c r="B68" s="1" t="str">
        <f t="shared" ref="B68:B94" si="7">LEFT(SUBSTITUTE(E68,",",CHAR(3),1),LEN(E68)-FIND(CHAR(3), SUBSTITUTE(E68,",",CHAR(3),1),1)-1)</f>
        <v xml:space="preserve"> 7.0</v>
      </c>
      <c r="C68" t="s">
        <v>65</v>
      </c>
      <c r="D68" t="str">
        <f t="shared" ref="D68:D94" si="8">RIGHT(C68,15)</f>
        <v>45.1, 7.0, 0.0)</v>
      </c>
      <c r="E68" t="str">
        <f t="shared" ref="E68:E94" si="9">RIGHT(SUBSTITUTE(D68,",",CHAR(4),1),LEN(D68)-FIND(CHAR(4), SUBSTITUTE(D68,",",CHAR(4),1),1)+0)</f>
        <v xml:space="preserve"> 7.0, 0.0)</v>
      </c>
      <c r="G68" s="1">
        <f t="shared" ref="G68:G94" si="10">VALUE(A68) - 38</f>
        <v>7.1000000000000014</v>
      </c>
      <c r="H68" s="1">
        <f t="shared" ref="H68:H94" si="11">VALUE(B68) -3.3</f>
        <v>3.7</v>
      </c>
    </row>
    <row r="69" spans="1:8" x14ac:dyDescent="0.2">
      <c r="A69" s="1" t="str">
        <f t="shared" si="6"/>
        <v>45.2</v>
      </c>
      <c r="B69" s="1" t="str">
        <f t="shared" si="7"/>
        <v xml:space="preserve"> 6.9</v>
      </c>
      <c r="C69" t="s">
        <v>66</v>
      </c>
      <c r="D69" t="str">
        <f t="shared" si="8"/>
        <v>45.2, 6.9, 0.0)</v>
      </c>
      <c r="E69" t="str">
        <f t="shared" si="9"/>
        <v xml:space="preserve"> 6.9, 0.0)</v>
      </c>
      <c r="G69" s="1">
        <f t="shared" si="10"/>
        <v>7.2000000000000028</v>
      </c>
      <c r="H69" s="1">
        <f t="shared" si="11"/>
        <v>3.6000000000000005</v>
      </c>
    </row>
    <row r="70" spans="1:8" x14ac:dyDescent="0.2">
      <c r="A70" s="1" t="str">
        <f t="shared" si="6"/>
        <v>45.3</v>
      </c>
      <c r="B70" s="1" t="str">
        <f t="shared" si="7"/>
        <v xml:space="preserve"> 6.8</v>
      </c>
      <c r="C70" t="s">
        <v>67</v>
      </c>
      <c r="D70" t="str">
        <f t="shared" si="8"/>
        <v>45.3, 6.8, 0.0)</v>
      </c>
      <c r="E70" t="str">
        <f t="shared" si="9"/>
        <v xml:space="preserve"> 6.8, 0.0)</v>
      </c>
      <c r="G70" s="1">
        <f t="shared" si="10"/>
        <v>7.2999999999999972</v>
      </c>
      <c r="H70" s="1">
        <f t="shared" si="11"/>
        <v>3.5</v>
      </c>
    </row>
    <row r="71" spans="1:8" x14ac:dyDescent="0.2">
      <c r="A71" s="1" t="str">
        <f t="shared" si="6"/>
        <v>45.4</v>
      </c>
      <c r="B71" s="1" t="str">
        <f t="shared" si="7"/>
        <v xml:space="preserve"> 6.7</v>
      </c>
      <c r="C71" t="s">
        <v>68</v>
      </c>
      <c r="D71" t="str">
        <f t="shared" si="8"/>
        <v>45.4, 6.7, 0.0)</v>
      </c>
      <c r="E71" t="str">
        <f t="shared" si="9"/>
        <v xml:space="preserve"> 6.7, 0.0)</v>
      </c>
      <c r="G71" s="1">
        <f t="shared" si="10"/>
        <v>7.3999999999999986</v>
      </c>
      <c r="H71" s="1">
        <f t="shared" si="11"/>
        <v>3.4000000000000004</v>
      </c>
    </row>
    <row r="72" spans="1:8" x14ac:dyDescent="0.2">
      <c r="A72" s="1" t="str">
        <f t="shared" si="6"/>
        <v>45.6</v>
      </c>
      <c r="B72" s="1" t="str">
        <f t="shared" si="7"/>
        <v xml:space="preserve"> 6.6</v>
      </c>
      <c r="C72" t="s">
        <v>69</v>
      </c>
      <c r="D72" t="str">
        <f t="shared" si="8"/>
        <v>45.6, 6.6, 0.0)</v>
      </c>
      <c r="E72" t="str">
        <f t="shared" si="9"/>
        <v xml:space="preserve"> 6.6, 0.0)</v>
      </c>
      <c r="G72" s="1">
        <f t="shared" si="10"/>
        <v>7.6000000000000014</v>
      </c>
      <c r="H72" s="1">
        <f t="shared" si="11"/>
        <v>3.3</v>
      </c>
    </row>
    <row r="73" spans="1:8" x14ac:dyDescent="0.2">
      <c r="A73" s="1" t="str">
        <f t="shared" si="6"/>
        <v>45.7</v>
      </c>
      <c r="B73" s="1" t="str">
        <f t="shared" si="7"/>
        <v xml:space="preserve"> 6.5</v>
      </c>
      <c r="C73" t="s">
        <v>70</v>
      </c>
      <c r="D73" t="str">
        <f t="shared" si="8"/>
        <v>45.7, 6.5, 0.0)</v>
      </c>
      <c r="E73" t="str">
        <f t="shared" si="9"/>
        <v xml:space="preserve"> 6.5, 0.0)</v>
      </c>
      <c r="G73" s="1">
        <f t="shared" si="10"/>
        <v>7.7000000000000028</v>
      </c>
      <c r="H73" s="1">
        <f t="shared" si="11"/>
        <v>3.2</v>
      </c>
    </row>
    <row r="74" spans="1:8" x14ac:dyDescent="0.2">
      <c r="A74" s="1" t="str">
        <f t="shared" si="6"/>
        <v>45.8</v>
      </c>
      <c r="B74" s="1" t="str">
        <f t="shared" si="7"/>
        <v xml:space="preserve"> 6.4</v>
      </c>
      <c r="C74" t="s">
        <v>71</v>
      </c>
      <c r="D74" t="str">
        <f t="shared" si="8"/>
        <v>45.8, 6.4, 0.0)</v>
      </c>
      <c r="E74" t="str">
        <f t="shared" si="9"/>
        <v xml:space="preserve"> 6.4, 0.0)</v>
      </c>
      <c r="G74" s="1">
        <f t="shared" si="10"/>
        <v>7.7999999999999972</v>
      </c>
      <c r="H74" s="1">
        <f t="shared" si="11"/>
        <v>3.1000000000000005</v>
      </c>
    </row>
    <row r="75" spans="1:8" x14ac:dyDescent="0.2">
      <c r="A75" s="1" t="str">
        <f t="shared" si="6"/>
        <v>45.9</v>
      </c>
      <c r="B75" s="1" t="str">
        <f t="shared" si="7"/>
        <v xml:space="preserve"> 6.3</v>
      </c>
      <c r="C75" t="s">
        <v>72</v>
      </c>
      <c r="D75" t="str">
        <f t="shared" si="8"/>
        <v>45.9, 6.3, 0.0)</v>
      </c>
      <c r="E75" t="str">
        <f t="shared" si="9"/>
        <v xml:space="preserve"> 6.3, 0.0)</v>
      </c>
      <c r="G75" s="1">
        <f t="shared" si="10"/>
        <v>7.8999999999999986</v>
      </c>
      <c r="H75" s="1">
        <f t="shared" si="11"/>
        <v>3</v>
      </c>
    </row>
    <row r="76" spans="1:8" x14ac:dyDescent="0.2">
      <c r="A76" s="1" t="str">
        <f t="shared" si="6"/>
        <v>46.0</v>
      </c>
      <c r="B76" s="1" t="str">
        <f t="shared" si="7"/>
        <v xml:space="preserve"> 6.2</v>
      </c>
      <c r="C76" t="s">
        <v>73</v>
      </c>
      <c r="D76" t="str">
        <f t="shared" si="8"/>
        <v>46.0, 6.2, 0.0)</v>
      </c>
      <c r="E76" t="str">
        <f t="shared" si="9"/>
        <v xml:space="preserve"> 6.2, 0.0)</v>
      </c>
      <c r="G76" s="1">
        <f t="shared" si="10"/>
        <v>8</v>
      </c>
      <c r="H76" s="1">
        <f t="shared" si="11"/>
        <v>2.9000000000000004</v>
      </c>
    </row>
    <row r="77" spans="1:8" x14ac:dyDescent="0.2">
      <c r="A77" s="1" t="str">
        <f t="shared" si="6"/>
        <v>46.1</v>
      </c>
      <c r="B77" s="1" t="str">
        <f t="shared" si="7"/>
        <v xml:space="preserve"> 6.0</v>
      </c>
      <c r="C77" t="s">
        <v>74</v>
      </c>
      <c r="D77" t="str">
        <f t="shared" si="8"/>
        <v>46.1, 6.0, 0.0)</v>
      </c>
      <c r="E77" t="str">
        <f t="shared" si="9"/>
        <v xml:space="preserve"> 6.0, 0.0)</v>
      </c>
      <c r="G77" s="1">
        <f t="shared" si="10"/>
        <v>8.1000000000000014</v>
      </c>
      <c r="H77" s="1">
        <f t="shared" si="11"/>
        <v>2.7</v>
      </c>
    </row>
    <row r="78" spans="1:8" x14ac:dyDescent="0.2">
      <c r="A78" s="1" t="str">
        <f t="shared" si="6"/>
        <v>46.2</v>
      </c>
      <c r="B78" s="1" t="str">
        <f t="shared" si="7"/>
        <v xml:space="preserve"> 5.9</v>
      </c>
      <c r="C78" t="s">
        <v>75</v>
      </c>
      <c r="D78" t="str">
        <f t="shared" si="8"/>
        <v>46.2, 5.9, 0.0)</v>
      </c>
      <c r="E78" t="str">
        <f t="shared" si="9"/>
        <v xml:space="preserve"> 5.9, 0.0)</v>
      </c>
      <c r="G78" s="1">
        <f t="shared" si="10"/>
        <v>8.2000000000000028</v>
      </c>
      <c r="H78" s="1">
        <f t="shared" si="11"/>
        <v>2.6000000000000005</v>
      </c>
    </row>
    <row r="79" spans="1:8" x14ac:dyDescent="0.2">
      <c r="A79" s="1" t="str">
        <f t="shared" si="6"/>
        <v>46.4</v>
      </c>
      <c r="B79" s="1" t="str">
        <f t="shared" si="7"/>
        <v xml:space="preserve"> 5.8</v>
      </c>
      <c r="C79" t="s">
        <v>76</v>
      </c>
      <c r="D79" t="str">
        <f t="shared" si="8"/>
        <v>46.4, 5.8, 0.0)</v>
      </c>
      <c r="E79" t="str">
        <f t="shared" si="9"/>
        <v xml:space="preserve"> 5.8, 0.0)</v>
      </c>
      <c r="G79" s="1">
        <f t="shared" si="10"/>
        <v>8.3999999999999986</v>
      </c>
      <c r="H79" s="1">
        <f t="shared" si="11"/>
        <v>2.5</v>
      </c>
    </row>
    <row r="80" spans="1:8" x14ac:dyDescent="0.2">
      <c r="A80" s="1" t="str">
        <f t="shared" si="6"/>
        <v>46.5</v>
      </c>
      <c r="B80" s="1" t="str">
        <f t="shared" si="7"/>
        <v xml:space="preserve"> 5.7</v>
      </c>
      <c r="C80" t="s">
        <v>77</v>
      </c>
      <c r="D80" t="str">
        <f t="shared" si="8"/>
        <v>46.5, 5.7, 0.0)</v>
      </c>
      <c r="E80" t="str">
        <f t="shared" si="9"/>
        <v xml:space="preserve"> 5.7, 0.0)</v>
      </c>
      <c r="G80" s="1">
        <f t="shared" si="10"/>
        <v>8.5</v>
      </c>
      <c r="H80" s="1">
        <f t="shared" si="11"/>
        <v>2.4000000000000004</v>
      </c>
    </row>
    <row r="81" spans="1:8" x14ac:dyDescent="0.2">
      <c r="A81" s="1" t="str">
        <f t="shared" si="6"/>
        <v>46.6</v>
      </c>
      <c r="B81" s="1" t="str">
        <f t="shared" si="7"/>
        <v xml:space="preserve"> 5.5</v>
      </c>
      <c r="C81" t="s">
        <v>78</v>
      </c>
      <c r="D81" t="str">
        <f t="shared" si="8"/>
        <v>46.6, 5.5, 0.0)</v>
      </c>
      <c r="E81" t="str">
        <f t="shared" si="9"/>
        <v xml:space="preserve"> 5.5, 0.0)</v>
      </c>
      <c r="G81" s="1">
        <f t="shared" si="10"/>
        <v>8.6000000000000014</v>
      </c>
      <c r="H81" s="1">
        <f t="shared" si="11"/>
        <v>2.2000000000000002</v>
      </c>
    </row>
    <row r="82" spans="1:8" x14ac:dyDescent="0.2">
      <c r="A82" s="1" t="str">
        <f t="shared" si="6"/>
        <v>46.7</v>
      </c>
      <c r="B82" s="1" t="str">
        <f t="shared" si="7"/>
        <v xml:space="preserve"> 5.4</v>
      </c>
      <c r="C82" t="s">
        <v>79</v>
      </c>
      <c r="D82" t="str">
        <f t="shared" si="8"/>
        <v>46.7, 5.4, 0.0)</v>
      </c>
      <c r="E82" t="str">
        <f t="shared" si="9"/>
        <v xml:space="preserve"> 5.4, 0.0)</v>
      </c>
      <c r="G82" s="1">
        <f t="shared" si="10"/>
        <v>8.7000000000000028</v>
      </c>
      <c r="H82" s="1">
        <f t="shared" si="11"/>
        <v>2.1000000000000005</v>
      </c>
    </row>
    <row r="83" spans="1:8" x14ac:dyDescent="0.2">
      <c r="A83" s="1" t="str">
        <f t="shared" si="6"/>
        <v>46.8</v>
      </c>
      <c r="B83" s="1" t="str">
        <f t="shared" si="7"/>
        <v xml:space="preserve"> 5.2</v>
      </c>
      <c r="C83" t="s">
        <v>80</v>
      </c>
      <c r="D83" t="str">
        <f t="shared" si="8"/>
        <v>46.8, 5.2, 0.0)</v>
      </c>
      <c r="E83" t="str">
        <f t="shared" si="9"/>
        <v xml:space="preserve"> 5.2, 0.0)</v>
      </c>
      <c r="G83" s="1">
        <f t="shared" si="10"/>
        <v>8.7999999999999972</v>
      </c>
      <c r="H83" s="1">
        <f t="shared" si="11"/>
        <v>1.9000000000000004</v>
      </c>
    </row>
    <row r="84" spans="1:8" x14ac:dyDescent="0.2">
      <c r="A84" s="1" t="str">
        <f t="shared" si="6"/>
        <v>46.9</v>
      </c>
      <c r="B84" s="1" t="str">
        <f t="shared" si="7"/>
        <v xml:space="preserve"> 5.1</v>
      </c>
      <c r="C84" t="s">
        <v>81</v>
      </c>
      <c r="D84" t="str">
        <f t="shared" si="8"/>
        <v>46.9, 5.1, 0.0)</v>
      </c>
      <c r="E84" t="str">
        <f t="shared" si="9"/>
        <v xml:space="preserve"> 5.1, 0.0)</v>
      </c>
      <c r="G84" s="1">
        <f t="shared" si="10"/>
        <v>8.8999999999999986</v>
      </c>
      <c r="H84" s="1">
        <f t="shared" si="11"/>
        <v>1.7999999999999998</v>
      </c>
    </row>
    <row r="85" spans="1:8" x14ac:dyDescent="0.2">
      <c r="A85" s="1" t="str">
        <f t="shared" si="6"/>
        <v>47.0</v>
      </c>
      <c r="B85" s="1" t="str">
        <f t="shared" si="7"/>
        <v xml:space="preserve"> 5.0</v>
      </c>
      <c r="C85" t="s">
        <v>82</v>
      </c>
      <c r="D85" t="str">
        <f t="shared" si="8"/>
        <v>47.0, 5.0, 0.0)</v>
      </c>
      <c r="E85" t="str">
        <f t="shared" si="9"/>
        <v xml:space="preserve"> 5.0, 0.0)</v>
      </c>
      <c r="G85" s="1">
        <f t="shared" si="10"/>
        <v>9</v>
      </c>
      <c r="H85" s="1">
        <f t="shared" si="11"/>
        <v>1.7000000000000002</v>
      </c>
    </row>
    <row r="86" spans="1:8" x14ac:dyDescent="0.2">
      <c r="A86" s="1" t="str">
        <f t="shared" si="6"/>
        <v>47.1</v>
      </c>
      <c r="B86" s="1" t="str">
        <f t="shared" si="7"/>
        <v xml:space="preserve"> 4.8</v>
      </c>
      <c r="C86" t="s">
        <v>83</v>
      </c>
      <c r="D86" t="str">
        <f t="shared" si="8"/>
        <v>47.1, 4.8, 0.0)</v>
      </c>
      <c r="E86" t="str">
        <f t="shared" si="9"/>
        <v xml:space="preserve"> 4.8, 0.0)</v>
      </c>
      <c r="G86" s="1">
        <f t="shared" si="10"/>
        <v>9.1000000000000014</v>
      </c>
      <c r="H86" s="1">
        <f t="shared" si="11"/>
        <v>1.5</v>
      </c>
    </row>
    <row r="87" spans="1:8" x14ac:dyDescent="0.2">
      <c r="A87" s="1" t="str">
        <f t="shared" si="6"/>
        <v>47.3</v>
      </c>
      <c r="B87" s="1" t="str">
        <f t="shared" si="7"/>
        <v xml:space="preserve"> 4.6</v>
      </c>
      <c r="C87" t="s">
        <v>84</v>
      </c>
      <c r="D87" t="str">
        <f t="shared" si="8"/>
        <v>47.3, 4.6, 0.0)</v>
      </c>
      <c r="E87" t="str">
        <f t="shared" si="9"/>
        <v xml:space="preserve"> 4.6, 0.0)</v>
      </c>
      <c r="G87" s="1">
        <f t="shared" si="10"/>
        <v>9.2999999999999972</v>
      </c>
      <c r="H87" s="1">
        <f t="shared" si="11"/>
        <v>1.2999999999999998</v>
      </c>
    </row>
    <row r="88" spans="1:8" x14ac:dyDescent="0.2">
      <c r="A88" s="1" t="str">
        <f t="shared" si="6"/>
        <v>47.4</v>
      </c>
      <c r="B88" s="1" t="str">
        <f t="shared" si="7"/>
        <v xml:space="preserve"> 4.5</v>
      </c>
      <c r="C88" t="s">
        <v>85</v>
      </c>
      <c r="D88" t="str">
        <f t="shared" si="8"/>
        <v>47.4, 4.5, 0.0)</v>
      </c>
      <c r="E88" t="str">
        <f t="shared" si="9"/>
        <v xml:space="preserve"> 4.5, 0.0)</v>
      </c>
      <c r="G88" s="1">
        <f t="shared" si="10"/>
        <v>9.3999999999999986</v>
      </c>
      <c r="H88" s="1">
        <f t="shared" si="11"/>
        <v>1.2000000000000002</v>
      </c>
    </row>
    <row r="89" spans="1:8" x14ac:dyDescent="0.2">
      <c r="A89" s="1" t="str">
        <f t="shared" si="6"/>
        <v>47.5</v>
      </c>
      <c r="B89" s="1" t="str">
        <f t="shared" si="7"/>
        <v xml:space="preserve"> 4.3</v>
      </c>
      <c r="C89" t="s">
        <v>86</v>
      </c>
      <c r="D89" t="str">
        <f t="shared" si="8"/>
        <v>47.5, 4.3, 0.0)</v>
      </c>
      <c r="E89" t="str">
        <f t="shared" si="9"/>
        <v xml:space="preserve"> 4.3, 0.0)</v>
      </c>
      <c r="G89" s="1">
        <f t="shared" si="10"/>
        <v>9.5</v>
      </c>
      <c r="H89" s="1">
        <f t="shared" si="11"/>
        <v>1</v>
      </c>
    </row>
    <row r="90" spans="1:8" x14ac:dyDescent="0.2">
      <c r="A90" s="1" t="str">
        <f t="shared" si="6"/>
        <v>47.6</v>
      </c>
      <c r="B90" s="1" t="str">
        <f t="shared" si="7"/>
        <v xml:space="preserve"> 4.1</v>
      </c>
      <c r="C90" t="s">
        <v>87</v>
      </c>
      <c r="D90" t="str">
        <f t="shared" si="8"/>
        <v>47.6, 4.1, 0.0)</v>
      </c>
      <c r="E90" t="str">
        <f t="shared" si="9"/>
        <v xml:space="preserve"> 4.1, 0.0)</v>
      </c>
      <c r="G90" s="1">
        <f t="shared" si="10"/>
        <v>9.6000000000000014</v>
      </c>
      <c r="H90" s="1">
        <f t="shared" si="11"/>
        <v>0.79999999999999982</v>
      </c>
    </row>
    <row r="91" spans="1:8" x14ac:dyDescent="0.2">
      <c r="A91" s="1" t="str">
        <f t="shared" si="6"/>
        <v>47.7</v>
      </c>
      <c r="B91" s="1" t="str">
        <f t="shared" si="7"/>
        <v xml:space="preserve"> 4.0</v>
      </c>
      <c r="C91" t="s">
        <v>88</v>
      </c>
      <c r="D91" t="str">
        <f t="shared" si="8"/>
        <v>47.7, 4.0, 0.0)</v>
      </c>
      <c r="E91" t="str">
        <f t="shared" si="9"/>
        <v xml:space="preserve"> 4.0, 0.0)</v>
      </c>
      <c r="G91" s="1">
        <f t="shared" si="10"/>
        <v>9.7000000000000028</v>
      </c>
      <c r="H91" s="1">
        <f t="shared" si="11"/>
        <v>0.70000000000000018</v>
      </c>
    </row>
    <row r="92" spans="1:8" x14ac:dyDescent="0.2">
      <c r="A92" s="1" t="str">
        <f t="shared" si="6"/>
        <v>47.8</v>
      </c>
      <c r="B92" s="1" t="str">
        <f t="shared" si="7"/>
        <v xml:space="preserve"> 3.8</v>
      </c>
      <c r="C92" t="s">
        <v>89</v>
      </c>
      <c r="D92" t="str">
        <f t="shared" si="8"/>
        <v>47.8, 3.8, 0.0)</v>
      </c>
      <c r="E92" t="str">
        <f t="shared" si="9"/>
        <v xml:space="preserve"> 3.8, 0.0)</v>
      </c>
      <c r="G92" s="1">
        <f t="shared" si="10"/>
        <v>9.7999999999999972</v>
      </c>
      <c r="H92" s="1">
        <f t="shared" si="11"/>
        <v>0.5</v>
      </c>
    </row>
    <row r="93" spans="1:8" x14ac:dyDescent="0.2">
      <c r="A93" s="1" t="str">
        <f t="shared" si="6"/>
        <v>47.9</v>
      </c>
      <c r="B93" s="1" t="str">
        <f t="shared" si="7"/>
        <v xml:space="preserve"> 3.6</v>
      </c>
      <c r="C93" t="s">
        <v>90</v>
      </c>
      <c r="D93" t="str">
        <f t="shared" si="8"/>
        <v>47.9, 3.6, 0.0)</v>
      </c>
      <c r="E93" t="str">
        <f t="shared" si="9"/>
        <v xml:space="preserve"> 3.6, 0.0)</v>
      </c>
      <c r="G93" s="1">
        <f t="shared" si="10"/>
        <v>9.8999999999999986</v>
      </c>
      <c r="H93" s="1">
        <f t="shared" si="11"/>
        <v>0.30000000000000027</v>
      </c>
    </row>
    <row r="94" spans="1:8" x14ac:dyDescent="0.2">
      <c r="A94" s="1" t="str">
        <f t="shared" si="6"/>
        <v>48.1</v>
      </c>
      <c r="B94" s="1" t="str">
        <f t="shared" si="7"/>
        <v xml:space="preserve"> 3.4</v>
      </c>
      <c r="C94" t="s">
        <v>92</v>
      </c>
      <c r="D94" t="str">
        <f t="shared" si="8"/>
        <v>48.1, 3.4, 0.0)</v>
      </c>
      <c r="E94" t="str">
        <f t="shared" si="9"/>
        <v xml:space="preserve"> 3.4, 0.0)</v>
      </c>
      <c r="G94" s="1">
        <f t="shared" si="10"/>
        <v>10.100000000000001</v>
      </c>
      <c r="H94" s="1">
        <f t="shared" si="11"/>
        <v>0.10000000000000009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13.1640625" customWidth="1"/>
  </cols>
  <sheetData>
    <row r="1" spans="1:16" x14ac:dyDescent="0.2">
      <c r="A1" s="2"/>
      <c r="B1" s="3" t="s">
        <v>103</v>
      </c>
      <c r="C1" s="3"/>
      <c r="D1" s="3"/>
      <c r="F1" s="3" t="s">
        <v>105</v>
      </c>
      <c r="G1" s="3"/>
      <c r="H1" s="3"/>
      <c r="J1" s="3" t="s">
        <v>106</v>
      </c>
      <c r="K1" s="3"/>
      <c r="L1" s="3"/>
      <c r="N1" s="3" t="s">
        <v>107</v>
      </c>
      <c r="O1" s="3"/>
      <c r="P1" s="3"/>
    </row>
    <row r="2" spans="1:16" x14ac:dyDescent="0.2">
      <c r="B2" t="s">
        <v>101</v>
      </c>
      <c r="C2" t="s">
        <v>102</v>
      </c>
      <c r="D2" t="s">
        <v>104</v>
      </c>
      <c r="F2" t="s">
        <v>101</v>
      </c>
      <c r="G2" t="s">
        <v>102</v>
      </c>
      <c r="H2" t="s">
        <v>104</v>
      </c>
      <c r="J2" t="s">
        <v>101</v>
      </c>
      <c r="K2" t="s">
        <v>102</v>
      </c>
      <c r="L2" t="s">
        <v>104</v>
      </c>
      <c r="N2" t="s">
        <v>101</v>
      </c>
      <c r="O2" t="s">
        <v>102</v>
      </c>
      <c r="P2" t="s">
        <v>104</v>
      </c>
    </row>
    <row r="3" spans="1:16" x14ac:dyDescent="0.2">
      <c r="B3">
        <f>VALUE(LEFT(B20, 5))</f>
        <v>43.67</v>
      </c>
      <c r="D3">
        <v>12.639889999999999</v>
      </c>
    </row>
    <row r="4" spans="1:16" x14ac:dyDescent="0.2">
      <c r="B4">
        <f t="shared" ref="B4:B18" si="0">VALUE(LEFT(B21, 5))</f>
        <v>44.16</v>
      </c>
    </row>
    <row r="5" spans="1:16" x14ac:dyDescent="0.2">
      <c r="B5">
        <f t="shared" si="0"/>
        <v>44.64</v>
      </c>
    </row>
    <row r="6" spans="1:16" x14ac:dyDescent="0.2">
      <c r="B6">
        <f t="shared" si="0"/>
        <v>45.13</v>
      </c>
    </row>
    <row r="7" spans="1:16" x14ac:dyDescent="0.2">
      <c r="B7">
        <f t="shared" si="0"/>
        <v>45.63</v>
      </c>
    </row>
    <row r="8" spans="1:16" x14ac:dyDescent="0.2">
      <c r="B8">
        <f t="shared" si="0"/>
        <v>46.14</v>
      </c>
    </row>
    <row r="9" spans="1:16" x14ac:dyDescent="0.2">
      <c r="B9">
        <f t="shared" si="0"/>
        <v>46.68</v>
      </c>
    </row>
    <row r="10" spans="1:16" x14ac:dyDescent="0.2">
      <c r="B10">
        <f t="shared" si="0"/>
        <v>47.21</v>
      </c>
    </row>
    <row r="11" spans="1:16" x14ac:dyDescent="0.2">
      <c r="B11">
        <f t="shared" si="0"/>
        <v>47.74</v>
      </c>
    </row>
    <row r="12" spans="1:16" x14ac:dyDescent="0.2">
      <c r="B12">
        <f t="shared" si="0"/>
        <v>48.28</v>
      </c>
    </row>
    <row r="13" spans="1:16" x14ac:dyDescent="0.2">
      <c r="B13">
        <f t="shared" si="0"/>
        <v>48.84</v>
      </c>
    </row>
    <row r="14" spans="1:16" x14ac:dyDescent="0.2">
      <c r="B14">
        <f t="shared" si="0"/>
        <v>49.39</v>
      </c>
    </row>
    <row r="15" spans="1:16" x14ac:dyDescent="0.2">
      <c r="B15">
        <f t="shared" si="0"/>
        <v>49.96</v>
      </c>
    </row>
    <row r="16" spans="1:16" x14ac:dyDescent="0.2">
      <c r="B16">
        <f t="shared" si="0"/>
        <v>50.53</v>
      </c>
    </row>
    <row r="17" spans="2:3" x14ac:dyDescent="0.2">
      <c r="B17">
        <f t="shared" si="0"/>
        <v>51.13</v>
      </c>
    </row>
    <row r="18" spans="2:3" x14ac:dyDescent="0.2">
      <c r="B18">
        <f t="shared" si="0"/>
        <v>51.71</v>
      </c>
    </row>
    <row r="19" spans="2:3" x14ac:dyDescent="0.2">
      <c r="B19" t="str">
        <f>LEFT(B36, 7)</f>
        <v/>
      </c>
    </row>
    <row r="20" spans="2:3" x14ac:dyDescent="0.2">
      <c r="B20" t="s">
        <v>108</v>
      </c>
      <c r="C20" t="s">
        <v>108</v>
      </c>
    </row>
    <row r="21" spans="2:3" x14ac:dyDescent="0.2">
      <c r="B21" t="s">
        <v>109</v>
      </c>
      <c r="C21" t="s">
        <v>109</v>
      </c>
    </row>
    <row r="22" spans="2:3" x14ac:dyDescent="0.2">
      <c r="B22" t="s">
        <v>110</v>
      </c>
      <c r="C22" t="s">
        <v>110</v>
      </c>
    </row>
    <row r="23" spans="2:3" x14ac:dyDescent="0.2">
      <c r="B23" t="s">
        <v>111</v>
      </c>
      <c r="C23" t="s">
        <v>111</v>
      </c>
    </row>
    <row r="24" spans="2:3" x14ac:dyDescent="0.2">
      <c r="B24" t="s">
        <v>112</v>
      </c>
      <c r="C24" t="s">
        <v>112</v>
      </c>
    </row>
    <row r="25" spans="2:3" x14ac:dyDescent="0.2">
      <c r="B25" t="s">
        <v>113</v>
      </c>
      <c r="C25" t="s">
        <v>113</v>
      </c>
    </row>
    <row r="26" spans="2:3" x14ac:dyDescent="0.2">
      <c r="B26" t="s">
        <v>114</v>
      </c>
      <c r="C26" t="s">
        <v>114</v>
      </c>
    </row>
    <row r="27" spans="2:3" x14ac:dyDescent="0.2">
      <c r="B27" t="s">
        <v>115</v>
      </c>
      <c r="C27" t="s">
        <v>115</v>
      </c>
    </row>
    <row r="28" spans="2:3" x14ac:dyDescent="0.2">
      <c r="B28" t="s">
        <v>116</v>
      </c>
      <c r="C28" t="s">
        <v>116</v>
      </c>
    </row>
    <row r="29" spans="2:3" x14ac:dyDescent="0.2">
      <c r="B29" t="s">
        <v>117</v>
      </c>
      <c r="C29" t="s">
        <v>117</v>
      </c>
    </row>
    <row r="30" spans="2:3" x14ac:dyDescent="0.2">
      <c r="B30" t="s">
        <v>118</v>
      </c>
      <c r="C30" t="s">
        <v>118</v>
      </c>
    </row>
    <row r="31" spans="2:3" x14ac:dyDescent="0.2">
      <c r="B31" t="s">
        <v>119</v>
      </c>
      <c r="C31" t="s">
        <v>119</v>
      </c>
    </row>
    <row r="32" spans="2:3" x14ac:dyDescent="0.2">
      <c r="B32" t="s">
        <v>120</v>
      </c>
      <c r="C32" t="s">
        <v>120</v>
      </c>
    </row>
    <row r="33" spans="2:3" x14ac:dyDescent="0.2">
      <c r="B33" t="s">
        <v>121</v>
      </c>
      <c r="C33" t="s">
        <v>121</v>
      </c>
    </row>
    <row r="34" spans="2:3" x14ac:dyDescent="0.2">
      <c r="B34" t="s">
        <v>122</v>
      </c>
      <c r="C34" t="s">
        <v>122</v>
      </c>
    </row>
    <row r="35" spans="2:3" x14ac:dyDescent="0.2">
      <c r="B35" t="s">
        <v>123</v>
      </c>
      <c r="C35" t="s">
        <v>123</v>
      </c>
    </row>
  </sheetData>
  <mergeCells count="4">
    <mergeCell ref="B1:D1"/>
    <mergeCell ref="F1:H1"/>
    <mergeCell ref="J1:L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abSelected="1" topLeftCell="D16" zoomScale="93" zoomScaleNormal="70" workbookViewId="0">
      <selection activeCell="T31" sqref="T31"/>
    </sheetView>
  </sheetViews>
  <sheetFormatPr baseColWidth="10" defaultColWidth="8.83203125" defaultRowHeight="15" x14ac:dyDescent="0.2"/>
  <cols>
    <col min="9" max="9" width="12.1640625" customWidth="1"/>
  </cols>
  <sheetData>
    <row r="1" spans="2:23" x14ac:dyDescent="0.2">
      <c r="I1" s="3" t="s">
        <v>129</v>
      </c>
      <c r="J1" s="3"/>
    </row>
    <row r="2" spans="2:23" x14ac:dyDescent="0.2">
      <c r="B2" t="s">
        <v>124</v>
      </c>
      <c r="C2" t="s">
        <v>125</v>
      </c>
      <c r="D2" t="s">
        <v>126</v>
      </c>
      <c r="F2" t="s">
        <v>127</v>
      </c>
      <c r="G2" t="s">
        <v>128</v>
      </c>
      <c r="I2" t="s">
        <v>130</v>
      </c>
      <c r="J2" t="s">
        <v>125</v>
      </c>
      <c r="V2">
        <v>5.1034470000000001</v>
      </c>
      <c r="W2">
        <v>5.1552470000000001</v>
      </c>
    </row>
    <row r="3" spans="2:23" x14ac:dyDescent="0.2">
      <c r="F3">
        <v>45.061340000000001</v>
      </c>
      <c r="G3">
        <v>55.62462</v>
      </c>
      <c r="I3">
        <v>5.1034470000000001</v>
      </c>
      <c r="J3">
        <v>5.1552470000000001</v>
      </c>
      <c r="V3">
        <v>15.43127</v>
      </c>
      <c r="W3">
        <v>6.4380249999999997</v>
      </c>
    </row>
    <row r="4" spans="2:23" x14ac:dyDescent="0.2">
      <c r="B4">
        <v>19.352209999999999</v>
      </c>
      <c r="C4">
        <v>6.6261239999999999</v>
      </c>
      <c r="D4">
        <f>G3-F3</f>
        <v>10.563279999999999</v>
      </c>
      <c r="I4">
        <v>15.43127</v>
      </c>
      <c r="J4">
        <v>6.4380249999999997</v>
      </c>
      <c r="V4">
        <v>27.087230000000002</v>
      </c>
      <c r="W4">
        <v>7.3671740000000003</v>
      </c>
    </row>
    <row r="5" spans="2:23" x14ac:dyDescent="0.2">
      <c r="B5">
        <v>2.6502530000000002</v>
      </c>
      <c r="C5">
        <v>4.7750000000000004</v>
      </c>
      <c r="D5">
        <f t="shared" ref="D5:D60" si="0">G5-F5</f>
        <v>8.0434699999999992</v>
      </c>
      <c r="F5">
        <v>40.129440000000002</v>
      </c>
      <c r="G5">
        <v>48.172910000000002</v>
      </c>
      <c r="I5">
        <v>27.087230000000002</v>
      </c>
      <c r="J5">
        <v>7.3671740000000003</v>
      </c>
      <c r="V5">
        <v>39.595280000000002</v>
      </c>
      <c r="W5">
        <v>7.9834620000000003</v>
      </c>
    </row>
    <row r="6" spans="2:23" x14ac:dyDescent="0.2">
      <c r="B6">
        <v>2.7477800000000001</v>
      </c>
      <c r="C6">
        <v>4.7859540000000003</v>
      </c>
      <c r="D6">
        <f t="shared" si="0"/>
        <v>8.1140599999999949</v>
      </c>
      <c r="F6">
        <v>40.332790000000003</v>
      </c>
      <c r="G6">
        <v>48.446849999999998</v>
      </c>
      <c r="I6">
        <v>39.595280000000002</v>
      </c>
      <c r="J6">
        <v>7.9834620000000003</v>
      </c>
      <c r="V6">
        <v>53.355829999999997</v>
      </c>
      <c r="W6">
        <v>8.3935560000000002</v>
      </c>
    </row>
    <row r="7" spans="2:23" x14ac:dyDescent="0.2">
      <c r="B7">
        <v>2.4441069999999998</v>
      </c>
      <c r="C7">
        <v>4.766788</v>
      </c>
      <c r="D7">
        <f t="shared" si="0"/>
        <v>8.0506400000000014</v>
      </c>
      <c r="F7">
        <v>39.853819999999999</v>
      </c>
      <c r="G7">
        <v>47.90446</v>
      </c>
      <c r="I7">
        <v>53.355829999999997</v>
      </c>
      <c r="J7">
        <v>8.3935560000000002</v>
      </c>
      <c r="V7">
        <v>67.485380000000006</v>
      </c>
      <c r="W7">
        <v>8.6433440000000008</v>
      </c>
    </row>
    <row r="8" spans="2:23" x14ac:dyDescent="0.2">
      <c r="B8">
        <v>2.1064189999999998</v>
      </c>
      <c r="C8">
        <v>4.6998009999999999</v>
      </c>
      <c r="D8">
        <f t="shared" si="0"/>
        <v>7.9050399999999996</v>
      </c>
      <c r="F8">
        <v>39.649039999999999</v>
      </c>
      <c r="G8">
        <v>47.554079999999999</v>
      </c>
      <c r="I8">
        <v>67.485380000000006</v>
      </c>
      <c r="J8">
        <v>8.6433440000000008</v>
      </c>
      <c r="V8">
        <v>81.953370000000007</v>
      </c>
      <c r="W8">
        <v>8.7934959999999993</v>
      </c>
    </row>
    <row r="9" spans="2:23" x14ac:dyDescent="0.2">
      <c r="B9">
        <v>0.59282679999999999</v>
      </c>
      <c r="C9">
        <v>3.8092990000000002</v>
      </c>
      <c r="D9">
        <f t="shared" si="0"/>
        <v>7.1095900000000043</v>
      </c>
      <c r="F9">
        <v>38.332239999999999</v>
      </c>
      <c r="G9">
        <v>45.441830000000003</v>
      </c>
      <c r="I9">
        <v>81.953370000000007</v>
      </c>
      <c r="J9">
        <v>8.7934959999999993</v>
      </c>
      <c r="V9">
        <v>96.546769999999995</v>
      </c>
      <c r="W9">
        <v>8.8815760000000008</v>
      </c>
    </row>
    <row r="10" spans="2:23" x14ac:dyDescent="0.2">
      <c r="B10">
        <v>0.30462270000000002</v>
      </c>
      <c r="C10">
        <v>2.6837420000000001</v>
      </c>
      <c r="D10">
        <f t="shared" si="0"/>
        <v>7.3827599999999975</v>
      </c>
      <c r="F10">
        <v>37.667520000000003</v>
      </c>
      <c r="G10">
        <v>45.050280000000001</v>
      </c>
      <c r="I10">
        <v>96.546769999999995</v>
      </c>
      <c r="J10">
        <v>8.8815760000000008</v>
      </c>
      <c r="V10">
        <v>110.56399999999999</v>
      </c>
      <c r="W10">
        <v>8.9309550000000009</v>
      </c>
    </row>
    <row r="11" spans="2:23" x14ac:dyDescent="0.2">
      <c r="B11">
        <v>1.0446850000000001</v>
      </c>
      <c r="C11">
        <v>4.5267400000000002</v>
      </c>
      <c r="D11">
        <f t="shared" si="0"/>
        <v>7.6299199999999985</v>
      </c>
      <c r="F11">
        <v>38.50976</v>
      </c>
      <c r="G11">
        <v>46.139679999999998</v>
      </c>
      <c r="I11">
        <v>110.56399999999999</v>
      </c>
      <c r="J11">
        <v>8.9309550000000009</v>
      </c>
      <c r="V11">
        <v>124.9777</v>
      </c>
      <c r="W11">
        <v>8.9605560000000004</v>
      </c>
    </row>
    <row r="12" spans="2:23" x14ac:dyDescent="0.2">
      <c r="B12">
        <v>1.033058</v>
      </c>
      <c r="C12">
        <v>4.5249699999999997</v>
      </c>
      <c r="D12">
        <f t="shared" si="0"/>
        <v>7.1507199999999997</v>
      </c>
      <c r="F12">
        <v>38.775669999999998</v>
      </c>
      <c r="G12">
        <v>45.926389999999998</v>
      </c>
      <c r="I12">
        <v>124.9777</v>
      </c>
      <c r="J12">
        <v>8.9605560000000004</v>
      </c>
      <c r="V12">
        <v>18.930820000000001</v>
      </c>
      <c r="W12">
        <v>6.5205909999999996</v>
      </c>
    </row>
    <row r="13" spans="2:23" x14ac:dyDescent="0.2">
      <c r="B13">
        <v>1.137321</v>
      </c>
      <c r="C13">
        <v>4.5415089999999996</v>
      </c>
      <c r="D13">
        <f t="shared" si="0"/>
        <v>7.7504200000000054</v>
      </c>
      <c r="F13">
        <v>38.487209999999997</v>
      </c>
      <c r="G13">
        <v>46.237630000000003</v>
      </c>
      <c r="I13">
        <v>18.930820000000001</v>
      </c>
      <c r="J13">
        <v>6.5205909999999996</v>
      </c>
      <c r="V13">
        <v>30.687419999999999</v>
      </c>
      <c r="W13">
        <v>7.4213190000000004</v>
      </c>
    </row>
    <row r="14" spans="2:23" x14ac:dyDescent="0.2">
      <c r="B14">
        <v>0.66522979999999998</v>
      </c>
      <c r="C14">
        <v>4.0256980000000002</v>
      </c>
      <c r="D14">
        <f t="shared" si="0"/>
        <v>7.5645600000000002</v>
      </c>
      <c r="F14">
        <v>37.893079999999998</v>
      </c>
      <c r="G14">
        <v>45.457639999999998</v>
      </c>
      <c r="I14">
        <v>30.687419999999999</v>
      </c>
      <c r="J14">
        <v>7.4213190000000004</v>
      </c>
      <c r="V14">
        <v>52.3367</v>
      </c>
      <c r="W14">
        <v>8.2371230000000004</v>
      </c>
    </row>
    <row r="15" spans="2:23" x14ac:dyDescent="0.2">
      <c r="B15">
        <v>0.2589264</v>
      </c>
      <c r="C15">
        <v>2.4627460000000001</v>
      </c>
      <c r="D15">
        <f t="shared" si="0"/>
        <v>6.9984999999999999</v>
      </c>
      <c r="F15">
        <v>33.913350000000001</v>
      </c>
      <c r="G15">
        <v>40.911850000000001</v>
      </c>
      <c r="I15">
        <v>52.3367</v>
      </c>
      <c r="J15">
        <v>8.2371230000000004</v>
      </c>
      <c r="V15">
        <v>73.826859999999996</v>
      </c>
      <c r="W15">
        <v>8.4760349999999995</v>
      </c>
    </row>
    <row r="16" spans="2:23" x14ac:dyDescent="0.2">
      <c r="B16">
        <v>0.1525784</v>
      </c>
      <c r="C16">
        <v>1.7956049999999999</v>
      </c>
      <c r="D16">
        <f t="shared" si="0"/>
        <v>6.9112600000000022</v>
      </c>
      <c r="F16">
        <v>28.062670000000001</v>
      </c>
      <c r="G16">
        <v>34.973930000000003</v>
      </c>
      <c r="I16">
        <v>73.826859999999996</v>
      </c>
      <c r="J16">
        <v>8.4760349999999995</v>
      </c>
      <c r="V16">
        <v>95.755719999999997</v>
      </c>
      <c r="W16">
        <v>8.7034540000000007</v>
      </c>
    </row>
    <row r="17" spans="2:23" x14ac:dyDescent="0.2">
      <c r="B17">
        <v>0.36075210000000002</v>
      </c>
      <c r="C17">
        <v>2.896055</v>
      </c>
      <c r="D17">
        <f t="shared" si="0"/>
        <v>7.411760000000001</v>
      </c>
      <c r="F17">
        <v>28.679549999999999</v>
      </c>
      <c r="G17">
        <v>36.09131</v>
      </c>
      <c r="I17">
        <v>95.755719999999997</v>
      </c>
      <c r="J17">
        <v>8.7034540000000007</v>
      </c>
      <c r="V17">
        <v>118.0749</v>
      </c>
      <c r="W17">
        <v>8.8368830000000003</v>
      </c>
    </row>
    <row r="18" spans="2:23" x14ac:dyDescent="0.2">
      <c r="B18">
        <v>4.1410450000000001E-2</v>
      </c>
      <c r="C18">
        <v>0.89041950000000003</v>
      </c>
      <c r="D18">
        <f t="shared" si="0"/>
        <v>6.995750000000001</v>
      </c>
      <c r="F18">
        <v>28.631509999999999</v>
      </c>
      <c r="G18">
        <v>35.62726</v>
      </c>
      <c r="I18">
        <v>118.0749</v>
      </c>
      <c r="J18">
        <v>8.8368830000000003</v>
      </c>
      <c r="V18">
        <v>140.04570000000001</v>
      </c>
      <c r="W18">
        <v>8.6950319999999994</v>
      </c>
    </row>
    <row r="19" spans="2:23" x14ac:dyDescent="0.2">
      <c r="B19">
        <v>0.1169949</v>
      </c>
      <c r="C19">
        <v>1.5694300000000001</v>
      </c>
      <c r="D19">
        <f t="shared" si="0"/>
        <v>6.8609699999999982</v>
      </c>
      <c r="F19">
        <v>29.150310000000001</v>
      </c>
      <c r="G19">
        <v>36.011279999999999</v>
      </c>
      <c r="I19">
        <v>140.04570000000001</v>
      </c>
      <c r="J19">
        <v>8.6950319999999994</v>
      </c>
      <c r="V19">
        <v>161.7226</v>
      </c>
      <c r="W19">
        <v>8.7071380000000005</v>
      </c>
    </row>
    <row r="20" spans="2:23" x14ac:dyDescent="0.2">
      <c r="B20">
        <v>3.3868870000000002</v>
      </c>
      <c r="C20">
        <v>4.9134089999999997</v>
      </c>
      <c r="D20">
        <f t="shared" si="0"/>
        <v>8.2802399999999992</v>
      </c>
      <c r="F20">
        <v>41.045439999999999</v>
      </c>
      <c r="G20">
        <v>49.325679999999998</v>
      </c>
      <c r="I20">
        <v>161.7226</v>
      </c>
      <c r="J20">
        <v>8.7071380000000005</v>
      </c>
      <c r="V20">
        <v>183.96430000000001</v>
      </c>
      <c r="W20">
        <v>8.7192919999999994</v>
      </c>
    </row>
    <row r="21" spans="2:23" x14ac:dyDescent="0.2">
      <c r="B21">
        <v>3.5599400000000001</v>
      </c>
      <c r="C21">
        <v>4.9072459999999998</v>
      </c>
      <c r="D21">
        <f t="shared" si="0"/>
        <v>8.1950900000000004</v>
      </c>
      <c r="F21">
        <v>40.886710000000001</v>
      </c>
      <c r="G21">
        <v>49.081800000000001</v>
      </c>
      <c r="I21">
        <v>183.96430000000001</v>
      </c>
      <c r="J21">
        <v>8.7192919999999994</v>
      </c>
      <c r="V21">
        <v>205.79499999999999</v>
      </c>
      <c r="W21">
        <v>8.8392669999999995</v>
      </c>
    </row>
    <row r="22" spans="2:23" x14ac:dyDescent="0.2">
      <c r="B22">
        <v>4.282654</v>
      </c>
      <c r="C22">
        <v>4.9703910000000002</v>
      </c>
      <c r="D22">
        <f t="shared" si="0"/>
        <v>7.7873399999999933</v>
      </c>
      <c r="F22">
        <v>42.225320000000004</v>
      </c>
      <c r="G22">
        <v>50.012659999999997</v>
      </c>
      <c r="I22">
        <v>205.79499999999999</v>
      </c>
      <c r="J22">
        <v>8.8392669999999995</v>
      </c>
      <c r="V22">
        <v>228.02189999999999</v>
      </c>
      <c r="W22">
        <v>8.9163099999999993</v>
      </c>
    </row>
    <row r="23" spans="2:23" x14ac:dyDescent="0.2">
      <c r="B23">
        <v>4.0129739999999998</v>
      </c>
      <c r="C23">
        <v>4.9439190000000002</v>
      </c>
      <c r="D23">
        <f t="shared" si="0"/>
        <v>8.2978400000000008</v>
      </c>
      <c r="F23">
        <v>41.9236</v>
      </c>
      <c r="G23">
        <v>50.221440000000001</v>
      </c>
      <c r="I23">
        <v>228.02189999999999</v>
      </c>
      <c r="J23">
        <v>8.9163099999999993</v>
      </c>
      <c r="V23">
        <v>250.5333</v>
      </c>
      <c r="W23">
        <v>8.910952</v>
      </c>
    </row>
    <row r="24" spans="2:23" x14ac:dyDescent="0.2">
      <c r="B24">
        <v>5.5726969999999998</v>
      </c>
      <c r="C24">
        <v>5.1918340000000001</v>
      </c>
      <c r="D24">
        <f t="shared" si="0"/>
        <v>8.7071600000000018</v>
      </c>
      <c r="F24">
        <v>42.933610000000002</v>
      </c>
      <c r="G24">
        <v>51.640770000000003</v>
      </c>
      <c r="I24">
        <v>250.5333</v>
      </c>
      <c r="J24">
        <v>8.910952</v>
      </c>
      <c r="V24">
        <v>271.59030000000001</v>
      </c>
      <c r="W24">
        <v>8.9472880000000004</v>
      </c>
    </row>
    <row r="25" spans="2:23" x14ac:dyDescent="0.2">
      <c r="B25">
        <v>4.9377170000000001</v>
      </c>
      <c r="C25">
        <v>5.0980639999999999</v>
      </c>
      <c r="D25">
        <f t="shared" si="0"/>
        <v>7.9241899999999958</v>
      </c>
      <c r="F25">
        <v>42.700290000000003</v>
      </c>
      <c r="G25">
        <v>50.624479999999998</v>
      </c>
      <c r="I25">
        <v>271.59030000000001</v>
      </c>
      <c r="J25">
        <v>8.9472880000000004</v>
      </c>
      <c r="V25">
        <v>294.55950000000001</v>
      </c>
      <c r="W25">
        <v>8.8292479999999998</v>
      </c>
    </row>
    <row r="26" spans="2:23" x14ac:dyDescent="0.2">
      <c r="B26">
        <v>5.7946090000000003</v>
      </c>
      <c r="C26">
        <v>5.1781829999999998</v>
      </c>
      <c r="D26">
        <f t="shared" si="0"/>
        <v>8.0912700000000015</v>
      </c>
      <c r="F26">
        <v>43.723500000000001</v>
      </c>
      <c r="G26">
        <v>51.814770000000003</v>
      </c>
      <c r="I26">
        <v>294.55950000000001</v>
      </c>
      <c r="J26">
        <v>8.8292479999999998</v>
      </c>
      <c r="V26">
        <v>11.40605</v>
      </c>
      <c r="W26">
        <v>5.8796470000000003</v>
      </c>
    </row>
    <row r="27" spans="2:23" x14ac:dyDescent="0.2">
      <c r="B27">
        <v>6.1563530000000002</v>
      </c>
      <c r="C27">
        <v>5.2703800000000003</v>
      </c>
      <c r="D27">
        <f t="shared" si="0"/>
        <v>8.7592600000000047</v>
      </c>
      <c r="F27">
        <v>44.000979999999998</v>
      </c>
      <c r="G27">
        <v>52.760240000000003</v>
      </c>
      <c r="I27">
        <v>11.40605</v>
      </c>
      <c r="J27">
        <v>5.8796470000000003</v>
      </c>
      <c r="V27">
        <v>23.33286</v>
      </c>
      <c r="W27">
        <v>6.9350449999999997</v>
      </c>
    </row>
    <row r="28" spans="2:23" x14ac:dyDescent="0.2">
      <c r="B28">
        <v>5.2339520000000004</v>
      </c>
      <c r="C28">
        <v>5.0566589999999998</v>
      </c>
      <c r="D28">
        <f t="shared" si="0"/>
        <v>8.3669699999999949</v>
      </c>
      <c r="F28">
        <v>35.184800000000003</v>
      </c>
      <c r="G28">
        <v>43.551769999999998</v>
      </c>
      <c r="I28">
        <v>23.33286</v>
      </c>
      <c r="J28">
        <v>6.9350449999999997</v>
      </c>
      <c r="V28">
        <v>35.366570000000003</v>
      </c>
      <c r="W28">
        <v>7.6778240000000002</v>
      </c>
    </row>
    <row r="29" spans="2:23" x14ac:dyDescent="0.2">
      <c r="B29">
        <v>6.6972769999999997</v>
      </c>
      <c r="C29">
        <v>5.4148129999999997</v>
      </c>
      <c r="D29">
        <f t="shared" si="0"/>
        <v>9.0258099999999999</v>
      </c>
      <c r="F29">
        <v>44.371079999999999</v>
      </c>
      <c r="G29">
        <v>53.396889999999999</v>
      </c>
      <c r="I29">
        <v>35.366570000000003</v>
      </c>
      <c r="J29">
        <v>7.6778240000000002</v>
      </c>
      <c r="V29">
        <v>48.842019999999998</v>
      </c>
      <c r="W29">
        <v>8.1966800000000006</v>
      </c>
    </row>
    <row r="30" spans="2:23" x14ac:dyDescent="0.2">
      <c r="B30">
        <v>6.9113239999999996</v>
      </c>
      <c r="C30">
        <v>5.3216939999999999</v>
      </c>
      <c r="D30">
        <f t="shared" si="0"/>
        <v>8.828400000000002</v>
      </c>
      <c r="F30">
        <v>44.587519999999998</v>
      </c>
      <c r="G30">
        <v>53.41592</v>
      </c>
      <c r="I30">
        <v>48.842019999999998</v>
      </c>
      <c r="J30">
        <v>8.1966800000000006</v>
      </c>
      <c r="V30">
        <v>67.28613</v>
      </c>
      <c r="W30">
        <v>8.5946870000000004</v>
      </c>
    </row>
    <row r="31" spans="2:23" x14ac:dyDescent="0.2">
      <c r="B31">
        <v>7.6649929999999999</v>
      </c>
      <c r="C31">
        <v>5.4491059999999996</v>
      </c>
      <c r="D31">
        <f t="shared" si="0"/>
        <v>8.9785299999999992</v>
      </c>
      <c r="F31">
        <v>45.054929999999999</v>
      </c>
      <c r="G31">
        <v>54.033459999999998</v>
      </c>
      <c r="I31">
        <v>67.28613</v>
      </c>
      <c r="J31">
        <v>8.5946870000000004</v>
      </c>
      <c r="V31">
        <v>81.761439999999993</v>
      </c>
      <c r="W31">
        <v>8.7641760000000009</v>
      </c>
    </row>
    <row r="32" spans="2:23" x14ac:dyDescent="0.2">
      <c r="B32">
        <v>6.4552350000000001</v>
      </c>
      <c r="C32">
        <v>5.3433869999999999</v>
      </c>
      <c r="D32">
        <f t="shared" si="0"/>
        <v>8.7956299999999956</v>
      </c>
      <c r="F32">
        <v>43.911650000000002</v>
      </c>
      <c r="G32">
        <v>52.707279999999997</v>
      </c>
      <c r="I32">
        <v>81.761439999999993</v>
      </c>
      <c r="J32">
        <v>8.7641760000000009</v>
      </c>
      <c r="V32">
        <v>99.161990000000003</v>
      </c>
      <c r="W32">
        <v>8.8779229999999991</v>
      </c>
    </row>
    <row r="33" spans="2:23" x14ac:dyDescent="0.2">
      <c r="B33">
        <v>6.809437</v>
      </c>
      <c r="C33">
        <v>5.3404749999999996</v>
      </c>
      <c r="D33">
        <f t="shared" si="0"/>
        <v>8.2202500000000001</v>
      </c>
      <c r="F33">
        <v>44.456040000000002</v>
      </c>
      <c r="G33">
        <v>52.676290000000002</v>
      </c>
      <c r="I33">
        <v>99.161990000000003</v>
      </c>
      <c r="J33">
        <v>8.8779229999999991</v>
      </c>
      <c r="V33">
        <v>114.51</v>
      </c>
      <c r="W33">
        <v>8.9321909999999995</v>
      </c>
    </row>
    <row r="34" spans="2:23" x14ac:dyDescent="0.2">
      <c r="B34">
        <v>6.9474299999999998</v>
      </c>
      <c r="C34">
        <v>5.3568150000000001</v>
      </c>
      <c r="D34">
        <f t="shared" si="0"/>
        <v>8.9552599999999956</v>
      </c>
      <c r="F34">
        <v>44.150300000000001</v>
      </c>
      <c r="G34">
        <v>53.105559999999997</v>
      </c>
      <c r="I34">
        <v>114.51</v>
      </c>
      <c r="J34">
        <v>8.9321909999999995</v>
      </c>
      <c r="V34">
        <v>132.9308</v>
      </c>
      <c r="W34">
        <v>8.9667999999999992</v>
      </c>
    </row>
    <row r="35" spans="2:23" x14ac:dyDescent="0.2">
      <c r="B35">
        <v>7.172161</v>
      </c>
      <c r="C35">
        <v>5.2675910000000004</v>
      </c>
      <c r="D35">
        <f t="shared" si="0"/>
        <v>8.7697399999999988</v>
      </c>
      <c r="F35">
        <v>44.596730000000001</v>
      </c>
      <c r="G35">
        <v>53.36647</v>
      </c>
      <c r="I35">
        <v>132.9308</v>
      </c>
      <c r="J35">
        <v>8.9667999999999992</v>
      </c>
      <c r="V35">
        <v>166.0694</v>
      </c>
      <c r="W35">
        <v>8.8266639999999992</v>
      </c>
    </row>
    <row r="36" spans="2:23" x14ac:dyDescent="0.2">
      <c r="B36">
        <v>9.068695</v>
      </c>
      <c r="C36">
        <v>5.7527090000000003</v>
      </c>
      <c r="D36">
        <f t="shared" si="0"/>
        <v>8.8213699999999946</v>
      </c>
      <c r="F36">
        <v>55.796010000000003</v>
      </c>
      <c r="G36">
        <v>64.617379999999997</v>
      </c>
      <c r="I36">
        <v>166.0694</v>
      </c>
      <c r="J36">
        <v>8.8266639999999992</v>
      </c>
      <c r="V36">
        <v>181.20509999999999</v>
      </c>
      <c r="W36">
        <v>8.8630110000000002</v>
      </c>
    </row>
    <row r="37" spans="2:23" x14ac:dyDescent="0.2">
      <c r="B37">
        <v>7.2953260000000002</v>
      </c>
      <c r="C37">
        <v>5.3275829999999997</v>
      </c>
      <c r="D37">
        <f t="shared" si="0"/>
        <v>8.2055399999999992</v>
      </c>
      <c r="F37">
        <v>53.517899999999997</v>
      </c>
      <c r="G37">
        <v>61.723439999999997</v>
      </c>
      <c r="I37">
        <v>181.20509999999999</v>
      </c>
      <c r="J37">
        <v>8.8630110000000002</v>
      </c>
      <c r="V37">
        <v>198.13829999999999</v>
      </c>
      <c r="W37">
        <v>8.9103110000000001</v>
      </c>
    </row>
    <row r="38" spans="2:23" x14ac:dyDescent="0.2">
      <c r="B38">
        <v>8.3531569999999995</v>
      </c>
      <c r="C38">
        <v>5.4080149999999998</v>
      </c>
      <c r="D38">
        <f t="shared" si="0"/>
        <v>8.9594900000000024</v>
      </c>
      <c r="F38">
        <v>54.33193</v>
      </c>
      <c r="G38">
        <v>63.291420000000002</v>
      </c>
      <c r="I38">
        <v>198.13829999999999</v>
      </c>
      <c r="J38">
        <v>8.9103110000000001</v>
      </c>
      <c r="V38">
        <v>231.3879</v>
      </c>
      <c r="W38">
        <v>8.8932120000000001</v>
      </c>
    </row>
    <row r="39" spans="2:23" x14ac:dyDescent="0.2">
      <c r="B39">
        <v>8.4549789999999998</v>
      </c>
      <c r="C39">
        <v>5.5255130000000001</v>
      </c>
      <c r="D39">
        <f t="shared" si="0"/>
        <v>9.080680000000001</v>
      </c>
      <c r="F39">
        <v>54.590350000000001</v>
      </c>
      <c r="G39">
        <v>63.671030000000002</v>
      </c>
      <c r="I39">
        <v>231.3879</v>
      </c>
      <c r="J39">
        <v>8.8932120000000001</v>
      </c>
      <c r="V39">
        <v>264.62720000000002</v>
      </c>
      <c r="W39">
        <v>8.8606259999999999</v>
      </c>
    </row>
    <row r="40" spans="2:23" x14ac:dyDescent="0.2">
      <c r="B40">
        <v>9.0593029999999999</v>
      </c>
      <c r="C40">
        <v>5.7201700000000004</v>
      </c>
      <c r="D40">
        <f t="shared" si="0"/>
        <v>8.82029</v>
      </c>
      <c r="F40">
        <v>66.528790000000001</v>
      </c>
      <c r="G40">
        <v>75.349080000000001</v>
      </c>
      <c r="I40">
        <v>264.62720000000002</v>
      </c>
      <c r="J40">
        <v>8.8606259999999999</v>
      </c>
    </row>
    <row r="41" spans="2:23" x14ac:dyDescent="0.2">
      <c r="B41">
        <v>10.30749</v>
      </c>
      <c r="C41">
        <v>5.8098850000000004</v>
      </c>
      <c r="D41">
        <f t="shared" si="0"/>
        <v>8.8391299999999973</v>
      </c>
      <c r="F41">
        <v>67.619219999999999</v>
      </c>
      <c r="G41">
        <v>76.458349999999996</v>
      </c>
    </row>
    <row r="42" spans="2:23" x14ac:dyDescent="0.2">
      <c r="B42">
        <v>9.7371599999999994</v>
      </c>
      <c r="C42">
        <v>5.74491</v>
      </c>
      <c r="D42">
        <f t="shared" si="0"/>
        <v>9.5067000000000093</v>
      </c>
      <c r="F42">
        <v>77.819559999999996</v>
      </c>
      <c r="G42">
        <v>87.326260000000005</v>
      </c>
    </row>
    <row r="43" spans="2:23" x14ac:dyDescent="0.2">
      <c r="B43">
        <v>9.8906100000000006</v>
      </c>
      <c r="C43">
        <v>5.7838760000000002</v>
      </c>
      <c r="D43">
        <f t="shared" si="0"/>
        <v>9.5036300000000011</v>
      </c>
      <c r="F43">
        <v>88.367459999999994</v>
      </c>
      <c r="G43">
        <v>97.871089999999995</v>
      </c>
    </row>
    <row r="44" spans="2:23" x14ac:dyDescent="0.2">
      <c r="B44">
        <v>8.6821059999999992</v>
      </c>
      <c r="C44">
        <v>5.7007849999999998</v>
      </c>
      <c r="D44">
        <f t="shared" si="0"/>
        <v>9.3433899999999994</v>
      </c>
      <c r="F44">
        <v>98.758309999999994</v>
      </c>
      <c r="G44">
        <v>108.10169999999999</v>
      </c>
    </row>
    <row r="45" spans="2:23" x14ac:dyDescent="0.2">
      <c r="B45">
        <v>9.0878219999999992</v>
      </c>
      <c r="C45">
        <v>5.716024</v>
      </c>
      <c r="D45">
        <f t="shared" si="0"/>
        <v>8.754400000000004</v>
      </c>
      <c r="F45">
        <v>111.333</v>
      </c>
      <c r="G45">
        <v>120.0874</v>
      </c>
    </row>
    <row r="46" spans="2:23" x14ac:dyDescent="0.2">
      <c r="B46">
        <v>8.7381740000000008</v>
      </c>
      <c r="C46">
        <v>5.6179119999999996</v>
      </c>
      <c r="D46">
        <f t="shared" si="0"/>
        <v>9.2944999999999993</v>
      </c>
      <c r="F46">
        <v>121.5659</v>
      </c>
      <c r="G46">
        <v>130.8604</v>
      </c>
    </row>
    <row r="47" spans="2:23" x14ac:dyDescent="0.2">
      <c r="B47">
        <v>9.5288389999999996</v>
      </c>
      <c r="C47">
        <v>5.7651820000000003</v>
      </c>
      <c r="D47">
        <f t="shared" si="0"/>
        <v>9.4782999999999902</v>
      </c>
      <c r="F47">
        <v>144.2664</v>
      </c>
      <c r="G47">
        <v>153.74469999999999</v>
      </c>
    </row>
    <row r="48" spans="2:23" x14ac:dyDescent="0.2">
      <c r="B48">
        <v>12.395379999999999</v>
      </c>
      <c r="C48">
        <v>6.0535569999999996</v>
      </c>
      <c r="D48">
        <f t="shared" si="0"/>
        <v>9.1581200000000038</v>
      </c>
      <c r="F48">
        <v>40.853479999999998</v>
      </c>
      <c r="G48">
        <v>50.011600000000001</v>
      </c>
    </row>
    <row r="49" spans="2:7" x14ac:dyDescent="0.2">
      <c r="B49">
        <v>12.216570000000001</v>
      </c>
      <c r="C49">
        <v>6.0385039999999996</v>
      </c>
      <c r="D49">
        <f t="shared" si="0"/>
        <v>9.1400899999999936</v>
      </c>
      <c r="F49">
        <v>40.717350000000003</v>
      </c>
      <c r="G49">
        <v>49.857439999999997</v>
      </c>
    </row>
    <row r="50" spans="2:7" x14ac:dyDescent="0.2">
      <c r="B50">
        <v>10.179489999999999</v>
      </c>
      <c r="C50">
        <v>5.6265989999999997</v>
      </c>
      <c r="D50">
        <f t="shared" si="0"/>
        <v>9.2320399999999978</v>
      </c>
      <c r="F50">
        <v>38.589640000000003</v>
      </c>
      <c r="G50">
        <v>47.821680000000001</v>
      </c>
    </row>
    <row r="51" spans="2:7" x14ac:dyDescent="0.2">
      <c r="B51">
        <v>10.795949999999999</v>
      </c>
      <c r="C51">
        <v>5.9943619999999997</v>
      </c>
      <c r="D51">
        <f t="shared" si="0"/>
        <v>9.073839999999997</v>
      </c>
      <c r="F51">
        <v>39.485210000000002</v>
      </c>
      <c r="G51">
        <v>48.559049999999999</v>
      </c>
    </row>
    <row r="52" spans="2:7" x14ac:dyDescent="0.2">
      <c r="B52">
        <v>11.343360000000001</v>
      </c>
      <c r="C52">
        <v>5.8664310000000004</v>
      </c>
      <c r="D52">
        <f t="shared" si="0"/>
        <v>9.5237399999999965</v>
      </c>
      <c r="F52">
        <v>39.73169</v>
      </c>
      <c r="G52">
        <v>49.255429999999997</v>
      </c>
    </row>
    <row r="53" spans="2:7" x14ac:dyDescent="0.2">
      <c r="D53">
        <f t="shared" si="0"/>
        <v>0</v>
      </c>
    </row>
    <row r="54" spans="2:7" x14ac:dyDescent="0.2">
      <c r="D54">
        <f t="shared" si="0"/>
        <v>0</v>
      </c>
    </row>
    <row r="55" spans="2:7" x14ac:dyDescent="0.2">
      <c r="D55">
        <f t="shared" si="0"/>
        <v>0</v>
      </c>
    </row>
    <row r="56" spans="2:7" x14ac:dyDescent="0.2">
      <c r="D56">
        <f t="shared" si="0"/>
        <v>0</v>
      </c>
    </row>
    <row r="57" spans="2:7" x14ac:dyDescent="0.2">
      <c r="D57">
        <f t="shared" si="0"/>
        <v>0</v>
      </c>
    </row>
    <row r="58" spans="2:7" x14ac:dyDescent="0.2">
      <c r="D58">
        <f t="shared" si="0"/>
        <v>0</v>
      </c>
    </row>
    <row r="59" spans="2:7" x14ac:dyDescent="0.2">
      <c r="D59">
        <f t="shared" si="0"/>
        <v>0</v>
      </c>
    </row>
    <row r="60" spans="2:7" x14ac:dyDescent="0.2">
      <c r="D60">
        <f t="shared" si="0"/>
        <v>0</v>
      </c>
    </row>
  </sheetData>
  <mergeCells count="1"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Probst</dc:creator>
  <cp:lastModifiedBy>Microsoft Office User</cp:lastModifiedBy>
  <dcterms:created xsi:type="dcterms:W3CDTF">2020-02-03T23:47:33Z</dcterms:created>
  <dcterms:modified xsi:type="dcterms:W3CDTF">2020-02-10T00:23:28Z</dcterms:modified>
</cp:coreProperties>
</file>