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eyeLawer\Desktop\"/>
    </mc:Choice>
  </mc:AlternateContent>
  <xr:revisionPtr revIDLastSave="0" documentId="13_ncr:1_{59B15203-2544-4483-8146-F12A27C1962E}" xr6:coauthVersionLast="47" xr6:coauthVersionMax="47" xr10:uidLastSave="{00000000-0000-0000-0000-000000000000}"/>
  <bookViews>
    <workbookView xWindow="-110" yWindow="-110" windowWidth="19420" windowHeight="10300" activeTab="1" xr2:uid="{E8BBF6E9-3E99-4829-BAB1-0395C14B46C9}"/>
  </bookViews>
  <sheets>
    <sheet name="Sheet5" sheetId="5" r:id="rId1"/>
    <sheet name="SEASONAL INDE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1" i="3" l="1"/>
  <c r="G242" i="3"/>
  <c r="G241" i="3"/>
  <c r="D247" i="3"/>
  <c r="D248" i="3" s="1"/>
  <c r="D249" i="3" s="1"/>
  <c r="D250" i="3" s="1"/>
  <c r="D251" i="3" s="1"/>
  <c r="D252" i="3" s="1"/>
  <c r="AM50" i="3"/>
  <c r="Z51" i="3"/>
  <c r="G20" i="3" l="1"/>
  <c r="H20" i="3" s="1"/>
  <c r="G22" i="3"/>
  <c r="H22" i="3" s="1"/>
  <c r="G24" i="3"/>
  <c r="H24" i="3" s="1"/>
  <c r="G36" i="3"/>
  <c r="H36" i="3" s="1"/>
  <c r="G38" i="3"/>
  <c r="H38" i="3" s="1"/>
  <c r="G52" i="3"/>
  <c r="H52" i="3" s="1"/>
  <c r="G54" i="3"/>
  <c r="H54" i="3" s="1"/>
  <c r="G68" i="3"/>
  <c r="H68" i="3" s="1"/>
  <c r="G70" i="3"/>
  <c r="H70" i="3" s="1"/>
  <c r="G84" i="3"/>
  <c r="H84" i="3" s="1"/>
  <c r="G86" i="3"/>
  <c r="H86" i="3" s="1"/>
  <c r="G100" i="3"/>
  <c r="H100" i="3" s="1"/>
  <c r="G102" i="3"/>
  <c r="H102" i="3" s="1"/>
  <c r="G116" i="3"/>
  <c r="H116" i="3" s="1"/>
  <c r="G118" i="3"/>
  <c r="H118" i="3" s="1"/>
  <c r="G132" i="3"/>
  <c r="H132" i="3" s="1"/>
  <c r="G134" i="3"/>
  <c r="H134" i="3" s="1"/>
  <c r="G148" i="3"/>
  <c r="H148" i="3" s="1"/>
  <c r="G150" i="3"/>
  <c r="H150" i="3" s="1"/>
  <c r="G164" i="3"/>
  <c r="H164" i="3" s="1"/>
  <c r="G166" i="3"/>
  <c r="H166" i="3" s="1"/>
  <c r="G180" i="3"/>
  <c r="H180" i="3" s="1"/>
  <c r="G182" i="3"/>
  <c r="H182" i="3" s="1"/>
  <c r="G198" i="3"/>
  <c r="H198" i="3" s="1"/>
  <c r="G200" i="3"/>
  <c r="H200" i="3" s="1"/>
  <c r="G202" i="3"/>
  <c r="H202" i="3" s="1"/>
  <c r="G214" i="3"/>
  <c r="H214" i="3" s="1"/>
  <c r="G216" i="3"/>
  <c r="H216" i="3" s="1"/>
  <c r="G218" i="3"/>
  <c r="H218" i="3" s="1"/>
  <c r="F229" i="3"/>
  <c r="F191" i="3"/>
  <c r="G192" i="3" s="1"/>
  <c r="H192" i="3" s="1"/>
  <c r="F15" i="3"/>
  <c r="G14" i="3" s="1"/>
  <c r="H14" i="3" s="1"/>
  <c r="F17" i="3"/>
  <c r="G18" i="3" s="1"/>
  <c r="H18" i="3" s="1"/>
  <c r="F19" i="3"/>
  <c r="F21" i="3"/>
  <c r="F23" i="3"/>
  <c r="F25" i="3"/>
  <c r="G26" i="3" s="1"/>
  <c r="H26" i="3" s="1"/>
  <c r="F27" i="3"/>
  <c r="G28" i="3" s="1"/>
  <c r="H28" i="3" s="1"/>
  <c r="F29" i="3"/>
  <c r="G30" i="3" s="1"/>
  <c r="H30" i="3" s="1"/>
  <c r="F31" i="3"/>
  <c r="G32" i="3" s="1"/>
  <c r="H32" i="3" s="1"/>
  <c r="F33" i="3"/>
  <c r="G34" i="3" s="1"/>
  <c r="H34" i="3" s="1"/>
  <c r="F35" i="3"/>
  <c r="F37" i="3"/>
  <c r="F39" i="3"/>
  <c r="F41" i="3"/>
  <c r="G40" i="3" s="1"/>
  <c r="H40" i="3" s="1"/>
  <c r="F43" i="3"/>
  <c r="G42" i="3" s="1"/>
  <c r="H42" i="3" s="1"/>
  <c r="F45" i="3"/>
  <c r="G46" i="3" s="1"/>
  <c r="H46" i="3" s="1"/>
  <c r="F47" i="3"/>
  <c r="G48" i="3" s="1"/>
  <c r="H48" i="3" s="1"/>
  <c r="F49" i="3"/>
  <c r="G50" i="3" s="1"/>
  <c r="H50" i="3" s="1"/>
  <c r="F51" i="3"/>
  <c r="F53" i="3"/>
  <c r="F55" i="3"/>
  <c r="F57" i="3"/>
  <c r="G56" i="3" s="1"/>
  <c r="H56" i="3" s="1"/>
  <c r="F59" i="3"/>
  <c r="G58" i="3" s="1"/>
  <c r="H58" i="3" s="1"/>
  <c r="F61" i="3"/>
  <c r="G62" i="3" s="1"/>
  <c r="H62" i="3" s="1"/>
  <c r="F63" i="3"/>
  <c r="G64" i="3" s="1"/>
  <c r="H64" i="3" s="1"/>
  <c r="F65" i="3"/>
  <c r="G66" i="3" s="1"/>
  <c r="H66" i="3" s="1"/>
  <c r="F67" i="3"/>
  <c r="F69" i="3"/>
  <c r="F71" i="3"/>
  <c r="F73" i="3"/>
  <c r="G72" i="3" s="1"/>
  <c r="H72" i="3" s="1"/>
  <c r="F75" i="3"/>
  <c r="G74" i="3" s="1"/>
  <c r="H74" i="3" s="1"/>
  <c r="F77" i="3"/>
  <c r="G78" i="3" s="1"/>
  <c r="H78" i="3" s="1"/>
  <c r="F79" i="3"/>
  <c r="G80" i="3" s="1"/>
  <c r="H80" i="3" s="1"/>
  <c r="F81" i="3"/>
  <c r="G82" i="3" s="1"/>
  <c r="H82" i="3" s="1"/>
  <c r="F83" i="3"/>
  <c r="F85" i="3"/>
  <c r="F87" i="3"/>
  <c r="F89" i="3"/>
  <c r="G88" i="3" s="1"/>
  <c r="H88" i="3" s="1"/>
  <c r="F91" i="3"/>
  <c r="G90" i="3" s="1"/>
  <c r="H90" i="3" s="1"/>
  <c r="F93" i="3"/>
  <c r="G94" i="3" s="1"/>
  <c r="H94" i="3" s="1"/>
  <c r="F95" i="3"/>
  <c r="G96" i="3" s="1"/>
  <c r="H96" i="3" s="1"/>
  <c r="F97" i="3"/>
  <c r="G98" i="3" s="1"/>
  <c r="H98" i="3" s="1"/>
  <c r="F99" i="3"/>
  <c r="F101" i="3"/>
  <c r="F103" i="3"/>
  <c r="F105" i="3"/>
  <c r="G104" i="3" s="1"/>
  <c r="H104" i="3" s="1"/>
  <c r="F107" i="3"/>
  <c r="G106" i="3" s="1"/>
  <c r="H106" i="3" s="1"/>
  <c r="F109" i="3"/>
  <c r="G110" i="3" s="1"/>
  <c r="H110" i="3" s="1"/>
  <c r="F111" i="3"/>
  <c r="G112" i="3" s="1"/>
  <c r="H112" i="3" s="1"/>
  <c r="F113" i="3"/>
  <c r="G114" i="3" s="1"/>
  <c r="H114" i="3" s="1"/>
  <c r="F115" i="3"/>
  <c r="F117" i="3"/>
  <c r="F119" i="3"/>
  <c r="F121" i="3"/>
  <c r="G120" i="3" s="1"/>
  <c r="H120" i="3" s="1"/>
  <c r="F123" i="3"/>
  <c r="G122" i="3" s="1"/>
  <c r="H122" i="3" s="1"/>
  <c r="F125" i="3"/>
  <c r="G126" i="3" s="1"/>
  <c r="H126" i="3" s="1"/>
  <c r="F127" i="3"/>
  <c r="G128" i="3" s="1"/>
  <c r="H128" i="3" s="1"/>
  <c r="F129" i="3"/>
  <c r="G130" i="3" s="1"/>
  <c r="H130" i="3" s="1"/>
  <c r="F131" i="3"/>
  <c r="F133" i="3"/>
  <c r="F135" i="3"/>
  <c r="F137" i="3"/>
  <c r="G136" i="3" s="1"/>
  <c r="H136" i="3" s="1"/>
  <c r="F139" i="3"/>
  <c r="G138" i="3" s="1"/>
  <c r="H138" i="3" s="1"/>
  <c r="F141" i="3"/>
  <c r="G142" i="3" s="1"/>
  <c r="H142" i="3" s="1"/>
  <c r="F143" i="3"/>
  <c r="G144" i="3" s="1"/>
  <c r="H144" i="3" s="1"/>
  <c r="F145" i="3"/>
  <c r="G146" i="3" s="1"/>
  <c r="H146" i="3" s="1"/>
  <c r="F147" i="3"/>
  <c r="F149" i="3"/>
  <c r="F151" i="3"/>
  <c r="F153" i="3"/>
  <c r="G152" i="3" s="1"/>
  <c r="H152" i="3" s="1"/>
  <c r="F155" i="3"/>
  <c r="G154" i="3" s="1"/>
  <c r="H154" i="3" s="1"/>
  <c r="F157" i="3"/>
  <c r="G158" i="3" s="1"/>
  <c r="H158" i="3" s="1"/>
  <c r="F159" i="3"/>
  <c r="G160" i="3" s="1"/>
  <c r="H160" i="3" s="1"/>
  <c r="F161" i="3"/>
  <c r="G162" i="3" s="1"/>
  <c r="H162" i="3" s="1"/>
  <c r="F163" i="3"/>
  <c r="F165" i="3"/>
  <c r="F167" i="3"/>
  <c r="F169" i="3"/>
  <c r="G168" i="3" s="1"/>
  <c r="H168" i="3" s="1"/>
  <c r="F171" i="3"/>
  <c r="G170" i="3" s="1"/>
  <c r="H170" i="3" s="1"/>
  <c r="F173" i="3"/>
  <c r="G174" i="3" s="1"/>
  <c r="H174" i="3" s="1"/>
  <c r="F175" i="3"/>
  <c r="G176" i="3" s="1"/>
  <c r="H176" i="3" s="1"/>
  <c r="F177" i="3"/>
  <c r="G178" i="3" s="1"/>
  <c r="H178" i="3" s="1"/>
  <c r="F179" i="3"/>
  <c r="F181" i="3"/>
  <c r="F183" i="3"/>
  <c r="F185" i="3"/>
  <c r="G184" i="3" s="1"/>
  <c r="H184" i="3" s="1"/>
  <c r="F187" i="3"/>
  <c r="G186" i="3" s="1"/>
  <c r="H186" i="3" s="1"/>
  <c r="F189" i="3"/>
  <c r="G190" i="3" s="1"/>
  <c r="H190" i="3" s="1"/>
  <c r="F193" i="3"/>
  <c r="G194" i="3" s="1"/>
  <c r="H194" i="3" s="1"/>
  <c r="F195" i="3"/>
  <c r="G196" i="3" s="1"/>
  <c r="H196" i="3" s="1"/>
  <c r="F197" i="3"/>
  <c r="F199" i="3"/>
  <c r="F201" i="3"/>
  <c r="F203" i="3"/>
  <c r="G204" i="3" s="1"/>
  <c r="H204" i="3" s="1"/>
  <c r="F205" i="3"/>
  <c r="G206" i="3" s="1"/>
  <c r="H206" i="3" s="1"/>
  <c r="F207" i="3"/>
  <c r="G208" i="3" s="1"/>
  <c r="H208" i="3" s="1"/>
  <c r="F209" i="3"/>
  <c r="G210" i="3" s="1"/>
  <c r="H210" i="3" s="1"/>
  <c r="F211" i="3"/>
  <c r="G212" i="3" s="1"/>
  <c r="H212" i="3" s="1"/>
  <c r="F213" i="3"/>
  <c r="F215" i="3"/>
  <c r="F217" i="3"/>
  <c r="F219" i="3"/>
  <c r="G220" i="3" s="1"/>
  <c r="H220" i="3" s="1"/>
  <c r="F221" i="3"/>
  <c r="G222" i="3" s="1"/>
  <c r="H222" i="3" s="1"/>
  <c r="F223" i="3"/>
  <c r="G224" i="3" s="1"/>
  <c r="H224" i="3" s="1"/>
  <c r="F225" i="3"/>
  <c r="G226" i="3" s="1"/>
  <c r="H226" i="3" s="1"/>
  <c r="F227" i="3"/>
  <c r="G228" i="3" s="1"/>
  <c r="H228" i="3" s="1"/>
  <c r="F13" i="3"/>
  <c r="O47" i="3" l="1" a="1"/>
  <c r="O47" i="3" s="1"/>
  <c r="O40" i="3" a="1"/>
  <c r="O48" i="3" a="1"/>
  <c r="O48" i="3" s="1"/>
  <c r="O41" i="3" a="1"/>
  <c r="O41" i="3" s="1"/>
  <c r="G16" i="3"/>
  <c r="H16" i="3" s="1"/>
  <c r="AA39" i="3" s="1" a="1"/>
  <c r="G188" i="3"/>
  <c r="H188" i="3" s="1"/>
  <c r="G172" i="3"/>
  <c r="H172" i="3" s="1"/>
  <c r="O46" i="3" s="1" a="1"/>
  <c r="O46" i="3" s="1"/>
  <c r="G156" i="3"/>
  <c r="H156" i="3" s="1"/>
  <c r="O45" i="3" s="1" a="1"/>
  <c r="O45" i="3" s="1"/>
  <c r="G140" i="3"/>
  <c r="H140" i="3" s="1"/>
  <c r="G124" i="3"/>
  <c r="H124" i="3" s="1"/>
  <c r="O44" i="3" s="1" a="1"/>
  <c r="O44" i="3" s="1"/>
  <c r="G108" i="3"/>
  <c r="H108" i="3" s="1"/>
  <c r="O43" i="3" s="1" a="1"/>
  <c r="O43" i="3" s="1"/>
  <c r="G92" i="3"/>
  <c r="H92" i="3" s="1"/>
  <c r="O42" i="3" s="1" a="1"/>
  <c r="O42" i="3" s="1"/>
  <c r="G76" i="3"/>
  <c r="H76" i="3" s="1"/>
  <c r="G60" i="3"/>
  <c r="H60" i="3" s="1"/>
  <c r="G44" i="3"/>
  <c r="H44" i="3" s="1"/>
  <c r="D242" i="3"/>
  <c r="D243" i="3" s="1"/>
  <c r="D244" i="3" s="1"/>
  <c r="D245" i="3" s="1"/>
  <c r="D246" i="3" s="1"/>
  <c r="D241" i="3"/>
  <c r="AA39" i="3" l="1"/>
  <c r="AA49" i="3" s="1"/>
  <c r="AF49" i="3"/>
  <c r="AF51" i="3" s="1"/>
  <c r="AE49" i="3"/>
  <c r="AG49" i="3"/>
  <c r="AH49" i="3"/>
  <c r="AH51" i="3" s="1"/>
  <c r="AI49" i="3"/>
  <c r="AB49" i="3"/>
  <c r="AB51" i="3" s="1"/>
  <c r="AJ49" i="3"/>
  <c r="AJ51" i="3" s="1"/>
  <c r="AC49" i="3"/>
  <c r="AK49" i="3"/>
  <c r="AD49" i="3"/>
  <c r="AD51" i="3" s="1"/>
  <c r="O40" i="3"/>
  <c r="O49" i="3" s="1"/>
  <c r="Q49" i="3"/>
  <c r="Y49" i="3"/>
  <c r="R49" i="3"/>
  <c r="R51" i="3" s="1"/>
  <c r="S49" i="3"/>
  <c r="T49" i="3"/>
  <c r="T51" i="3" s="1"/>
  <c r="U49" i="3"/>
  <c r="V49" i="3"/>
  <c r="V51" i="3" s="1"/>
  <c r="W49" i="3"/>
  <c r="P49" i="3"/>
  <c r="P51" i="3" s="1"/>
  <c r="X49" i="3"/>
  <c r="X51" i="3" s="1"/>
  <c r="AM49" i="3" l="1"/>
  <c r="X54" i="3" s="1"/>
  <c r="AK51" i="3" l="1"/>
  <c r="O51" i="3"/>
  <c r="AA51" i="3"/>
  <c r="Y51" i="3"/>
  <c r="W51" i="3"/>
  <c r="AG51" i="3"/>
  <c r="S51" i="3"/>
  <c r="AI51" i="3"/>
  <c r="U51" i="3"/>
  <c r="AC51" i="3"/>
  <c r="AE51" i="3"/>
  <c r="Q51" i="3"/>
  <c r="AM5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<sst xmlns="http://schemas.openxmlformats.org/spreadsheetml/2006/main" count="161" uniqueCount="38">
  <si>
    <t>MONTH</t>
  </si>
  <si>
    <t>YEAR</t>
  </si>
  <si>
    <t>MONTH_CODE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</si>
  <si>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</si>
  <si>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</si>
  <si>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</si>
  <si>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</si>
  <si>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</si>
  <si>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</si>
  <si>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</si>
  <si>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</si>
  <si>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</si>
  <si>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</si>
  <si>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</si>
  <si>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</si>
  <si>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MONTH(x)</t>
  </si>
  <si>
    <t>FIRST_TIME_REGISTRATION(y)</t>
  </si>
  <si>
    <t>CENTERED AVERAGE</t>
  </si>
  <si>
    <t>%AVERAGE</t>
  </si>
  <si>
    <t>JAN</t>
  </si>
  <si>
    <t>FEB</t>
  </si>
  <si>
    <t>OCT</t>
  </si>
  <si>
    <t>NOV</t>
  </si>
  <si>
    <t>DEC</t>
  </si>
  <si>
    <t>YEAR/MONTH</t>
  </si>
  <si>
    <t>JUN</t>
  </si>
  <si>
    <t>JUL</t>
  </si>
  <si>
    <t>AUG</t>
  </si>
  <si>
    <t>SEP</t>
  </si>
  <si>
    <t>12MTHS M.A</t>
  </si>
  <si>
    <t>MEAN</t>
  </si>
  <si>
    <t xml:space="preserve">ADJUSTMENT FACTOR </t>
  </si>
  <si>
    <t>APR</t>
  </si>
  <si>
    <t>ADJUSTMENT FACTOR</t>
  </si>
  <si>
    <t>SEASONAL INDEX</t>
  </si>
  <si>
    <t>NEW_REG</t>
  </si>
  <si>
    <t>FORECAST</t>
  </si>
  <si>
    <t>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</si>
</sst>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textRotation="90"/>
    </xf>
    <xf numFmtId="3" fontId="0" fillId="0" borderId="1" xfId="0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5027777777777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'SEASONAL INDEX'!$E$1</c:f>
              <c:strCache>
                <c:ptCount val="1"/>
                <c:pt idx="0">
                  <c:v>NEW_REG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0.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'SEASONAL INDEX'!$D$2:$D$240</c:f>
              <c:numCache>
                <c:formatCode>General</c:formatCode>
                <c:ptCount val="239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  <c:pt idx="24">
                  <c:v>13</c:v>
                </c:pt>
                <c:pt idx="26">
                  <c:v>14</c:v>
                </c:pt>
                <c:pt idx="28">
                  <c:v>15</c:v>
                </c:pt>
                <c:pt idx="30">
                  <c:v>16</c:v>
                </c:pt>
                <c:pt idx="32">
                  <c:v>17</c:v>
                </c:pt>
                <c:pt idx="34">
                  <c:v>18</c:v>
                </c:pt>
                <c:pt idx="36">
                  <c:v>19</c:v>
                </c:pt>
                <c:pt idx="38">
                  <c:v>20</c:v>
                </c:pt>
                <c:pt idx="40">
                  <c:v>21</c:v>
                </c:pt>
                <c:pt idx="42">
                  <c:v>22</c:v>
                </c:pt>
                <c:pt idx="44">
                  <c:v>23</c:v>
                </c:pt>
                <c:pt idx="46">
                  <c:v>24</c:v>
                </c:pt>
                <c:pt idx="48">
                  <c:v>25</c:v>
                </c:pt>
                <c:pt idx="50">
                  <c:v>26</c:v>
                </c:pt>
                <c:pt idx="52">
                  <c:v>27</c:v>
                </c:pt>
                <c:pt idx="54">
                  <c:v>28</c:v>
                </c:pt>
                <c:pt idx="56">
                  <c:v>29</c:v>
                </c:pt>
                <c:pt idx="58">
                  <c:v>30</c:v>
                </c:pt>
                <c:pt idx="60">
                  <c:v>31</c:v>
                </c:pt>
                <c:pt idx="62">
                  <c:v>32</c:v>
                </c:pt>
                <c:pt idx="64">
                  <c:v>33</c:v>
                </c:pt>
                <c:pt idx="66">
                  <c:v>34</c:v>
                </c:pt>
                <c:pt idx="68">
                  <c:v>35</c:v>
                </c:pt>
                <c:pt idx="70">
                  <c:v>36</c:v>
                </c:pt>
                <c:pt idx="72">
                  <c:v>37</c:v>
                </c:pt>
                <c:pt idx="74">
                  <c:v>38</c:v>
                </c:pt>
                <c:pt idx="76">
                  <c:v>39</c:v>
                </c:pt>
                <c:pt idx="78">
                  <c:v>40</c:v>
                </c:pt>
                <c:pt idx="80">
                  <c:v>41</c:v>
                </c:pt>
                <c:pt idx="82">
                  <c:v>42</c:v>
                </c:pt>
                <c:pt idx="84">
                  <c:v>43</c:v>
                </c:pt>
                <c:pt idx="86">
                  <c:v>44</c:v>
                </c:pt>
                <c:pt idx="88">
                  <c:v>45</c:v>
                </c:pt>
                <c:pt idx="90">
                  <c:v>46</c:v>
                </c:pt>
                <c:pt idx="92">
                  <c:v>47</c:v>
                </c:pt>
                <c:pt idx="94">
                  <c:v>48</c:v>
                </c:pt>
                <c:pt idx="96">
                  <c:v>49</c:v>
                </c:pt>
                <c:pt idx="98">
                  <c:v>50</c:v>
                </c:pt>
                <c:pt idx="100">
                  <c:v>51</c:v>
                </c:pt>
                <c:pt idx="102">
                  <c:v>52</c:v>
                </c:pt>
                <c:pt idx="104">
                  <c:v>53</c:v>
                </c:pt>
                <c:pt idx="106">
                  <c:v>54</c:v>
                </c:pt>
                <c:pt idx="108">
                  <c:v>55</c:v>
                </c:pt>
                <c:pt idx="110">
                  <c:v>56</c:v>
                </c:pt>
                <c:pt idx="112">
                  <c:v>57</c:v>
                </c:pt>
                <c:pt idx="114">
                  <c:v>58</c:v>
                </c:pt>
                <c:pt idx="116">
                  <c:v>59</c:v>
                </c:pt>
                <c:pt idx="118">
                  <c:v>60</c:v>
                </c:pt>
                <c:pt idx="120">
                  <c:v>61</c:v>
                </c:pt>
                <c:pt idx="122">
                  <c:v>62</c:v>
                </c:pt>
                <c:pt idx="124">
                  <c:v>63</c:v>
                </c:pt>
                <c:pt idx="126">
                  <c:v>64</c:v>
                </c:pt>
                <c:pt idx="128">
                  <c:v>65</c:v>
                </c:pt>
                <c:pt idx="130">
                  <c:v>66</c:v>
                </c:pt>
                <c:pt idx="132">
                  <c:v>67</c:v>
                </c:pt>
                <c:pt idx="134">
                  <c:v>68</c:v>
                </c:pt>
                <c:pt idx="136">
                  <c:v>69</c:v>
                </c:pt>
                <c:pt idx="138">
                  <c:v>70</c:v>
                </c:pt>
                <c:pt idx="140">
                  <c:v>71</c:v>
                </c:pt>
                <c:pt idx="142">
                  <c:v>72</c:v>
                </c:pt>
                <c:pt idx="144">
                  <c:v>73</c:v>
                </c:pt>
                <c:pt idx="146">
                  <c:v>74</c:v>
                </c:pt>
                <c:pt idx="148">
                  <c:v>75</c:v>
                </c:pt>
                <c:pt idx="150">
                  <c:v>76</c:v>
                </c:pt>
                <c:pt idx="152">
                  <c:v>77</c:v>
                </c:pt>
                <c:pt idx="154">
                  <c:v>78</c:v>
                </c:pt>
                <c:pt idx="156">
                  <c:v>79</c:v>
                </c:pt>
                <c:pt idx="158">
                  <c:v>80</c:v>
                </c:pt>
                <c:pt idx="160">
                  <c:v>81</c:v>
                </c:pt>
                <c:pt idx="162">
                  <c:v>82</c:v>
                </c:pt>
                <c:pt idx="164">
                  <c:v>83</c:v>
                </c:pt>
                <c:pt idx="166">
                  <c:v>84</c:v>
                </c:pt>
                <c:pt idx="168">
                  <c:v>85</c:v>
                </c:pt>
                <c:pt idx="170">
                  <c:v>86</c:v>
                </c:pt>
                <c:pt idx="172">
                  <c:v>87</c:v>
                </c:pt>
                <c:pt idx="174">
                  <c:v>88</c:v>
                </c:pt>
                <c:pt idx="176">
                  <c:v>89</c:v>
                </c:pt>
                <c:pt idx="178">
                  <c:v>90</c:v>
                </c:pt>
                <c:pt idx="180">
                  <c:v>91</c:v>
                </c:pt>
                <c:pt idx="182">
                  <c:v>92</c:v>
                </c:pt>
                <c:pt idx="184">
                  <c:v>93</c:v>
                </c:pt>
                <c:pt idx="186">
                  <c:v>94</c:v>
                </c:pt>
                <c:pt idx="188">
                  <c:v>95</c:v>
                </c:pt>
                <c:pt idx="190">
                  <c:v>96</c:v>
                </c:pt>
                <c:pt idx="192">
                  <c:v>97</c:v>
                </c:pt>
                <c:pt idx="194">
                  <c:v>98</c:v>
                </c:pt>
                <c:pt idx="196">
                  <c:v>99</c:v>
                </c:pt>
                <c:pt idx="198">
                  <c:v>100</c:v>
                </c:pt>
                <c:pt idx="200">
                  <c:v>101</c:v>
                </c:pt>
                <c:pt idx="202">
                  <c:v>102</c:v>
                </c:pt>
                <c:pt idx="204">
                  <c:v>103</c:v>
                </c:pt>
                <c:pt idx="206">
                  <c:v>104</c:v>
                </c:pt>
                <c:pt idx="208">
                  <c:v>105</c:v>
                </c:pt>
                <c:pt idx="210">
                  <c:v>106</c:v>
                </c:pt>
                <c:pt idx="212">
                  <c:v>107</c:v>
                </c:pt>
                <c:pt idx="214">
                  <c:v>108</c:v>
                </c:pt>
                <c:pt idx="216">
                  <c:v>109</c:v>
                </c:pt>
                <c:pt idx="218">
                  <c:v>110</c:v>
                </c:pt>
                <c:pt idx="220">
                  <c:v>111</c:v>
                </c:pt>
                <c:pt idx="222">
                  <c:v>112</c:v>
                </c:pt>
                <c:pt idx="224">
                  <c:v>113</c:v>
                </c:pt>
                <c:pt idx="226">
                  <c:v>114</c:v>
                </c:pt>
                <c:pt idx="228">
                  <c:v>115</c:v>
                </c:pt>
                <c:pt idx="230">
                  <c:v>116</c:v>
                </c:pt>
                <c:pt idx="232">
                  <c:v>117</c:v>
                </c:pt>
                <c:pt idx="234">
                  <c:v>118</c:v>
                </c:pt>
                <c:pt idx="236">
                  <c:v>119</c:v>
                </c:pt>
                <c:pt idx="238">
                  <c:v>120</c:v>
                </c:pt>
              </c:numCache>
            </c:numRef>
          </c:xVal>
          <c:yVal>
            <c:numRef>
              <c:f>'SEASONAL INDEX'!$E$2:$E$240</c:f>
              <c:numCache>
                <c:formatCode>#,##0</c:formatCode>
                <c:ptCount val="239"/>
                <c:pt idx="0">
                  <c:v>5</c:v>
                </c:pt>
                <c:pt idx="2">
                  <c:v>13</c:v>
                </c:pt>
                <c:pt idx="4">
                  <c:v>78</c:v>
                </c:pt>
                <c:pt idx="6">
                  <c:v>561</c:v>
                </c:pt>
                <c:pt idx="8">
                  <c:v>3667</c:v>
                </c:pt>
                <c:pt idx="10">
                  <c:v>3037</c:v>
                </c:pt>
                <c:pt idx="12">
                  <c:v>1479</c:v>
                </c:pt>
                <c:pt idx="14">
                  <c:v>10111</c:v>
                </c:pt>
                <c:pt idx="16">
                  <c:v>4266</c:v>
                </c:pt>
                <c:pt idx="18">
                  <c:v>4408</c:v>
                </c:pt>
                <c:pt idx="20">
                  <c:v>3743</c:v>
                </c:pt>
                <c:pt idx="22">
                  <c:v>2567</c:v>
                </c:pt>
                <c:pt idx="24">
                  <c:v>2737</c:v>
                </c:pt>
                <c:pt idx="26">
                  <c:v>2513</c:v>
                </c:pt>
                <c:pt idx="28">
                  <c:v>2707</c:v>
                </c:pt>
                <c:pt idx="30">
                  <c:v>2262</c:v>
                </c:pt>
                <c:pt idx="32">
                  <c:v>1872</c:v>
                </c:pt>
                <c:pt idx="34">
                  <c:v>1746</c:v>
                </c:pt>
                <c:pt idx="36">
                  <c:v>1628</c:v>
                </c:pt>
                <c:pt idx="38">
                  <c:v>1940</c:v>
                </c:pt>
                <c:pt idx="40">
                  <c:v>2223</c:v>
                </c:pt>
                <c:pt idx="42">
                  <c:v>2527</c:v>
                </c:pt>
                <c:pt idx="44">
                  <c:v>2137</c:v>
                </c:pt>
                <c:pt idx="46">
                  <c:v>1550</c:v>
                </c:pt>
                <c:pt idx="48">
                  <c:v>1342</c:v>
                </c:pt>
                <c:pt idx="50">
                  <c:v>1222</c:v>
                </c:pt>
                <c:pt idx="52">
                  <c:v>1475</c:v>
                </c:pt>
                <c:pt idx="54">
                  <c:v>1244</c:v>
                </c:pt>
                <c:pt idx="56">
                  <c:v>1125</c:v>
                </c:pt>
                <c:pt idx="58">
                  <c:v>1155</c:v>
                </c:pt>
                <c:pt idx="60">
                  <c:v>1189</c:v>
                </c:pt>
                <c:pt idx="62">
                  <c:v>1447</c:v>
                </c:pt>
                <c:pt idx="64">
                  <c:v>1554</c:v>
                </c:pt>
                <c:pt idx="66">
                  <c:v>1734</c:v>
                </c:pt>
                <c:pt idx="68">
                  <c:v>1324</c:v>
                </c:pt>
                <c:pt idx="70">
                  <c:v>1098</c:v>
                </c:pt>
                <c:pt idx="72">
                  <c:v>961</c:v>
                </c:pt>
                <c:pt idx="74">
                  <c:v>1067</c:v>
                </c:pt>
                <c:pt idx="76">
                  <c:v>1036</c:v>
                </c:pt>
                <c:pt idx="78">
                  <c:v>1005</c:v>
                </c:pt>
                <c:pt idx="80">
                  <c:v>1108</c:v>
                </c:pt>
                <c:pt idx="82">
                  <c:v>1192</c:v>
                </c:pt>
                <c:pt idx="84">
                  <c:v>1045</c:v>
                </c:pt>
                <c:pt idx="86">
                  <c:v>1511</c:v>
                </c:pt>
                <c:pt idx="88">
                  <c:v>1438</c:v>
                </c:pt>
                <c:pt idx="90">
                  <c:v>1495</c:v>
                </c:pt>
                <c:pt idx="92">
                  <c:v>1114</c:v>
                </c:pt>
                <c:pt idx="94">
                  <c:v>1055</c:v>
                </c:pt>
                <c:pt idx="96">
                  <c:v>1022</c:v>
                </c:pt>
                <c:pt idx="98">
                  <c:v>1064</c:v>
                </c:pt>
                <c:pt idx="100">
                  <c:v>1547</c:v>
                </c:pt>
                <c:pt idx="102">
                  <c:v>726</c:v>
                </c:pt>
                <c:pt idx="104">
                  <c:v>817</c:v>
                </c:pt>
                <c:pt idx="106">
                  <c:v>1067</c:v>
                </c:pt>
                <c:pt idx="108">
                  <c:v>987</c:v>
                </c:pt>
                <c:pt idx="110">
                  <c:v>1596</c:v>
                </c:pt>
                <c:pt idx="112">
                  <c:v>1585</c:v>
                </c:pt>
                <c:pt idx="114">
                  <c:v>1412</c:v>
                </c:pt>
                <c:pt idx="116">
                  <c:v>1319</c:v>
                </c:pt>
                <c:pt idx="118">
                  <c:v>850</c:v>
                </c:pt>
                <c:pt idx="120">
                  <c:v>1230</c:v>
                </c:pt>
                <c:pt idx="122">
                  <c:v>1053</c:v>
                </c:pt>
                <c:pt idx="124">
                  <c:v>1053</c:v>
                </c:pt>
                <c:pt idx="126">
                  <c:v>1063</c:v>
                </c:pt>
                <c:pt idx="128">
                  <c:v>1086</c:v>
                </c:pt>
                <c:pt idx="130">
                  <c:v>878</c:v>
                </c:pt>
                <c:pt idx="132">
                  <c:v>1050</c:v>
                </c:pt>
                <c:pt idx="134">
                  <c:v>1392</c:v>
                </c:pt>
                <c:pt idx="136">
                  <c:v>1272</c:v>
                </c:pt>
                <c:pt idx="138">
                  <c:v>939</c:v>
                </c:pt>
                <c:pt idx="140">
                  <c:v>177</c:v>
                </c:pt>
                <c:pt idx="142">
                  <c:v>714</c:v>
                </c:pt>
                <c:pt idx="144">
                  <c:v>806</c:v>
                </c:pt>
                <c:pt idx="146">
                  <c:v>823</c:v>
                </c:pt>
                <c:pt idx="148">
                  <c:v>927</c:v>
                </c:pt>
                <c:pt idx="150">
                  <c:v>879</c:v>
                </c:pt>
                <c:pt idx="152">
                  <c:v>797</c:v>
                </c:pt>
                <c:pt idx="154">
                  <c:v>616</c:v>
                </c:pt>
                <c:pt idx="156">
                  <c:v>852</c:v>
                </c:pt>
                <c:pt idx="158">
                  <c:v>1150</c:v>
                </c:pt>
                <c:pt idx="160">
                  <c:v>1200</c:v>
                </c:pt>
                <c:pt idx="162">
                  <c:v>1194</c:v>
                </c:pt>
                <c:pt idx="164">
                  <c:v>790</c:v>
                </c:pt>
                <c:pt idx="166">
                  <c:v>616</c:v>
                </c:pt>
                <c:pt idx="168">
                  <c:v>715</c:v>
                </c:pt>
                <c:pt idx="170">
                  <c:v>742</c:v>
                </c:pt>
                <c:pt idx="172">
                  <c:v>473</c:v>
                </c:pt>
                <c:pt idx="174">
                  <c:v>86</c:v>
                </c:pt>
                <c:pt idx="176">
                  <c:v>197</c:v>
                </c:pt>
                <c:pt idx="178">
                  <c:v>246</c:v>
                </c:pt>
                <c:pt idx="180">
                  <c:v>221</c:v>
                </c:pt>
                <c:pt idx="182">
                  <c:v>369</c:v>
                </c:pt>
                <c:pt idx="184">
                  <c:v>485</c:v>
                </c:pt>
                <c:pt idx="186">
                  <c:v>816</c:v>
                </c:pt>
                <c:pt idx="188">
                  <c:v>740</c:v>
                </c:pt>
                <c:pt idx="190">
                  <c:v>629</c:v>
                </c:pt>
                <c:pt idx="192">
                  <c:v>794</c:v>
                </c:pt>
                <c:pt idx="194">
                  <c:v>787</c:v>
                </c:pt>
                <c:pt idx="196">
                  <c:v>872</c:v>
                </c:pt>
                <c:pt idx="198">
                  <c:v>834</c:v>
                </c:pt>
                <c:pt idx="200">
                  <c:v>818</c:v>
                </c:pt>
                <c:pt idx="202">
                  <c:v>819</c:v>
                </c:pt>
                <c:pt idx="204">
                  <c:v>762</c:v>
                </c:pt>
                <c:pt idx="206">
                  <c:v>863</c:v>
                </c:pt>
                <c:pt idx="208">
                  <c:v>1022</c:v>
                </c:pt>
                <c:pt idx="210">
                  <c:v>1302</c:v>
                </c:pt>
                <c:pt idx="212">
                  <c:v>1340</c:v>
                </c:pt>
                <c:pt idx="214">
                  <c:v>1209</c:v>
                </c:pt>
                <c:pt idx="216">
                  <c:v>1720</c:v>
                </c:pt>
                <c:pt idx="218">
                  <c:v>2346</c:v>
                </c:pt>
                <c:pt idx="220">
                  <c:v>2681</c:v>
                </c:pt>
                <c:pt idx="222">
                  <c:v>1368</c:v>
                </c:pt>
                <c:pt idx="224">
                  <c:v>1422</c:v>
                </c:pt>
                <c:pt idx="226">
                  <c:v>1781</c:v>
                </c:pt>
                <c:pt idx="228">
                  <c:v>2703</c:v>
                </c:pt>
                <c:pt idx="230">
                  <c:v>1722</c:v>
                </c:pt>
                <c:pt idx="232">
                  <c:v>1936</c:v>
                </c:pt>
                <c:pt idx="234">
                  <c:v>1538</c:v>
                </c:pt>
                <c:pt idx="236">
                  <c:v>1884</c:v>
                </c:pt>
                <c:pt idx="238">
                  <c:v>1052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61-4BEA-B4CA-D59076DB8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354127"/>
        <c:axId val="1602352463"/>
      </c:scatterChart>
      <c:valAx>
        <c:axId val="160235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52463"/>
        <c:crosses val="autoZero"/>
        <c:crossBetween val="midCat"/>
      </c:valAx>
      <c:valAx>
        <c:axId val="16023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5412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430893</xdr:colOff>
      <xdr:row>218</xdr:row>
      <xdr:rowOff>156936</xdr:rowOff>
    </xdr:from>
    <xdr:to>
      <xdr:col>17</xdr:col>
      <xdr:colOff>385536</xdr:colOff>
      <xdr:row>233</xdr:row>
      <xdr:rowOff>178707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C3251-C65D-2929-8010-CB9ED9524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DA46-45AC-4C04-B670-CFE73FA04E6D}">
  <dimension ref="A1:B121"/>
  <sheetViews>
    <sheetView topLeftCell="A105" workbookViewId="0">
      <selection activeCell="C113" sqref="C113"/>
    </sheetView>
  </sheetViews>
  <sheetFormatPr defaultRowHeight="14.5" x14ac:dyDescent="0.35"/>
  <cols>
    <col min="1" max="1" width="13.90625" customWidth="1"/>
    <col min="2" max="2" width="14.7265625" customWidth="1"/>
  </cols>
  <sheetData>
    <row r="1" spans="1:2" ht="29" x14ac:dyDescent="0.35">
      <c r="A1" s="3" t="s">
        <v>15</v>
      </c>
      <c r="B1" s="4" t="s">
        <v>16</v>
      </c>
    </row>
    <row r="2" spans="1:2" x14ac:dyDescent="0.35">
      <c r="A2">
        <v>1</v>
      </c>
      <c r="B2">
        <v>416</v>
      </c>
    </row>
    <row r="3" spans="1:2" x14ac:dyDescent="0.35">
      <c r="A3">
        <v>2</v>
      </c>
      <c r="B3">
        <v>3147</v>
      </c>
    </row>
    <row r="4" spans="1:2" x14ac:dyDescent="0.35">
      <c r="A4">
        <v>3</v>
      </c>
      <c r="B4">
        <v>4237</v>
      </c>
    </row>
    <row r="5" spans="1:2" x14ac:dyDescent="0.35">
      <c r="A5">
        <v>4</v>
      </c>
      <c r="B5">
        <v>1198</v>
      </c>
    </row>
    <row r="6" spans="1:2" x14ac:dyDescent="0.35">
      <c r="A6">
        <v>5</v>
      </c>
      <c r="B6">
        <v>4830</v>
      </c>
    </row>
    <row r="7" spans="1:2" x14ac:dyDescent="0.35">
      <c r="A7">
        <v>6</v>
      </c>
      <c r="B7">
        <v>5760</v>
      </c>
    </row>
    <row r="8" spans="1:2" x14ac:dyDescent="0.35">
      <c r="A8">
        <v>7</v>
      </c>
      <c r="B8">
        <v>3199</v>
      </c>
    </row>
    <row r="9" spans="1:2" x14ac:dyDescent="0.35">
      <c r="A9">
        <v>8</v>
      </c>
      <c r="B9">
        <v>4047</v>
      </c>
    </row>
    <row r="10" spans="1:2" x14ac:dyDescent="0.35">
      <c r="A10">
        <v>9</v>
      </c>
      <c r="B10">
        <v>1209</v>
      </c>
    </row>
    <row r="11" spans="1:2" x14ac:dyDescent="0.35">
      <c r="A11">
        <v>10</v>
      </c>
      <c r="B11">
        <v>3161</v>
      </c>
    </row>
    <row r="12" spans="1:2" x14ac:dyDescent="0.35">
      <c r="A12">
        <v>11</v>
      </c>
      <c r="B12">
        <v>6565</v>
      </c>
    </row>
    <row r="13" spans="1:2" x14ac:dyDescent="0.35">
      <c r="A13" s="1">
        <v>12</v>
      </c>
      <c r="B13" s="1">
        <v>4572</v>
      </c>
    </row>
    <row r="14" spans="1:2" x14ac:dyDescent="0.35">
      <c r="A14">
        <v>13</v>
      </c>
      <c r="B14">
        <v>2670</v>
      </c>
    </row>
    <row r="15" spans="1:2" x14ac:dyDescent="0.35">
      <c r="A15">
        <v>14</v>
      </c>
      <c r="B15">
        <v>359</v>
      </c>
    </row>
    <row r="16" spans="1:2" x14ac:dyDescent="0.35">
      <c r="A16">
        <v>15</v>
      </c>
      <c r="B16">
        <v>1343</v>
      </c>
    </row>
    <row r="17" spans="1:2" x14ac:dyDescent="0.35">
      <c r="A17">
        <v>16</v>
      </c>
      <c r="B17">
        <v>4117</v>
      </c>
    </row>
    <row r="18" spans="1:2" x14ac:dyDescent="0.35">
      <c r="A18">
        <v>17</v>
      </c>
      <c r="B18">
        <v>5511</v>
      </c>
    </row>
    <row r="19" spans="1:2" x14ac:dyDescent="0.35">
      <c r="A19">
        <v>18</v>
      </c>
      <c r="B19">
        <v>6480</v>
      </c>
    </row>
    <row r="20" spans="1:2" x14ac:dyDescent="0.35">
      <c r="A20">
        <v>19</v>
      </c>
      <c r="B20">
        <v>972</v>
      </c>
    </row>
    <row r="21" spans="1:2" x14ac:dyDescent="0.35">
      <c r="A21">
        <v>20</v>
      </c>
      <c r="B21">
        <v>4125</v>
      </c>
    </row>
    <row r="22" spans="1:2" x14ac:dyDescent="0.35">
      <c r="A22">
        <v>21</v>
      </c>
      <c r="B22">
        <v>2740</v>
      </c>
    </row>
    <row r="23" spans="1:2" x14ac:dyDescent="0.35">
      <c r="A23">
        <v>22</v>
      </c>
      <c r="B23">
        <v>2141</v>
      </c>
    </row>
    <row r="24" spans="1:2" x14ac:dyDescent="0.35">
      <c r="A24">
        <v>23</v>
      </c>
      <c r="B24">
        <v>3627</v>
      </c>
    </row>
    <row r="25" spans="1:2" x14ac:dyDescent="0.35">
      <c r="A25" s="1">
        <v>24</v>
      </c>
      <c r="B25" s="1">
        <v>1188</v>
      </c>
    </row>
    <row r="26" spans="1:2" x14ac:dyDescent="0.35">
      <c r="A26">
        <v>25</v>
      </c>
      <c r="B26">
        <v>6143</v>
      </c>
    </row>
    <row r="27" spans="1:2" x14ac:dyDescent="0.35">
      <c r="A27">
        <v>26</v>
      </c>
      <c r="B27">
        <v>742</v>
      </c>
    </row>
    <row r="28" spans="1:2" x14ac:dyDescent="0.35">
      <c r="A28">
        <v>27</v>
      </c>
      <c r="B28">
        <v>310</v>
      </c>
    </row>
    <row r="29" spans="1:2" x14ac:dyDescent="0.35">
      <c r="A29">
        <v>28</v>
      </c>
      <c r="B29">
        <v>2216</v>
      </c>
    </row>
    <row r="30" spans="1:2" x14ac:dyDescent="0.35">
      <c r="A30">
        <v>29</v>
      </c>
      <c r="B30">
        <v>5604</v>
      </c>
    </row>
    <row r="31" spans="1:2" x14ac:dyDescent="0.35">
      <c r="A31">
        <v>30</v>
      </c>
      <c r="B31">
        <v>6077</v>
      </c>
    </row>
    <row r="32" spans="1:2" x14ac:dyDescent="0.35">
      <c r="A32">
        <v>31</v>
      </c>
      <c r="B32">
        <v>3534</v>
      </c>
    </row>
    <row r="33" spans="1:2" x14ac:dyDescent="0.35">
      <c r="A33">
        <v>32</v>
      </c>
      <c r="B33">
        <v>2395</v>
      </c>
    </row>
    <row r="34" spans="1:2" x14ac:dyDescent="0.35">
      <c r="A34">
        <v>33</v>
      </c>
      <c r="B34">
        <v>4674</v>
      </c>
    </row>
    <row r="35" spans="1:2" x14ac:dyDescent="0.35">
      <c r="A35">
        <v>34</v>
      </c>
      <c r="B35">
        <v>1102</v>
      </c>
    </row>
    <row r="36" spans="1:2" x14ac:dyDescent="0.35">
      <c r="A36">
        <v>35</v>
      </c>
      <c r="B36">
        <v>4992</v>
      </c>
    </row>
    <row r="37" spans="1:2" x14ac:dyDescent="0.35">
      <c r="A37" s="1">
        <v>36</v>
      </c>
      <c r="B37" s="1">
        <v>5559</v>
      </c>
    </row>
    <row r="38" spans="1:2" x14ac:dyDescent="0.35">
      <c r="A38">
        <v>37</v>
      </c>
      <c r="B38">
        <v>3437</v>
      </c>
    </row>
    <row r="39" spans="1:2" x14ac:dyDescent="0.35">
      <c r="A39">
        <v>38</v>
      </c>
      <c r="B39">
        <v>1962</v>
      </c>
    </row>
    <row r="40" spans="1:2" x14ac:dyDescent="0.35">
      <c r="A40">
        <v>39</v>
      </c>
      <c r="B40">
        <v>885</v>
      </c>
    </row>
    <row r="41" spans="1:2" x14ac:dyDescent="0.35">
      <c r="A41">
        <v>40</v>
      </c>
      <c r="B41">
        <v>2791</v>
      </c>
    </row>
    <row r="42" spans="1:2" x14ac:dyDescent="0.35">
      <c r="A42">
        <v>41</v>
      </c>
      <c r="B42">
        <v>6018</v>
      </c>
    </row>
    <row r="43" spans="1:2" x14ac:dyDescent="0.35">
      <c r="A43">
        <v>42</v>
      </c>
      <c r="B43">
        <v>5131</v>
      </c>
    </row>
    <row r="44" spans="1:2" x14ac:dyDescent="0.35">
      <c r="A44">
        <v>43</v>
      </c>
      <c r="B44">
        <v>6896</v>
      </c>
    </row>
    <row r="45" spans="1:2" x14ac:dyDescent="0.35">
      <c r="A45">
        <v>44</v>
      </c>
      <c r="B45">
        <v>3187</v>
      </c>
    </row>
    <row r="46" spans="1:2" x14ac:dyDescent="0.35">
      <c r="A46">
        <v>45</v>
      </c>
      <c r="B46">
        <v>3336</v>
      </c>
    </row>
    <row r="47" spans="1:2" x14ac:dyDescent="0.35">
      <c r="A47">
        <v>46</v>
      </c>
      <c r="B47">
        <v>6644</v>
      </c>
    </row>
    <row r="48" spans="1:2" x14ac:dyDescent="0.35">
      <c r="A48">
        <v>47</v>
      </c>
      <c r="B48">
        <v>6703</v>
      </c>
    </row>
    <row r="49" spans="1:2" x14ac:dyDescent="0.35">
      <c r="A49" s="1">
        <v>48</v>
      </c>
      <c r="B49" s="1">
        <v>4653</v>
      </c>
    </row>
    <row r="50" spans="1:2" x14ac:dyDescent="0.35">
      <c r="A50">
        <v>49</v>
      </c>
      <c r="B50">
        <v>871</v>
      </c>
    </row>
    <row r="51" spans="1:2" x14ac:dyDescent="0.35">
      <c r="A51">
        <v>50</v>
      </c>
      <c r="B51">
        <v>5574</v>
      </c>
    </row>
    <row r="52" spans="1:2" x14ac:dyDescent="0.35">
      <c r="A52">
        <v>51</v>
      </c>
      <c r="B52">
        <v>1949</v>
      </c>
    </row>
    <row r="53" spans="1:2" x14ac:dyDescent="0.35">
      <c r="A53">
        <v>52</v>
      </c>
      <c r="B53">
        <v>6081</v>
      </c>
    </row>
    <row r="54" spans="1:2" x14ac:dyDescent="0.35">
      <c r="A54">
        <v>53</v>
      </c>
      <c r="B54">
        <v>1821</v>
      </c>
    </row>
    <row r="55" spans="1:2" x14ac:dyDescent="0.35">
      <c r="A55">
        <v>54</v>
      </c>
      <c r="B55">
        <v>3786</v>
      </c>
    </row>
    <row r="56" spans="1:2" x14ac:dyDescent="0.35">
      <c r="A56">
        <v>55</v>
      </c>
      <c r="B56">
        <v>5257</v>
      </c>
    </row>
    <row r="57" spans="1:2" x14ac:dyDescent="0.35">
      <c r="A57">
        <v>56</v>
      </c>
      <c r="B57">
        <v>5029</v>
      </c>
    </row>
    <row r="58" spans="1:2" x14ac:dyDescent="0.35">
      <c r="A58">
        <v>57</v>
      </c>
      <c r="B58">
        <v>3825</v>
      </c>
    </row>
    <row r="59" spans="1:2" x14ac:dyDescent="0.35">
      <c r="A59">
        <v>58</v>
      </c>
      <c r="B59">
        <v>1971</v>
      </c>
    </row>
    <row r="60" spans="1:2" x14ac:dyDescent="0.35">
      <c r="A60">
        <v>59</v>
      </c>
      <c r="B60">
        <v>1995</v>
      </c>
    </row>
    <row r="61" spans="1:2" x14ac:dyDescent="0.35">
      <c r="A61" s="1">
        <v>60</v>
      </c>
      <c r="B61" s="1">
        <v>5391</v>
      </c>
    </row>
    <row r="62" spans="1:2" x14ac:dyDescent="0.35">
      <c r="A62">
        <v>61</v>
      </c>
      <c r="B62">
        <v>1734</v>
      </c>
    </row>
    <row r="63" spans="1:2" x14ac:dyDescent="0.35">
      <c r="A63">
        <v>62</v>
      </c>
      <c r="B63">
        <v>4118</v>
      </c>
    </row>
    <row r="64" spans="1:2" x14ac:dyDescent="0.35">
      <c r="A64">
        <v>63</v>
      </c>
      <c r="B64">
        <v>2441</v>
      </c>
    </row>
    <row r="65" spans="1:2" x14ac:dyDescent="0.35">
      <c r="A65">
        <v>64</v>
      </c>
      <c r="B65">
        <v>263</v>
      </c>
    </row>
    <row r="66" spans="1:2" x14ac:dyDescent="0.35">
      <c r="A66">
        <v>65</v>
      </c>
      <c r="B66">
        <v>5740</v>
      </c>
    </row>
    <row r="67" spans="1:2" x14ac:dyDescent="0.35">
      <c r="A67">
        <v>66</v>
      </c>
      <c r="B67">
        <v>6463</v>
      </c>
    </row>
    <row r="68" spans="1:2" x14ac:dyDescent="0.35">
      <c r="A68">
        <v>67</v>
      </c>
      <c r="B68">
        <v>5144</v>
      </c>
    </row>
    <row r="69" spans="1:2" x14ac:dyDescent="0.35">
      <c r="A69">
        <v>68</v>
      </c>
      <c r="B69">
        <v>2410</v>
      </c>
    </row>
    <row r="70" spans="1:2" x14ac:dyDescent="0.35">
      <c r="A70">
        <v>69</v>
      </c>
      <c r="B70">
        <v>2286</v>
      </c>
    </row>
    <row r="71" spans="1:2" x14ac:dyDescent="0.35">
      <c r="A71">
        <v>70</v>
      </c>
      <c r="B71">
        <v>894</v>
      </c>
    </row>
    <row r="72" spans="1:2" x14ac:dyDescent="0.35">
      <c r="A72">
        <v>71</v>
      </c>
      <c r="B72">
        <v>4835</v>
      </c>
    </row>
    <row r="73" spans="1:2" x14ac:dyDescent="0.35">
      <c r="A73" s="1">
        <v>72</v>
      </c>
      <c r="B73" s="1">
        <v>6123</v>
      </c>
    </row>
    <row r="74" spans="1:2" x14ac:dyDescent="0.35">
      <c r="A74">
        <v>73</v>
      </c>
      <c r="B74">
        <v>643</v>
      </c>
    </row>
    <row r="75" spans="1:2" x14ac:dyDescent="0.35">
      <c r="A75">
        <v>74</v>
      </c>
      <c r="B75">
        <v>1073</v>
      </c>
    </row>
    <row r="76" spans="1:2" x14ac:dyDescent="0.35">
      <c r="A76">
        <v>75</v>
      </c>
      <c r="B76">
        <v>6566</v>
      </c>
    </row>
    <row r="77" spans="1:2" x14ac:dyDescent="0.35">
      <c r="A77">
        <v>76</v>
      </c>
      <c r="B77">
        <v>1187</v>
      </c>
    </row>
    <row r="78" spans="1:2" x14ac:dyDescent="0.35">
      <c r="A78">
        <v>77</v>
      </c>
      <c r="B78">
        <v>3657</v>
      </c>
    </row>
    <row r="79" spans="1:2" x14ac:dyDescent="0.35">
      <c r="A79">
        <v>78</v>
      </c>
      <c r="B79">
        <v>4653</v>
      </c>
    </row>
    <row r="80" spans="1:2" x14ac:dyDescent="0.35">
      <c r="A80">
        <v>79</v>
      </c>
      <c r="B80">
        <v>6734</v>
      </c>
    </row>
    <row r="81" spans="1:2" x14ac:dyDescent="0.35">
      <c r="A81">
        <v>80</v>
      </c>
      <c r="B81">
        <v>1100</v>
      </c>
    </row>
    <row r="82" spans="1:2" x14ac:dyDescent="0.35">
      <c r="A82">
        <v>81</v>
      </c>
      <c r="B82">
        <v>3952</v>
      </c>
    </row>
    <row r="83" spans="1:2" x14ac:dyDescent="0.35">
      <c r="A83">
        <v>82</v>
      </c>
      <c r="B83">
        <v>6583</v>
      </c>
    </row>
    <row r="84" spans="1:2" x14ac:dyDescent="0.35">
      <c r="A84">
        <v>83</v>
      </c>
      <c r="B84">
        <v>4851</v>
      </c>
    </row>
    <row r="85" spans="1:2" x14ac:dyDescent="0.35">
      <c r="A85" s="1">
        <v>84</v>
      </c>
      <c r="B85" s="1">
        <v>3740</v>
      </c>
    </row>
    <row r="86" spans="1:2" x14ac:dyDescent="0.35">
      <c r="A86">
        <v>85</v>
      </c>
      <c r="B86">
        <v>4018</v>
      </c>
    </row>
    <row r="87" spans="1:2" x14ac:dyDescent="0.35">
      <c r="A87">
        <v>86</v>
      </c>
      <c r="B87">
        <v>3506</v>
      </c>
    </row>
    <row r="88" spans="1:2" x14ac:dyDescent="0.35">
      <c r="A88">
        <v>87</v>
      </c>
      <c r="B88">
        <v>708</v>
      </c>
    </row>
    <row r="89" spans="1:2" x14ac:dyDescent="0.35">
      <c r="A89">
        <v>88</v>
      </c>
      <c r="B89">
        <v>5033</v>
      </c>
    </row>
    <row r="90" spans="1:2" x14ac:dyDescent="0.35">
      <c r="A90">
        <v>89</v>
      </c>
      <c r="B90">
        <v>2600</v>
      </c>
    </row>
    <row r="91" spans="1:2" x14ac:dyDescent="0.35">
      <c r="A91">
        <v>90</v>
      </c>
      <c r="B91">
        <v>469</v>
      </c>
    </row>
    <row r="92" spans="1:2" x14ac:dyDescent="0.35">
      <c r="A92">
        <v>91</v>
      </c>
      <c r="B92">
        <v>5747</v>
      </c>
    </row>
    <row r="93" spans="1:2" x14ac:dyDescent="0.35">
      <c r="A93">
        <v>92</v>
      </c>
      <c r="B93">
        <v>1728</v>
      </c>
    </row>
    <row r="94" spans="1:2" x14ac:dyDescent="0.35">
      <c r="A94">
        <v>93</v>
      </c>
      <c r="B94">
        <v>469</v>
      </c>
    </row>
    <row r="95" spans="1:2" x14ac:dyDescent="0.35">
      <c r="A95">
        <v>94</v>
      </c>
      <c r="B95">
        <v>3698</v>
      </c>
    </row>
    <row r="96" spans="1:2" x14ac:dyDescent="0.35">
      <c r="A96">
        <v>95</v>
      </c>
      <c r="B96">
        <v>3179</v>
      </c>
    </row>
    <row r="97" spans="1:2" x14ac:dyDescent="0.35">
      <c r="A97" s="1">
        <v>96</v>
      </c>
      <c r="B97" s="1">
        <v>3223</v>
      </c>
    </row>
    <row r="98" spans="1:2" x14ac:dyDescent="0.35">
      <c r="A98">
        <v>97</v>
      </c>
      <c r="B98">
        <v>1892</v>
      </c>
    </row>
    <row r="99" spans="1:2" x14ac:dyDescent="0.35">
      <c r="A99">
        <v>98</v>
      </c>
      <c r="B99">
        <v>4551</v>
      </c>
    </row>
    <row r="100" spans="1:2" x14ac:dyDescent="0.35">
      <c r="A100">
        <v>99</v>
      </c>
      <c r="B100">
        <v>3175</v>
      </c>
    </row>
    <row r="101" spans="1:2" x14ac:dyDescent="0.35">
      <c r="A101">
        <v>100</v>
      </c>
      <c r="B101">
        <v>5980</v>
      </c>
    </row>
    <row r="102" spans="1:2" x14ac:dyDescent="0.35">
      <c r="A102">
        <v>101</v>
      </c>
      <c r="B102">
        <v>5319</v>
      </c>
    </row>
    <row r="103" spans="1:2" x14ac:dyDescent="0.35">
      <c r="A103">
        <v>102</v>
      </c>
      <c r="B103">
        <v>3362</v>
      </c>
    </row>
    <row r="104" spans="1:2" x14ac:dyDescent="0.35">
      <c r="A104">
        <v>103</v>
      </c>
      <c r="B104">
        <v>2067</v>
      </c>
    </row>
    <row r="105" spans="1:2" x14ac:dyDescent="0.35">
      <c r="A105">
        <v>104</v>
      </c>
      <c r="B105">
        <v>5786</v>
      </c>
    </row>
    <row r="106" spans="1:2" x14ac:dyDescent="0.35">
      <c r="A106">
        <v>105</v>
      </c>
      <c r="B106">
        <v>6944</v>
      </c>
    </row>
    <row r="107" spans="1:2" x14ac:dyDescent="0.35">
      <c r="A107">
        <v>106</v>
      </c>
      <c r="B107">
        <v>6703</v>
      </c>
    </row>
    <row r="108" spans="1:2" x14ac:dyDescent="0.35">
      <c r="A108">
        <v>107</v>
      </c>
      <c r="B108">
        <v>290</v>
      </c>
    </row>
    <row r="109" spans="1:2" x14ac:dyDescent="0.35">
      <c r="A109" s="1">
        <v>108</v>
      </c>
      <c r="B109" s="1">
        <v>6905</v>
      </c>
    </row>
    <row r="110" spans="1:2" x14ac:dyDescent="0.35">
      <c r="A110">
        <v>109</v>
      </c>
      <c r="B110">
        <v>5566</v>
      </c>
    </row>
    <row r="111" spans="1:2" x14ac:dyDescent="0.35">
      <c r="A111">
        <v>110</v>
      </c>
      <c r="B111">
        <v>2603</v>
      </c>
    </row>
    <row r="112" spans="1:2" x14ac:dyDescent="0.35">
      <c r="A112">
        <v>111</v>
      </c>
      <c r="B112">
        <v>1489</v>
      </c>
    </row>
    <row r="113" spans="1:2" x14ac:dyDescent="0.35">
      <c r="A113">
        <v>112</v>
      </c>
      <c r="B113">
        <v>5612</v>
      </c>
    </row>
    <row r="114" spans="1:2" x14ac:dyDescent="0.35">
      <c r="A114">
        <v>113</v>
      </c>
      <c r="B114">
        <v>6283</v>
      </c>
    </row>
    <row r="115" spans="1:2" x14ac:dyDescent="0.35">
      <c r="A115">
        <v>114</v>
      </c>
      <c r="B115">
        <v>4221</v>
      </c>
    </row>
    <row r="116" spans="1:2" x14ac:dyDescent="0.35">
      <c r="A116">
        <v>115</v>
      </c>
      <c r="B116">
        <v>1773</v>
      </c>
    </row>
    <row r="117" spans="1:2" x14ac:dyDescent="0.35">
      <c r="A117">
        <v>116</v>
      </c>
      <c r="B117">
        <v>6722</v>
      </c>
    </row>
    <row r="118" spans="1:2" x14ac:dyDescent="0.35">
      <c r="A118">
        <v>117</v>
      </c>
      <c r="B118">
        <v>4058</v>
      </c>
    </row>
    <row r="119" spans="1:2" x14ac:dyDescent="0.35">
      <c r="A119">
        <v>118</v>
      </c>
      <c r="B119">
        <v>4930</v>
      </c>
    </row>
    <row r="120" spans="1:2" x14ac:dyDescent="0.35">
      <c r="A120">
        <v>119</v>
      </c>
      <c r="B120">
        <v>5824</v>
      </c>
    </row>
    <row r="121" spans="1:2" x14ac:dyDescent="0.35">
      <c r="A121">
        <v>120</v>
      </c>
      <c r="B121">
        <v>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D0C-0B49-489E-84D5-A6A37EDA4808}">
  <dimension ref="A1:AM252"/>
  <sheetViews>
    <sheetView tabSelected="1" topLeftCell="A220" zoomScale="70" zoomScaleNormal="70" workbookViewId="0">
      <selection activeCell="F240" sqref="F240"/>
    </sheetView>
  </sheetViews>
  <sheetFormatPr defaultRowHeight="14.5" x14ac:dyDescent="0.35"/>
  <cols>
    <col min="1" max="1" width="8.7265625" style="3"/>
    <col min="2" max="2" width="14.7265625" customWidth="1"/>
    <col min="3" max="4" width="13.90625" customWidth="1"/>
    <col min="6" max="6" width="11.08984375" customWidth="1"/>
    <col min="7" max="7" width="9.7265625" customWidth="1"/>
    <col min="8" max="8" width="9.36328125" customWidth="1"/>
    <col min="12" max="12" width="12.6328125" style="3" customWidth="1"/>
    <col min="13" max="13" width="9.7265625" customWidth="1"/>
    <col min="14" max="14" width="16.54296875" customWidth="1"/>
    <col min="16" max="16" width="9.1796875" customWidth="1"/>
    <col min="17" max="17" width="10.08984375" customWidth="1"/>
    <col min="18" max="18" width="11.54296875" customWidth="1"/>
    <col min="19" max="19" width="12.54296875" customWidth="1"/>
    <col min="20" max="20" width="8.6328125" customWidth="1"/>
    <col min="21" max="21" width="11.36328125" customWidth="1"/>
    <col min="22" max="22" width="11.81640625" bestFit="1" customWidth="1"/>
    <col min="23" max="23" width="12.54296875" customWidth="1"/>
    <col min="24" max="24" width="9.90625" customWidth="1"/>
  </cols>
  <sheetData>
    <row r="1" spans="1:24" ht="65" x14ac:dyDescent="0.35">
      <c r="A1" s="3" t="s">
        <v>1</v>
      </c>
      <c r="B1" s="3" t="s">
        <v>0</v>
      </c>
      <c r="C1" s="3" t="s">
        <v>2</v>
      </c>
      <c r="D1" s="3" t="s">
        <v>15</v>
      </c>
      <c r="E1" t="s">
        <v>35</v>
      </c>
      <c r="F1" s="7" t="s">
        <v>29</v>
      </c>
      <c r="G1" s="4" t="s">
        <v>17</v>
      </c>
      <c r="H1" s="3" t="s">
        <v>18</v>
      </c>
    </row>
    <row r="2" spans="1:24" x14ac:dyDescent="0.35">
      <c r="B2" t="s">
        <v>3</v>
      </c>
      <c r="C2">
        <v>1</v>
      </c>
      <c r="D2">
        <v>1</v>
      </c>
      <c r="E2" s="8">
        <v>5</v>
      </c>
    </row>
    <row r="3" spans="1:24" x14ac:dyDescent="0.35">
      <c r="E3" s="8"/>
    </row>
    <row r="4" spans="1:24" x14ac:dyDescent="0.35">
      <c r="B4" t="s">
        <v>4</v>
      </c>
      <c r="C4">
        <v>2</v>
      </c>
      <c r="D4">
        <v>2</v>
      </c>
      <c r="E4" s="8">
        <v>13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5">
      <c r="E5" s="8"/>
    </row>
    <row r="6" spans="1:24" x14ac:dyDescent="0.35">
      <c r="B6" t="s">
        <v>5</v>
      </c>
      <c r="C6">
        <v>3</v>
      </c>
      <c r="D6">
        <v>3</v>
      </c>
      <c r="E6" s="8">
        <v>78</v>
      </c>
    </row>
    <row r="7" spans="1:24" x14ac:dyDescent="0.35">
      <c r="E7" s="8"/>
    </row>
    <row r="8" spans="1:24" x14ac:dyDescent="0.35">
      <c r="B8" t="s">
        <v>6</v>
      </c>
      <c r="C8">
        <v>4</v>
      </c>
      <c r="D8">
        <v>4</v>
      </c>
      <c r="E8" s="8">
        <v>561</v>
      </c>
    </row>
    <row r="9" spans="1:24" x14ac:dyDescent="0.35">
      <c r="E9" s="8"/>
    </row>
    <row r="10" spans="1:24" x14ac:dyDescent="0.35">
      <c r="B10" t="s">
        <v>7</v>
      </c>
      <c r="C10">
        <v>5</v>
      </c>
      <c r="D10">
        <v>5</v>
      </c>
      <c r="E10" s="8">
        <v>3667</v>
      </c>
    </row>
    <row r="11" spans="1:24" x14ac:dyDescent="0.35">
      <c r="E11" s="8"/>
    </row>
    <row r="12" spans="1:24" x14ac:dyDescent="0.35">
      <c r="A12" s="3">
        <v>2013</v>
      </c>
      <c r="B12" t="s">
        <v>8</v>
      </c>
      <c r="C12">
        <v>6</v>
      </c>
      <c r="D12">
        <v>6</v>
      </c>
      <c r="E12" s="8">
        <v>3037</v>
      </c>
    </row>
    <row r="13" spans="1:24" x14ac:dyDescent="0.35">
      <c r="E13" s="8"/>
      <c r="F13">
        <f>AVERAGE(E2,E4,E6,E8,E10,E12,E14,E16,E18,E20,E22,E24)</f>
        <v>2827.9166666666665</v>
      </c>
    </row>
    <row r="14" spans="1:24" x14ac:dyDescent="0.35">
      <c r="B14" t="s">
        <v>9</v>
      </c>
      <c r="C14">
        <v>7</v>
      </c>
      <c r="D14">
        <v>7</v>
      </c>
      <c r="E14" s="8">
        <v>1479</v>
      </c>
      <c r="G14">
        <f>AVERAGE(F13,F15)</f>
        <v>2941.75</v>
      </c>
      <c r="H14">
        <f>((E14/G14)*100)</f>
        <v>50.276196141752358</v>
      </c>
    </row>
    <row r="15" spans="1:24" x14ac:dyDescent="0.35">
      <c r="E15" s="8"/>
      <c r="F15">
        <f t="shared" ref="F15:F77" si="0">AVERAGE(E4,E6,E8,E10,E12,E14,E16,E18,E20,E22,E24,E26)</f>
        <v>3055.5833333333335</v>
      </c>
      <c r="M15" s="3"/>
      <c r="N15" s="3"/>
    </row>
    <row r="16" spans="1:24" x14ac:dyDescent="0.35">
      <c r="B16" t="s">
        <v>10</v>
      </c>
      <c r="C16">
        <v>8</v>
      </c>
      <c r="D16">
        <v>8</v>
      </c>
      <c r="E16" s="8">
        <v>10111</v>
      </c>
      <c r="G16">
        <f t="shared" ref="G16:G78" si="1">AVERAGE(F15,F17)</f>
        <v>3159.75</v>
      </c>
      <c r="H16">
        <f t="shared" ref="H16:H78" si="2">((E16/G16)*100)</f>
        <v>319.99367038531528</v>
      </c>
    </row>
    <row r="17" spans="1:12" x14ac:dyDescent="0.35">
      <c r="E17" s="8"/>
      <c r="F17">
        <f t="shared" si="0"/>
        <v>3263.9166666666665</v>
      </c>
    </row>
    <row r="18" spans="1:12" x14ac:dyDescent="0.35">
      <c r="B18" t="s">
        <v>11</v>
      </c>
      <c r="C18">
        <v>9</v>
      </c>
      <c r="D18">
        <v>9</v>
      </c>
      <c r="E18" s="8">
        <v>4266</v>
      </c>
      <c r="G18">
        <f t="shared" si="1"/>
        <v>3373.458333333333</v>
      </c>
      <c r="H18">
        <f t="shared" si="2"/>
        <v>126.45776465793017</v>
      </c>
    </row>
    <row r="19" spans="1:12" x14ac:dyDescent="0.35">
      <c r="E19" s="8"/>
      <c r="F19">
        <f t="shared" si="0"/>
        <v>3483</v>
      </c>
    </row>
    <row r="20" spans="1:12" x14ac:dyDescent="0.35">
      <c r="B20" t="s">
        <v>12</v>
      </c>
      <c r="C20">
        <v>10</v>
      </c>
      <c r="D20">
        <v>10</v>
      </c>
      <c r="E20" s="8">
        <v>4408</v>
      </c>
      <c r="G20">
        <f t="shared" si="1"/>
        <v>3553.875</v>
      </c>
      <c r="H20">
        <f t="shared" si="2"/>
        <v>124.03362526819318</v>
      </c>
    </row>
    <row r="21" spans="1:12" x14ac:dyDescent="0.35">
      <c r="E21" s="8"/>
      <c r="F21">
        <f t="shared" si="0"/>
        <v>3624.75</v>
      </c>
      <c r="L21" s="3" t="s">
        <v>31</v>
      </c>
    </row>
    <row r="22" spans="1:12" x14ac:dyDescent="0.35">
      <c r="B22" t="s">
        <v>13</v>
      </c>
      <c r="C22">
        <v>11</v>
      </c>
      <c r="D22">
        <v>11</v>
      </c>
      <c r="E22" s="8">
        <v>3743</v>
      </c>
      <c r="G22">
        <f t="shared" si="1"/>
        <v>3549.958333333333</v>
      </c>
      <c r="H22">
        <f t="shared" si="2"/>
        <v>105.43785725184568</v>
      </c>
    </row>
    <row r="23" spans="1:12" x14ac:dyDescent="0.35">
      <c r="E23" s="8"/>
      <c r="F23">
        <f t="shared" si="0"/>
        <v>3475.1666666666665</v>
      </c>
    </row>
    <row r="24" spans="1:12" x14ac:dyDescent="0.35">
      <c r="A24" s="5"/>
      <c r="B24" s="1" t="s">
        <v>14</v>
      </c>
      <c r="C24" s="1">
        <v>12</v>
      </c>
      <c r="D24" s="1">
        <v>12</v>
      </c>
      <c r="E24" s="8">
        <v>2567</v>
      </c>
      <c r="G24">
        <f t="shared" si="1"/>
        <v>3421.375</v>
      </c>
      <c r="H24">
        <f t="shared" si="2"/>
        <v>75.028314639582035</v>
      </c>
    </row>
    <row r="25" spans="1:12" x14ac:dyDescent="0.35">
      <c r="A25" s="6"/>
      <c r="B25" s="2"/>
      <c r="C25" s="2"/>
      <c r="D25" s="2"/>
      <c r="E25" s="8"/>
      <c r="F25">
        <f t="shared" si="0"/>
        <v>3367.5833333333335</v>
      </c>
    </row>
    <row r="26" spans="1:12" x14ac:dyDescent="0.35">
      <c r="B26" t="s">
        <v>3</v>
      </c>
      <c r="C26">
        <v>1</v>
      </c>
      <c r="D26">
        <v>13</v>
      </c>
      <c r="E26" s="8">
        <v>2737</v>
      </c>
      <c r="G26">
        <f t="shared" si="1"/>
        <v>3373.791666666667</v>
      </c>
      <c r="H26">
        <f t="shared" si="2"/>
        <v>81.125341171530536</v>
      </c>
    </row>
    <row r="27" spans="1:12" x14ac:dyDescent="0.35">
      <c r="E27" s="8"/>
      <c r="F27">
        <f t="shared" si="0"/>
        <v>3380</v>
      </c>
    </row>
    <row r="28" spans="1:12" x14ac:dyDescent="0.35">
      <c r="B28" t="s">
        <v>4</v>
      </c>
      <c r="C28">
        <v>2</v>
      </c>
      <c r="D28">
        <v>14</v>
      </c>
      <c r="E28" s="8">
        <v>2513</v>
      </c>
      <c r="G28">
        <f t="shared" si="1"/>
        <v>3039.541666666667</v>
      </c>
      <c r="H28">
        <f t="shared" si="2"/>
        <v>82.676938683189618</v>
      </c>
    </row>
    <row r="29" spans="1:12" x14ac:dyDescent="0.35">
      <c r="E29" s="8"/>
      <c r="F29">
        <f t="shared" si="0"/>
        <v>2699.0833333333335</v>
      </c>
    </row>
    <row r="30" spans="1:12" x14ac:dyDescent="0.35">
      <c r="B30" t="s">
        <v>5</v>
      </c>
      <c r="C30">
        <v>3</v>
      </c>
      <c r="D30">
        <v>15</v>
      </c>
      <c r="E30" s="8">
        <v>2707</v>
      </c>
      <c r="G30">
        <f t="shared" si="1"/>
        <v>2613.9583333333335</v>
      </c>
      <c r="H30">
        <f t="shared" si="2"/>
        <v>103.55941659360803</v>
      </c>
    </row>
    <row r="31" spans="1:12" x14ac:dyDescent="0.35">
      <c r="E31" s="8"/>
      <c r="F31">
        <f t="shared" si="0"/>
        <v>2528.8333333333335</v>
      </c>
    </row>
    <row r="32" spans="1:12" x14ac:dyDescent="0.35">
      <c r="B32" t="s">
        <v>6</v>
      </c>
      <c r="C32">
        <v>4</v>
      </c>
      <c r="D32">
        <v>16</v>
      </c>
      <c r="E32" s="8">
        <v>2262</v>
      </c>
      <c r="G32">
        <f t="shared" si="1"/>
        <v>2450.4583333333335</v>
      </c>
      <c r="H32">
        <f t="shared" si="2"/>
        <v>92.30926187277889</v>
      </c>
    </row>
    <row r="33" spans="1:37" x14ac:dyDescent="0.35">
      <c r="E33" s="8"/>
      <c r="F33">
        <f t="shared" si="0"/>
        <v>2372.0833333333335</v>
      </c>
    </row>
    <row r="34" spans="1:37" x14ac:dyDescent="0.35">
      <c r="B34" t="s">
        <v>7</v>
      </c>
      <c r="C34">
        <v>5</v>
      </c>
      <c r="D34">
        <v>17</v>
      </c>
      <c r="E34" s="8">
        <v>1872</v>
      </c>
      <c r="G34">
        <f t="shared" si="1"/>
        <v>2305.166666666667</v>
      </c>
      <c r="H34">
        <f t="shared" si="2"/>
        <v>81.208878606029927</v>
      </c>
    </row>
    <row r="35" spans="1:37" x14ac:dyDescent="0.35">
      <c r="E35" s="8"/>
      <c r="F35">
        <f t="shared" si="0"/>
        <v>2238.25</v>
      </c>
    </row>
    <row r="36" spans="1:37" x14ac:dyDescent="0.35">
      <c r="A36" s="3">
        <v>2014</v>
      </c>
      <c r="B36" t="s">
        <v>8</v>
      </c>
      <c r="C36">
        <v>6</v>
      </c>
      <c r="D36">
        <v>18</v>
      </c>
      <c r="E36" s="8">
        <v>1746</v>
      </c>
      <c r="G36">
        <f t="shared" si="1"/>
        <v>2195.875</v>
      </c>
      <c r="H36">
        <f t="shared" si="2"/>
        <v>79.512722718733983</v>
      </c>
    </row>
    <row r="37" spans="1:37" x14ac:dyDescent="0.35">
      <c r="E37" s="8"/>
      <c r="F37">
        <f t="shared" si="0"/>
        <v>2153.5</v>
      </c>
    </row>
    <row r="38" spans="1:37" x14ac:dyDescent="0.35">
      <c r="B38" t="s">
        <v>9</v>
      </c>
      <c r="C38">
        <v>7</v>
      </c>
      <c r="D38">
        <v>19</v>
      </c>
      <c r="E38" s="8">
        <v>1628</v>
      </c>
      <c r="G38">
        <f t="shared" si="1"/>
        <v>2095.375</v>
      </c>
      <c r="H38">
        <f t="shared" si="2"/>
        <v>77.694923343077022</v>
      </c>
      <c r="N38" s="3" t="s">
        <v>24</v>
      </c>
      <c r="O38" t="s">
        <v>19</v>
      </c>
      <c r="Q38" t="s">
        <v>20</v>
      </c>
      <c r="S38" t="s">
        <v>5</v>
      </c>
      <c r="U38" t="s">
        <v>32</v>
      </c>
      <c r="W38" t="s">
        <v>7</v>
      </c>
      <c r="Y38" t="s">
        <v>25</v>
      </c>
      <c r="AA38" t="s">
        <v>26</v>
      </c>
      <c r="AC38" t="s">
        <v>27</v>
      </c>
      <c r="AE38" t="s">
        <v>28</v>
      </c>
      <c r="AG38" t="s">
        <v>21</v>
      </c>
      <c r="AI38" t="s">
        <v>22</v>
      </c>
      <c r="AK38" t="s">
        <v>23</v>
      </c>
    </row>
    <row r="39" spans="1:37" x14ac:dyDescent="0.35">
      <c r="E39" s="8"/>
      <c r="F39">
        <f t="shared" si="0"/>
        <v>2037.25</v>
      </c>
      <c r="N39" s="3">
        <v>2013</v>
      </c>
      <c r="AA39" cm="1">
        <f t="array" ref="AA39:AK39">TRANSPOSE(H14:H24)</f>
        <v>50.276196141752358</v>
      </c>
      <c r="AB39">
        <v>0</v>
      </c>
      <c r="AC39">
        <v>319.99367038531528</v>
      </c>
      <c r="AD39">
        <v>0</v>
      </c>
      <c r="AE39">
        <v>126.45776465793017</v>
      </c>
      <c r="AF39">
        <v>0</v>
      </c>
      <c r="AG39">
        <v>124.03362526819318</v>
      </c>
      <c r="AH39">
        <v>0</v>
      </c>
      <c r="AI39">
        <v>105.43785725184568</v>
      </c>
      <c r="AJ39">
        <v>0</v>
      </c>
      <c r="AK39">
        <v>75.028314639582035</v>
      </c>
    </row>
    <row r="40" spans="1:37" x14ac:dyDescent="0.35">
      <c r="B40" t="s">
        <v>10</v>
      </c>
      <c r="C40">
        <v>8</v>
      </c>
      <c r="D40">
        <v>20</v>
      </c>
      <c r="E40" s="8">
        <v>1940</v>
      </c>
      <c r="G40">
        <f t="shared" si="1"/>
        <v>1983.4583333333335</v>
      </c>
      <c r="H40">
        <f t="shared" si="2"/>
        <v>97.808961620065958</v>
      </c>
      <c r="N40" s="3">
        <v>2014</v>
      </c>
      <c r="O40" cm="1">
        <f t="array" ref="O40:AK40">TRANSPOSE(H26:H48)</f>
        <v>81.125341171530536</v>
      </c>
      <c r="P40">
        <v>0</v>
      </c>
      <c r="Q40">
        <v>82.676938683189618</v>
      </c>
      <c r="R40">
        <v>0</v>
      </c>
      <c r="S40">
        <v>103.55941659360803</v>
      </c>
      <c r="T40">
        <v>0</v>
      </c>
      <c r="U40">
        <v>92.30926187277889</v>
      </c>
      <c r="V40">
        <v>0</v>
      </c>
      <c r="W40">
        <v>81.208878606029927</v>
      </c>
      <c r="X40">
        <v>0</v>
      </c>
      <c r="Y40">
        <v>79.512722718733983</v>
      </c>
      <c r="Z40">
        <v>0</v>
      </c>
      <c r="AA40">
        <v>77.694923343077022</v>
      </c>
      <c r="AB40">
        <v>0</v>
      </c>
      <c r="AC40">
        <v>97.808961620065958</v>
      </c>
      <c r="AD40">
        <v>0</v>
      </c>
      <c r="AE40">
        <v>118.34960070984914</v>
      </c>
      <c r="AF40">
        <v>0</v>
      </c>
      <c r="AG40">
        <v>141.60168106467427</v>
      </c>
      <c r="AH40">
        <v>0</v>
      </c>
      <c r="AI40">
        <v>124.89467916717399</v>
      </c>
      <c r="AJ40">
        <v>0</v>
      </c>
      <c r="AK40">
        <v>93.639086767186043</v>
      </c>
    </row>
    <row r="41" spans="1:37" x14ac:dyDescent="0.35">
      <c r="E41" s="8"/>
      <c r="F41">
        <f t="shared" si="0"/>
        <v>1929.6666666666667</v>
      </c>
      <c r="N41" s="3">
        <v>2015</v>
      </c>
      <c r="O41" cm="1">
        <f t="array" ref="O41:AK41">TRANSPOSE(H50:H72)</f>
        <v>83.231258237072637</v>
      </c>
      <c r="P41">
        <v>0</v>
      </c>
      <c r="Q41">
        <v>77.659208261617906</v>
      </c>
      <c r="R41">
        <v>0</v>
      </c>
      <c r="S41">
        <v>96.713384148840248</v>
      </c>
      <c r="T41">
        <v>0</v>
      </c>
      <c r="U41">
        <v>84.960587348111886</v>
      </c>
      <c r="V41">
        <v>0</v>
      </c>
      <c r="W41">
        <v>80.51289697331147</v>
      </c>
      <c r="X41">
        <v>0</v>
      </c>
      <c r="Y41">
        <v>85.900216919739691</v>
      </c>
      <c r="Z41">
        <v>0</v>
      </c>
      <c r="AA41">
        <v>90.772020230938068</v>
      </c>
      <c r="AB41">
        <v>0</v>
      </c>
      <c r="AC41">
        <v>112.38471246885216</v>
      </c>
      <c r="AD41">
        <v>0</v>
      </c>
      <c r="AE41">
        <v>123.06067905104432</v>
      </c>
      <c r="AF41">
        <v>0</v>
      </c>
      <c r="AG41">
        <v>140.45698471092513</v>
      </c>
      <c r="AH41">
        <v>0</v>
      </c>
      <c r="AI41">
        <v>108.1809825349811</v>
      </c>
      <c r="AJ41">
        <v>0</v>
      </c>
      <c r="AK41">
        <v>89.653999251522464</v>
      </c>
    </row>
    <row r="42" spans="1:37" x14ac:dyDescent="0.35">
      <c r="B42" t="s">
        <v>11</v>
      </c>
      <c r="C42">
        <v>9</v>
      </c>
      <c r="D42">
        <v>21</v>
      </c>
      <c r="E42" s="8">
        <v>2223</v>
      </c>
      <c r="G42">
        <f t="shared" si="1"/>
        <v>1878.3333333333335</v>
      </c>
      <c r="H42">
        <f t="shared" si="2"/>
        <v>118.34960070984914</v>
      </c>
      <c r="N42" s="3">
        <v>2016</v>
      </c>
      <c r="O42" cm="1">
        <f t="array" ref="O42:AK42">TRANSPOSE(H74:H96)</f>
        <v>78.754353616062275</v>
      </c>
      <c r="P42">
        <v>0</v>
      </c>
      <c r="Q42">
        <v>87.680613572553597</v>
      </c>
      <c r="R42">
        <v>0</v>
      </c>
      <c r="S42">
        <v>85.285038073677711</v>
      </c>
      <c r="T42">
        <v>0</v>
      </c>
      <c r="U42">
        <v>83.75290808708634</v>
      </c>
      <c r="V42">
        <v>0</v>
      </c>
      <c r="W42">
        <v>93.798941798941797</v>
      </c>
      <c r="X42">
        <v>0</v>
      </c>
      <c r="Y42">
        <v>101.81869950528525</v>
      </c>
      <c r="Z42">
        <v>0</v>
      </c>
      <c r="AA42">
        <v>89.205050684687876</v>
      </c>
      <c r="AB42">
        <v>0</v>
      </c>
      <c r="AC42">
        <v>128.71898626344372</v>
      </c>
      <c r="AD42">
        <v>0</v>
      </c>
      <c r="AE42">
        <v>120.33053240821452</v>
      </c>
      <c r="AF42">
        <v>0</v>
      </c>
      <c r="AG42">
        <v>124.09642721267251</v>
      </c>
      <c r="AH42">
        <v>0</v>
      </c>
      <c r="AI42">
        <v>94.330169706805918</v>
      </c>
      <c r="AJ42">
        <v>0</v>
      </c>
      <c r="AK42">
        <v>90.664947899881838</v>
      </c>
    </row>
    <row r="43" spans="1:37" x14ac:dyDescent="0.35">
      <c r="E43" s="8"/>
      <c r="F43">
        <f t="shared" si="0"/>
        <v>1827</v>
      </c>
      <c r="N43" s="3">
        <v>2017</v>
      </c>
      <c r="O43" cm="1">
        <f t="array" ref="O43:AK43">TRANSPOSE(H98:H120)</f>
        <v>88.408304498269899</v>
      </c>
      <c r="P43">
        <v>0</v>
      </c>
      <c r="Q43">
        <v>91.952036296856434</v>
      </c>
      <c r="R43">
        <v>0</v>
      </c>
      <c r="S43">
        <v>132.58579437917365</v>
      </c>
      <c r="T43">
        <v>0</v>
      </c>
      <c r="U43">
        <v>62.080022802579535</v>
      </c>
      <c r="V43">
        <v>0</v>
      </c>
      <c r="W43">
        <v>69.559047855546495</v>
      </c>
      <c r="X43">
        <v>0</v>
      </c>
      <c r="Y43">
        <v>90.843946220156809</v>
      </c>
      <c r="Z43">
        <v>0</v>
      </c>
      <c r="AA43">
        <v>84.023836549375716</v>
      </c>
      <c r="AB43">
        <v>0</v>
      </c>
      <c r="AC43">
        <v>134.92549931311424</v>
      </c>
      <c r="AD43">
        <v>0</v>
      </c>
      <c r="AE43">
        <v>136.42232104432648</v>
      </c>
      <c r="AF43">
        <v>0</v>
      </c>
      <c r="AG43">
        <v>122.22021855952683</v>
      </c>
      <c r="AH43">
        <v>0</v>
      </c>
      <c r="AI43">
        <v>111.72837327497973</v>
      </c>
      <c r="AJ43">
        <v>0</v>
      </c>
      <c r="AK43">
        <v>71.798120578608376</v>
      </c>
    </row>
    <row r="44" spans="1:37" x14ac:dyDescent="0.35">
      <c r="B44" t="s">
        <v>12</v>
      </c>
      <c r="C44">
        <v>10</v>
      </c>
      <c r="D44">
        <v>22</v>
      </c>
      <c r="E44" s="8">
        <v>2527</v>
      </c>
      <c r="G44">
        <f t="shared" si="1"/>
        <v>1784.5833333333335</v>
      </c>
      <c r="H44">
        <f t="shared" si="2"/>
        <v>141.60168106467427</v>
      </c>
      <c r="N44" s="3">
        <v>2018</v>
      </c>
      <c r="O44" cm="1">
        <f t="array" ref="O44:AK44">TRANSPOSE(H122:H144)</f>
        <v>104.35889277760101</v>
      </c>
      <c r="P44">
        <v>0</v>
      </c>
      <c r="Q44">
        <v>89.788957578341495</v>
      </c>
      <c r="R44">
        <v>0</v>
      </c>
      <c r="S44">
        <v>91.469108545368982</v>
      </c>
      <c r="T44">
        <v>0</v>
      </c>
      <c r="U44">
        <v>95.041537831091887</v>
      </c>
      <c r="V44">
        <v>0</v>
      </c>
      <c r="W44">
        <v>103.31377834152529</v>
      </c>
      <c r="X44">
        <v>0</v>
      </c>
      <c r="Y44">
        <v>87.983298538622122</v>
      </c>
      <c r="Z44">
        <v>0</v>
      </c>
      <c r="AA44">
        <v>107.73834972210348</v>
      </c>
      <c r="AB44">
        <v>0</v>
      </c>
      <c r="AC44">
        <v>146.9387755102041</v>
      </c>
      <c r="AD44">
        <v>0</v>
      </c>
      <c r="AE44">
        <v>136.40750670241286</v>
      </c>
      <c r="AF44">
        <v>0</v>
      </c>
      <c r="AG44">
        <v>102.11146352514726</v>
      </c>
      <c r="AH44">
        <v>0</v>
      </c>
      <c r="AI44">
        <v>19.669398527573271</v>
      </c>
      <c r="AJ44">
        <v>0</v>
      </c>
      <c r="AK44">
        <v>81.421647819062997</v>
      </c>
    </row>
    <row r="45" spans="1:37" x14ac:dyDescent="0.35">
      <c r="E45" s="8"/>
      <c r="F45">
        <f t="shared" si="0"/>
        <v>1742.1666666666667</v>
      </c>
      <c r="N45" s="3">
        <v>2019</v>
      </c>
      <c r="O45" cm="1">
        <f t="array" ref="O45:AK45">TRANSPOSE(H146:H168)</f>
        <v>93.966773535412415</v>
      </c>
      <c r="P45">
        <v>0</v>
      </c>
      <c r="Q45">
        <v>98.044276779509573</v>
      </c>
      <c r="R45">
        <v>0</v>
      </c>
      <c r="S45">
        <v>112.18233158531665</v>
      </c>
      <c r="T45">
        <v>0</v>
      </c>
      <c r="U45">
        <v>105.40094928803396</v>
      </c>
      <c r="V45">
        <v>0</v>
      </c>
      <c r="W45">
        <v>91.596035052434999</v>
      </c>
      <c r="X45">
        <v>0</v>
      </c>
      <c r="Y45">
        <v>69.090569212075906</v>
      </c>
      <c r="Z45">
        <v>0</v>
      </c>
      <c r="AA45">
        <v>96.411900608232358</v>
      </c>
      <c r="AB45">
        <v>0</v>
      </c>
      <c r="AC45">
        <v>131.19741407995437</v>
      </c>
      <c r="AD45">
        <v>0</v>
      </c>
      <c r="AE45">
        <v>140.4741000877963</v>
      </c>
      <c r="AF45">
        <v>0</v>
      </c>
      <c r="AG45">
        <v>148.8236821604778</v>
      </c>
      <c r="AH45">
        <v>0</v>
      </c>
      <c r="AI45">
        <v>106.14712798118913</v>
      </c>
      <c r="AJ45">
        <v>0</v>
      </c>
      <c r="AK45">
        <v>87.520719867392856</v>
      </c>
    </row>
    <row r="46" spans="1:37" x14ac:dyDescent="0.35">
      <c r="B46" t="s">
        <v>13</v>
      </c>
      <c r="C46">
        <v>11</v>
      </c>
      <c r="D46">
        <v>23</v>
      </c>
      <c r="E46" s="8">
        <v>2137</v>
      </c>
      <c r="G46">
        <f t="shared" si="1"/>
        <v>1711.0416666666667</v>
      </c>
      <c r="H46">
        <f t="shared" si="2"/>
        <v>124.89467916717399</v>
      </c>
      <c r="N46" s="3">
        <v>2020</v>
      </c>
      <c r="O46" cm="1">
        <f t="array" ref="O46:AK46">TRANSPOSE(H170:H192)</f>
        <v>107.98565225599397</v>
      </c>
      <c r="P46">
        <v>0</v>
      </c>
      <c r="Q46">
        <v>122.99191933144553</v>
      </c>
      <c r="R46">
        <v>0</v>
      </c>
      <c r="S46">
        <v>87.437418162212126</v>
      </c>
      <c r="T46">
        <v>0</v>
      </c>
      <c r="U46">
        <v>17.359125315391083</v>
      </c>
      <c r="V46">
        <v>0</v>
      </c>
      <c r="W46">
        <v>41.249345663932992</v>
      </c>
      <c r="X46">
        <v>0</v>
      </c>
      <c r="Y46">
        <v>51.676148796498907</v>
      </c>
      <c r="Z46">
        <v>0</v>
      </c>
      <c r="AA46">
        <v>46.053659807241473</v>
      </c>
      <c r="AB46">
        <v>0</v>
      </c>
      <c r="AC46">
        <v>76.075938493256587</v>
      </c>
      <c r="AD46">
        <v>0</v>
      </c>
      <c r="AE46">
        <v>96.317749275961944</v>
      </c>
      <c r="AF46">
        <v>0</v>
      </c>
      <c r="AG46">
        <v>148.00483675937124</v>
      </c>
      <c r="AH46">
        <v>0</v>
      </c>
      <c r="AI46">
        <v>121.63550441750566</v>
      </c>
      <c r="AJ46">
        <v>0</v>
      </c>
      <c r="AK46">
        <v>95.574548907882246</v>
      </c>
    </row>
    <row r="47" spans="1:37" x14ac:dyDescent="0.35">
      <c r="E47" s="8"/>
      <c r="F47">
        <f t="shared" si="0"/>
        <v>1679.9166666666667</v>
      </c>
      <c r="N47" s="3">
        <v>2021</v>
      </c>
      <c r="O47" cm="1">
        <f t="array" ref="O47:AK47">TRANSPOSE(H194:H216)</f>
        <v>112.69738009344135</v>
      </c>
      <c r="P47">
        <v>0</v>
      </c>
      <c r="Q47">
        <v>105.26081141328577</v>
      </c>
      <c r="R47">
        <v>0</v>
      </c>
      <c r="S47">
        <v>110.29249011857706</v>
      </c>
      <c r="T47">
        <v>0</v>
      </c>
      <c r="U47">
        <v>100.09000900090008</v>
      </c>
      <c r="V47">
        <v>0</v>
      </c>
      <c r="W47">
        <v>93.113261240751271</v>
      </c>
      <c r="X47">
        <v>0</v>
      </c>
      <c r="Y47">
        <v>88.286022278117144</v>
      </c>
      <c r="Z47">
        <v>0</v>
      </c>
      <c r="AA47">
        <v>76.937315944467812</v>
      </c>
      <c r="AB47">
        <v>0</v>
      </c>
      <c r="AC47">
        <v>78.88783088935439</v>
      </c>
      <c r="AD47">
        <v>0</v>
      </c>
      <c r="AE47">
        <v>82.800526617830741</v>
      </c>
      <c r="AF47">
        <v>0</v>
      </c>
      <c r="AG47">
        <v>97.753863479947427</v>
      </c>
      <c r="AH47">
        <v>0</v>
      </c>
      <c r="AI47">
        <v>97.14838086031898</v>
      </c>
      <c r="AJ47">
        <v>0</v>
      </c>
      <c r="AK47">
        <v>83.691952696856063</v>
      </c>
    </row>
    <row r="48" spans="1:37" x14ac:dyDescent="0.35">
      <c r="A48" s="5"/>
      <c r="B48" s="1" t="s">
        <v>14</v>
      </c>
      <c r="C48" s="1">
        <v>12</v>
      </c>
      <c r="D48" s="1">
        <v>24</v>
      </c>
      <c r="E48" s="8">
        <v>1550</v>
      </c>
      <c r="G48">
        <f t="shared" si="1"/>
        <v>1655.2916666666667</v>
      </c>
      <c r="H48">
        <f t="shared" si="2"/>
        <v>93.639086767186043</v>
      </c>
      <c r="N48" s="3">
        <v>2022</v>
      </c>
      <c r="O48" cm="1">
        <f t="array" ref="O48:AC48">TRANSPOSE(H218:H232)</f>
        <v>109.86612727224336</v>
      </c>
      <c r="P48">
        <v>0</v>
      </c>
      <c r="Q48">
        <v>139.45953979144477</v>
      </c>
      <c r="R48">
        <v>0</v>
      </c>
      <c r="S48">
        <v>152.66929245954537</v>
      </c>
      <c r="T48">
        <v>0</v>
      </c>
      <c r="U48">
        <v>75.831485587583146</v>
      </c>
      <c r="V48">
        <v>0</v>
      </c>
      <c r="W48">
        <v>77.429893819765866</v>
      </c>
      <c r="X48">
        <v>0</v>
      </c>
      <c r="Y48">
        <v>96.133864111733345</v>
      </c>
      <c r="Z48">
        <v>0</v>
      </c>
      <c r="AA48">
        <v>0</v>
      </c>
      <c r="AB48">
        <v>0</v>
      </c>
      <c r="AC48">
        <v>0</v>
      </c>
    </row>
    <row r="49" spans="1:39" x14ac:dyDescent="0.35">
      <c r="A49" s="5"/>
      <c r="B49" s="1"/>
      <c r="C49" s="1"/>
      <c r="D49" s="1"/>
      <c r="E49" s="8"/>
      <c r="F49">
        <f t="shared" si="0"/>
        <v>1630.6666666666667</v>
      </c>
      <c r="N49" s="3" t="s">
        <v>30</v>
      </c>
      <c r="O49" s="3">
        <f>AVERAGE(O40:O48)</f>
        <v>95.599342606403042</v>
      </c>
      <c r="P49" s="3">
        <f t="shared" ref="P49:Y49" si="3">AVERAGE(P40:P48)</f>
        <v>0</v>
      </c>
      <c r="Q49" s="3">
        <f t="shared" si="3"/>
        <v>99.50158907869384</v>
      </c>
      <c r="R49" s="3">
        <f t="shared" si="3"/>
        <v>0</v>
      </c>
      <c r="S49" s="3">
        <f t="shared" si="3"/>
        <v>108.02158600736887</v>
      </c>
      <c r="T49" s="3">
        <f t="shared" si="3"/>
        <v>0</v>
      </c>
      <c r="U49" s="3">
        <f t="shared" si="3"/>
        <v>79.647320792617435</v>
      </c>
      <c r="V49" s="3">
        <f t="shared" si="3"/>
        <v>0</v>
      </c>
      <c r="W49" s="3">
        <f t="shared" si="3"/>
        <v>81.309119928026675</v>
      </c>
      <c r="X49" s="3">
        <f t="shared" si="3"/>
        <v>0</v>
      </c>
      <c r="Y49" s="3">
        <f t="shared" si="3"/>
        <v>83.471720922329226</v>
      </c>
      <c r="Z49" s="3"/>
      <c r="AA49" s="3">
        <f>AVERAGE(AA39:AA47)</f>
        <v>79.901472559097357</v>
      </c>
      <c r="AB49" s="3">
        <f t="shared" ref="AB49:AK49" si="4">AVERAGE(AB39:AB47)</f>
        <v>0</v>
      </c>
      <c r="AC49" s="3">
        <f t="shared" si="4"/>
        <v>136.32575433595122</v>
      </c>
      <c r="AD49" s="3">
        <f t="shared" si="4"/>
        <v>0</v>
      </c>
      <c r="AE49" s="3">
        <f t="shared" si="4"/>
        <v>120.06897561726292</v>
      </c>
      <c r="AF49" s="3">
        <f t="shared" si="4"/>
        <v>0</v>
      </c>
      <c r="AG49" s="3">
        <f t="shared" si="4"/>
        <v>127.67808697121508</v>
      </c>
      <c r="AH49" s="3">
        <f t="shared" si="4"/>
        <v>0</v>
      </c>
      <c r="AI49" s="3">
        <f t="shared" si="4"/>
        <v>98.796941524708174</v>
      </c>
      <c r="AJ49" s="3">
        <f t="shared" si="4"/>
        <v>0</v>
      </c>
      <c r="AK49" s="3">
        <f t="shared" si="4"/>
        <v>85.443704269774983</v>
      </c>
      <c r="AM49" s="3">
        <f>SUM(AK49,AI49,AG49,AE49,AC49,AA49,Y49,W49,U49,S49,Q49,O49)</f>
        <v>1195.7656146134489</v>
      </c>
    </row>
    <row r="50" spans="1:39" x14ac:dyDescent="0.35">
      <c r="B50" t="s">
        <v>3</v>
      </c>
      <c r="C50">
        <v>1</v>
      </c>
      <c r="D50">
        <v>25</v>
      </c>
      <c r="E50" s="8">
        <v>1342</v>
      </c>
      <c r="G50">
        <f t="shared" si="1"/>
        <v>1612.375</v>
      </c>
      <c r="H50">
        <f t="shared" si="2"/>
        <v>83.231258237072637</v>
      </c>
      <c r="N50" s="3"/>
      <c r="AM50" s="3">
        <f t="shared" ref="AM50:AM51" si="5">SUM(AK50,AI50,AG50,AE50,AC50,AA50,Y50,W50,U50,S50,Q50,O50)</f>
        <v>0</v>
      </c>
    </row>
    <row r="51" spans="1:39" x14ac:dyDescent="0.35">
      <c r="E51" s="8"/>
      <c r="F51">
        <f t="shared" si="0"/>
        <v>1594.0833333333333</v>
      </c>
      <c r="N51" s="3" t="s">
        <v>34</v>
      </c>
      <c r="O51" s="3">
        <f>X54*O49</f>
        <v>95.937874216903737</v>
      </c>
      <c r="P51" s="3">
        <f t="shared" ref="P51:AJ51" si="6">Y54*P49</f>
        <v>0</v>
      </c>
      <c r="Q51" s="3">
        <f>X54*Q49</f>
        <v>99.853939129225793</v>
      </c>
      <c r="R51" s="3">
        <f t="shared" si="6"/>
        <v>0</v>
      </c>
      <c r="S51" s="3">
        <f>X54*S49</f>
        <v>108.40410664488489</v>
      </c>
      <c r="T51" s="3">
        <f t="shared" si="6"/>
        <v>0</v>
      </c>
      <c r="U51" s="3">
        <f>X54*U49</f>
        <v>79.929363901334213</v>
      </c>
      <c r="V51" s="3">
        <f t="shared" si="6"/>
        <v>0</v>
      </c>
      <c r="W51" s="3">
        <f>X54*W49</f>
        <v>81.597047716724518</v>
      </c>
      <c r="X51" s="3">
        <f t="shared" si="6"/>
        <v>0</v>
      </c>
      <c r="Y51" s="3">
        <f>X54*Y49</f>
        <v>83.767306805502528</v>
      </c>
      <c r="Z51" s="3">
        <f t="shared" si="6"/>
        <v>0</v>
      </c>
      <c r="AA51" s="3">
        <f>X54*AA49</f>
        <v>80.184415657337823</v>
      </c>
      <c r="AB51" s="3">
        <f t="shared" si="6"/>
        <v>0</v>
      </c>
      <c r="AC51" s="3">
        <f>X54*AC49</f>
        <v>136.80850427867918</v>
      </c>
      <c r="AD51" s="3">
        <f t="shared" si="6"/>
        <v>0</v>
      </c>
      <c r="AE51" s="3">
        <f>X54*AE49</f>
        <v>120.49415786829817</v>
      </c>
      <c r="AF51" s="3">
        <f t="shared" si="6"/>
        <v>0</v>
      </c>
      <c r="AG51" s="3">
        <f>X54*AG49</f>
        <v>128.13021422679643</v>
      </c>
      <c r="AH51" s="3">
        <f t="shared" si="6"/>
        <v>0</v>
      </c>
      <c r="AI51" s="3">
        <f>X54*AI49</f>
        <v>99.146796312565911</v>
      </c>
      <c r="AJ51" s="3">
        <f t="shared" si="6"/>
        <v>0</v>
      </c>
      <c r="AK51" s="3">
        <f>X54*AK49</f>
        <v>85.746273241746707</v>
      </c>
      <c r="AL51" s="3"/>
      <c r="AM51" s="3">
        <f t="shared" si="5"/>
        <v>1200</v>
      </c>
    </row>
    <row r="52" spans="1:39" x14ac:dyDescent="0.35">
      <c r="B52" t="s">
        <v>4</v>
      </c>
      <c r="C52">
        <v>2</v>
      </c>
      <c r="D52">
        <v>26</v>
      </c>
      <c r="E52" s="8">
        <v>1222</v>
      </c>
      <c r="G52">
        <f t="shared" si="1"/>
        <v>1573.5416666666665</v>
      </c>
      <c r="H52">
        <f t="shared" si="2"/>
        <v>77.659208261617906</v>
      </c>
    </row>
    <row r="53" spans="1:39" x14ac:dyDescent="0.35">
      <c r="E53" s="8"/>
      <c r="F53">
        <f t="shared" si="0"/>
        <v>1553</v>
      </c>
    </row>
    <row r="54" spans="1:39" x14ac:dyDescent="0.35">
      <c r="B54" t="s">
        <v>5</v>
      </c>
      <c r="C54">
        <v>3</v>
      </c>
      <c r="D54">
        <v>27</v>
      </c>
      <c r="E54" s="8">
        <v>1475</v>
      </c>
      <c r="G54">
        <f t="shared" si="1"/>
        <v>1525.125</v>
      </c>
      <c r="H54">
        <f t="shared" si="2"/>
        <v>96.713384148840248</v>
      </c>
      <c r="V54" t="s">
        <v>33</v>
      </c>
      <c r="X54">
        <f>1200/AM49</f>
        <v>1.0035411499835776</v>
      </c>
    </row>
    <row r="55" spans="1:39" x14ac:dyDescent="0.35">
      <c r="E55" s="8"/>
      <c r="F55">
        <f t="shared" si="0"/>
        <v>1497.25</v>
      </c>
    </row>
    <row r="56" spans="1:39" x14ac:dyDescent="0.35">
      <c r="B56" t="s">
        <v>6</v>
      </c>
      <c r="C56">
        <v>4</v>
      </c>
      <c r="D56">
        <v>28</v>
      </c>
      <c r="E56" s="8">
        <v>1244</v>
      </c>
      <c r="G56">
        <f t="shared" si="1"/>
        <v>1464.2083333333335</v>
      </c>
      <c r="H56">
        <f t="shared" si="2"/>
        <v>84.960587348111886</v>
      </c>
    </row>
    <row r="57" spans="1:39" x14ac:dyDescent="0.35">
      <c r="E57" s="8"/>
      <c r="F57">
        <f t="shared" si="0"/>
        <v>1431.1666666666667</v>
      </c>
    </row>
    <row r="58" spans="1:39" x14ac:dyDescent="0.35">
      <c r="B58" t="s">
        <v>7</v>
      </c>
      <c r="C58">
        <v>5</v>
      </c>
      <c r="D58">
        <v>29</v>
      </c>
      <c r="E58" s="8">
        <v>1125</v>
      </c>
      <c r="G58">
        <f t="shared" si="1"/>
        <v>1397.2916666666667</v>
      </c>
      <c r="H58">
        <f t="shared" si="2"/>
        <v>80.51289697331147</v>
      </c>
    </row>
    <row r="59" spans="1:39" x14ac:dyDescent="0.35">
      <c r="E59" s="8"/>
      <c r="F59">
        <f t="shared" si="0"/>
        <v>1363.4166666666667</v>
      </c>
    </row>
    <row r="60" spans="1:39" x14ac:dyDescent="0.35">
      <c r="B60" t="s">
        <v>8</v>
      </c>
      <c r="C60">
        <v>6</v>
      </c>
      <c r="D60">
        <v>30</v>
      </c>
      <c r="E60" s="8">
        <v>1155</v>
      </c>
      <c r="G60">
        <f t="shared" si="1"/>
        <v>1344.5833333333335</v>
      </c>
      <c r="H60">
        <f t="shared" si="2"/>
        <v>85.900216919739691</v>
      </c>
    </row>
    <row r="61" spans="1:39" x14ac:dyDescent="0.35">
      <c r="E61" s="8"/>
      <c r="F61">
        <f t="shared" si="0"/>
        <v>1325.75</v>
      </c>
    </row>
    <row r="62" spans="1:39" x14ac:dyDescent="0.35">
      <c r="B62" t="s">
        <v>9</v>
      </c>
      <c r="C62">
        <v>7</v>
      </c>
      <c r="D62">
        <v>31</v>
      </c>
      <c r="E62" s="8">
        <v>1189</v>
      </c>
      <c r="G62">
        <f t="shared" si="1"/>
        <v>1309.875</v>
      </c>
      <c r="H62">
        <f t="shared" si="2"/>
        <v>90.772020230938068</v>
      </c>
    </row>
    <row r="63" spans="1:39" x14ac:dyDescent="0.35">
      <c r="E63" s="8"/>
      <c r="F63">
        <f t="shared" si="0"/>
        <v>1294</v>
      </c>
    </row>
    <row r="64" spans="1:39" x14ac:dyDescent="0.35">
      <c r="B64" t="s">
        <v>10</v>
      </c>
      <c r="C64">
        <v>8</v>
      </c>
      <c r="D64">
        <v>32</v>
      </c>
      <c r="E64" s="8">
        <v>1447</v>
      </c>
      <c r="G64">
        <f t="shared" si="1"/>
        <v>1287.5416666666665</v>
      </c>
      <c r="H64">
        <f t="shared" si="2"/>
        <v>112.38471246885216</v>
      </c>
    </row>
    <row r="65" spans="1:8" x14ac:dyDescent="0.35">
      <c r="E65" s="8"/>
      <c r="F65">
        <f t="shared" si="0"/>
        <v>1281.0833333333333</v>
      </c>
    </row>
    <row r="66" spans="1:8" x14ac:dyDescent="0.35">
      <c r="A66" s="3">
        <v>2015</v>
      </c>
      <c r="B66" t="s">
        <v>11</v>
      </c>
      <c r="C66">
        <v>9</v>
      </c>
      <c r="D66">
        <v>33</v>
      </c>
      <c r="E66" s="8">
        <v>1554</v>
      </c>
      <c r="G66">
        <f t="shared" si="1"/>
        <v>1262.7916666666665</v>
      </c>
      <c r="H66">
        <f t="shared" si="2"/>
        <v>123.06067905104432</v>
      </c>
    </row>
    <row r="67" spans="1:8" x14ac:dyDescent="0.35">
      <c r="E67" s="8"/>
      <c r="F67">
        <f t="shared" si="0"/>
        <v>1244.5</v>
      </c>
    </row>
    <row r="68" spans="1:8" x14ac:dyDescent="0.35">
      <c r="B68" t="s">
        <v>12</v>
      </c>
      <c r="C68">
        <v>10</v>
      </c>
      <c r="D68">
        <v>34</v>
      </c>
      <c r="E68" s="8">
        <v>1734</v>
      </c>
      <c r="G68">
        <f t="shared" si="1"/>
        <v>1234.5416666666665</v>
      </c>
      <c r="H68">
        <f t="shared" si="2"/>
        <v>140.45698471092513</v>
      </c>
    </row>
    <row r="69" spans="1:8" x14ac:dyDescent="0.35">
      <c r="E69" s="8"/>
      <c r="F69">
        <f t="shared" si="0"/>
        <v>1224.5833333333333</v>
      </c>
    </row>
    <row r="70" spans="1:8" x14ac:dyDescent="0.35">
      <c r="B70" t="s">
        <v>13</v>
      </c>
      <c r="C70">
        <v>11</v>
      </c>
      <c r="D70">
        <v>35</v>
      </c>
      <c r="E70" s="8">
        <v>1324</v>
      </c>
      <c r="G70">
        <f t="shared" si="1"/>
        <v>1223.875</v>
      </c>
      <c r="H70">
        <f t="shared" si="2"/>
        <v>108.1809825349811</v>
      </c>
    </row>
    <row r="71" spans="1:8" x14ac:dyDescent="0.35">
      <c r="E71" s="8"/>
      <c r="F71">
        <f t="shared" si="0"/>
        <v>1223.1666666666667</v>
      </c>
    </row>
    <row r="72" spans="1:8" x14ac:dyDescent="0.35">
      <c r="A72" s="5"/>
      <c r="B72" s="1" t="s">
        <v>14</v>
      </c>
      <c r="C72" s="1">
        <v>12</v>
      </c>
      <c r="D72" s="1">
        <v>36</v>
      </c>
      <c r="E72" s="8">
        <v>1098</v>
      </c>
      <c r="G72">
        <f t="shared" si="1"/>
        <v>1224.7083333333335</v>
      </c>
      <c r="H72">
        <f t="shared" si="2"/>
        <v>89.653999251522464</v>
      </c>
    </row>
    <row r="73" spans="1:8" x14ac:dyDescent="0.35">
      <c r="A73" s="5"/>
      <c r="B73" s="1"/>
      <c r="C73" s="1"/>
      <c r="D73" s="1"/>
      <c r="E73" s="8"/>
      <c r="F73">
        <f t="shared" si="0"/>
        <v>1226.25</v>
      </c>
    </row>
    <row r="74" spans="1:8" x14ac:dyDescent="0.35">
      <c r="B74" t="s">
        <v>3</v>
      </c>
      <c r="C74">
        <v>1</v>
      </c>
      <c r="D74">
        <v>37</v>
      </c>
      <c r="E74" s="8">
        <v>961</v>
      </c>
      <c r="G74">
        <f t="shared" si="1"/>
        <v>1220.25</v>
      </c>
      <c r="H74">
        <f t="shared" si="2"/>
        <v>78.754353616062275</v>
      </c>
    </row>
    <row r="75" spans="1:8" x14ac:dyDescent="0.35">
      <c r="E75" s="8"/>
      <c r="F75">
        <f t="shared" si="0"/>
        <v>1214.25</v>
      </c>
    </row>
    <row r="76" spans="1:8" x14ac:dyDescent="0.35">
      <c r="B76" t="s">
        <v>4</v>
      </c>
      <c r="C76">
        <v>2</v>
      </c>
      <c r="D76">
        <v>38</v>
      </c>
      <c r="E76" s="8">
        <v>1067</v>
      </c>
      <c r="G76">
        <f t="shared" si="1"/>
        <v>1216.9166666666665</v>
      </c>
      <c r="H76">
        <f t="shared" si="2"/>
        <v>87.680613572553597</v>
      </c>
    </row>
    <row r="77" spans="1:8" x14ac:dyDescent="0.35">
      <c r="E77" s="8"/>
      <c r="F77">
        <f t="shared" si="0"/>
        <v>1219.5833333333333</v>
      </c>
    </row>
    <row r="78" spans="1:8" x14ac:dyDescent="0.35">
      <c r="B78" t="s">
        <v>5</v>
      </c>
      <c r="C78">
        <v>3</v>
      </c>
      <c r="D78">
        <v>39</v>
      </c>
      <c r="E78" s="8">
        <v>1036</v>
      </c>
      <c r="G78">
        <f t="shared" si="1"/>
        <v>1214.75</v>
      </c>
      <c r="H78">
        <f t="shared" si="2"/>
        <v>85.285038073677711</v>
      </c>
    </row>
    <row r="79" spans="1:8" x14ac:dyDescent="0.35">
      <c r="E79" s="8"/>
      <c r="F79">
        <f t="shared" ref="F79:F141" si="7">AVERAGE(E68,E70,E72,E74,E76,E78,E80,E82,E84,E86,E88,E90)</f>
        <v>1209.9166666666667</v>
      </c>
    </row>
    <row r="80" spans="1:8" x14ac:dyDescent="0.35">
      <c r="B80" t="s">
        <v>6</v>
      </c>
      <c r="C80">
        <v>4</v>
      </c>
      <c r="D80">
        <v>40</v>
      </c>
      <c r="E80" s="8">
        <v>1005</v>
      </c>
      <c r="G80">
        <f t="shared" ref="G80:G142" si="8">AVERAGE(F79,F81)</f>
        <v>1199.9583333333335</v>
      </c>
      <c r="H80">
        <f t="shared" ref="H80:H142" si="9">((E80/G80)*100)</f>
        <v>83.75290808708634</v>
      </c>
    </row>
    <row r="81" spans="1:8" x14ac:dyDescent="0.35">
      <c r="E81" s="8"/>
      <c r="F81">
        <f t="shared" si="7"/>
        <v>1190</v>
      </c>
    </row>
    <row r="82" spans="1:8" x14ac:dyDescent="0.35">
      <c r="B82" t="s">
        <v>7</v>
      </c>
      <c r="C82">
        <v>5</v>
      </c>
      <c r="D82">
        <v>41</v>
      </c>
      <c r="E82" s="8">
        <v>1108</v>
      </c>
      <c r="G82">
        <f t="shared" si="8"/>
        <v>1181.25</v>
      </c>
      <c r="H82">
        <f t="shared" si="9"/>
        <v>93.798941798941797</v>
      </c>
    </row>
    <row r="83" spans="1:8" x14ac:dyDescent="0.35">
      <c r="E83" s="8"/>
      <c r="F83">
        <f t="shared" si="7"/>
        <v>1172.5</v>
      </c>
    </row>
    <row r="84" spans="1:8" x14ac:dyDescent="0.35">
      <c r="B84" t="s">
        <v>8</v>
      </c>
      <c r="C84">
        <v>6</v>
      </c>
      <c r="D84">
        <v>42</v>
      </c>
      <c r="E84" s="8">
        <v>1192</v>
      </c>
      <c r="G84">
        <f t="shared" si="8"/>
        <v>1170.7083333333335</v>
      </c>
      <c r="H84">
        <f t="shared" si="9"/>
        <v>101.81869950528525</v>
      </c>
    </row>
    <row r="85" spans="1:8" x14ac:dyDescent="0.35">
      <c r="E85" s="8"/>
      <c r="F85">
        <f t="shared" si="7"/>
        <v>1168.9166666666667</v>
      </c>
    </row>
    <row r="86" spans="1:8" x14ac:dyDescent="0.35">
      <c r="A86" s="3">
        <v>2016</v>
      </c>
      <c r="B86" t="s">
        <v>9</v>
      </c>
      <c r="C86">
        <v>7</v>
      </c>
      <c r="D86">
        <v>43</v>
      </c>
      <c r="E86" s="8">
        <v>1045</v>
      </c>
      <c r="G86">
        <f t="shared" si="8"/>
        <v>1171.4583333333335</v>
      </c>
      <c r="H86">
        <f t="shared" si="9"/>
        <v>89.205050684687876</v>
      </c>
    </row>
    <row r="87" spans="1:8" x14ac:dyDescent="0.35">
      <c r="E87" s="8"/>
      <c r="F87">
        <f t="shared" si="7"/>
        <v>1174</v>
      </c>
    </row>
    <row r="88" spans="1:8" x14ac:dyDescent="0.35">
      <c r="B88" t="s">
        <v>10</v>
      </c>
      <c r="C88">
        <v>8</v>
      </c>
      <c r="D88">
        <v>44</v>
      </c>
      <c r="E88" s="8">
        <v>1511</v>
      </c>
      <c r="G88">
        <f t="shared" si="8"/>
        <v>1173.875</v>
      </c>
      <c r="H88">
        <f t="shared" si="9"/>
        <v>128.71898626344372</v>
      </c>
    </row>
    <row r="89" spans="1:8" x14ac:dyDescent="0.35">
      <c r="E89" s="8"/>
      <c r="F89">
        <f t="shared" si="7"/>
        <v>1173.75</v>
      </c>
    </row>
    <row r="90" spans="1:8" x14ac:dyDescent="0.35">
      <c r="B90" t="s">
        <v>11</v>
      </c>
      <c r="C90">
        <v>9</v>
      </c>
      <c r="D90">
        <v>45</v>
      </c>
      <c r="E90" s="8">
        <v>1438</v>
      </c>
      <c r="G90">
        <f t="shared" si="8"/>
        <v>1195.0416666666665</v>
      </c>
      <c r="H90">
        <f t="shared" si="9"/>
        <v>120.33053240821452</v>
      </c>
    </row>
    <row r="91" spans="1:8" x14ac:dyDescent="0.35">
      <c r="E91" s="8"/>
      <c r="F91">
        <f t="shared" si="7"/>
        <v>1216.3333333333333</v>
      </c>
    </row>
    <row r="92" spans="1:8" x14ac:dyDescent="0.35">
      <c r="B92" t="s">
        <v>12</v>
      </c>
      <c r="C92">
        <v>10</v>
      </c>
      <c r="D92">
        <v>46</v>
      </c>
      <c r="E92" s="8">
        <v>1495</v>
      </c>
      <c r="G92">
        <f t="shared" si="8"/>
        <v>1204.7083333333333</v>
      </c>
      <c r="H92">
        <f t="shared" si="9"/>
        <v>124.09642721267251</v>
      </c>
    </row>
    <row r="93" spans="1:8" x14ac:dyDescent="0.35">
      <c r="E93" s="8"/>
      <c r="F93">
        <f t="shared" si="7"/>
        <v>1193.0833333333333</v>
      </c>
    </row>
    <row r="94" spans="1:8" x14ac:dyDescent="0.35">
      <c r="B94" t="s">
        <v>13</v>
      </c>
      <c r="C94">
        <v>11</v>
      </c>
      <c r="D94">
        <v>47</v>
      </c>
      <c r="E94" s="8">
        <v>1114</v>
      </c>
      <c r="G94">
        <f t="shared" si="8"/>
        <v>1180.9583333333333</v>
      </c>
      <c r="H94">
        <f t="shared" si="9"/>
        <v>94.330169706805918</v>
      </c>
    </row>
    <row r="95" spans="1:8" x14ac:dyDescent="0.35">
      <c r="E95" s="8"/>
      <c r="F95">
        <f t="shared" si="7"/>
        <v>1168.8333333333333</v>
      </c>
    </row>
    <row r="96" spans="1:8" x14ac:dyDescent="0.35">
      <c r="A96" s="5"/>
      <c r="B96" s="1" t="s">
        <v>14</v>
      </c>
      <c r="C96" s="1">
        <v>12</v>
      </c>
      <c r="D96" s="1">
        <v>48</v>
      </c>
      <c r="E96" s="8">
        <v>1055</v>
      </c>
      <c r="G96">
        <f t="shared" si="8"/>
        <v>1163.625</v>
      </c>
      <c r="H96">
        <f t="shared" si="9"/>
        <v>90.664947899881838</v>
      </c>
    </row>
    <row r="97" spans="1:8" x14ac:dyDescent="0.35">
      <c r="A97" s="5"/>
      <c r="B97" s="1"/>
      <c r="C97" s="1"/>
      <c r="D97" s="1"/>
      <c r="E97" s="8"/>
      <c r="F97">
        <f t="shared" si="7"/>
        <v>1158.4166666666667</v>
      </c>
    </row>
    <row r="98" spans="1:8" x14ac:dyDescent="0.35">
      <c r="B98" t="s">
        <v>3</v>
      </c>
      <c r="C98">
        <v>1</v>
      </c>
      <c r="D98">
        <v>49</v>
      </c>
      <c r="E98" s="8">
        <v>1022</v>
      </c>
      <c r="F98" s="2"/>
      <c r="G98">
        <f t="shared" si="8"/>
        <v>1156</v>
      </c>
      <c r="H98">
        <f t="shared" si="9"/>
        <v>88.408304498269899</v>
      </c>
    </row>
    <row r="99" spans="1:8" x14ac:dyDescent="0.35">
      <c r="E99" s="8"/>
      <c r="F99">
        <f t="shared" si="7"/>
        <v>1153.5833333333333</v>
      </c>
    </row>
    <row r="100" spans="1:8" x14ac:dyDescent="0.35">
      <c r="B100" t="s">
        <v>4</v>
      </c>
      <c r="C100">
        <v>2</v>
      </c>
      <c r="D100">
        <v>50</v>
      </c>
      <c r="E100" s="8">
        <v>1064</v>
      </c>
      <c r="G100">
        <f t="shared" si="8"/>
        <v>1157.125</v>
      </c>
      <c r="H100">
        <f t="shared" si="9"/>
        <v>91.952036296856434</v>
      </c>
    </row>
    <row r="101" spans="1:8" x14ac:dyDescent="0.35">
      <c r="E101" s="8"/>
      <c r="F101">
        <f t="shared" si="7"/>
        <v>1160.6666666666667</v>
      </c>
    </row>
    <row r="102" spans="1:8" x14ac:dyDescent="0.35">
      <c r="B102" t="s">
        <v>5</v>
      </c>
      <c r="C102">
        <v>3</v>
      </c>
      <c r="D102">
        <v>51</v>
      </c>
      <c r="E102" s="8">
        <v>1547</v>
      </c>
      <c r="G102">
        <f t="shared" si="8"/>
        <v>1166.7916666666667</v>
      </c>
      <c r="H102">
        <f t="shared" si="9"/>
        <v>132.58579437917365</v>
      </c>
    </row>
    <row r="103" spans="1:8" x14ac:dyDescent="0.35">
      <c r="E103" s="8"/>
      <c r="F103">
        <f t="shared" si="7"/>
        <v>1172.9166666666667</v>
      </c>
    </row>
    <row r="104" spans="1:8" x14ac:dyDescent="0.35">
      <c r="B104" t="s">
        <v>6</v>
      </c>
      <c r="C104">
        <v>4</v>
      </c>
      <c r="D104">
        <v>52</v>
      </c>
      <c r="E104" s="8">
        <v>726</v>
      </c>
      <c r="G104">
        <f t="shared" si="8"/>
        <v>1169.4583333333335</v>
      </c>
      <c r="H104">
        <f t="shared" si="9"/>
        <v>62.080022802579535</v>
      </c>
    </row>
    <row r="105" spans="1:8" x14ac:dyDescent="0.35">
      <c r="E105" s="8"/>
      <c r="F105">
        <f t="shared" si="7"/>
        <v>1166</v>
      </c>
    </row>
    <row r="106" spans="1:8" x14ac:dyDescent="0.35">
      <c r="B106" t="s">
        <v>7</v>
      </c>
      <c r="C106">
        <v>5</v>
      </c>
      <c r="D106">
        <v>53</v>
      </c>
      <c r="E106" s="8">
        <v>817</v>
      </c>
      <c r="G106">
        <f t="shared" si="8"/>
        <v>1174.5416666666665</v>
      </c>
      <c r="H106">
        <f t="shared" si="9"/>
        <v>69.559047855546495</v>
      </c>
    </row>
    <row r="107" spans="1:8" x14ac:dyDescent="0.35">
      <c r="E107" s="8"/>
      <c r="F107">
        <f t="shared" si="7"/>
        <v>1183.0833333333333</v>
      </c>
    </row>
    <row r="108" spans="1:8" x14ac:dyDescent="0.35">
      <c r="A108" s="3">
        <v>2017</v>
      </c>
      <c r="B108" t="s">
        <v>8</v>
      </c>
      <c r="C108">
        <v>6</v>
      </c>
      <c r="D108">
        <v>54</v>
      </c>
      <c r="E108" s="8">
        <v>1067</v>
      </c>
      <c r="G108">
        <f t="shared" si="8"/>
        <v>1174.5416666666665</v>
      </c>
      <c r="H108">
        <f t="shared" si="9"/>
        <v>90.843946220156809</v>
      </c>
    </row>
    <row r="109" spans="1:8" x14ac:dyDescent="0.35">
      <c r="E109" s="8"/>
      <c r="F109">
        <f t="shared" si="7"/>
        <v>1166</v>
      </c>
    </row>
    <row r="110" spans="1:8" x14ac:dyDescent="0.35">
      <c r="B110" t="s">
        <v>9</v>
      </c>
      <c r="C110">
        <v>7</v>
      </c>
      <c r="D110">
        <v>55</v>
      </c>
      <c r="E110" s="8">
        <v>987</v>
      </c>
      <c r="G110">
        <f t="shared" si="8"/>
        <v>1174.6666666666665</v>
      </c>
      <c r="H110">
        <f t="shared" si="9"/>
        <v>84.023836549375716</v>
      </c>
    </row>
    <row r="111" spans="1:8" x14ac:dyDescent="0.35">
      <c r="E111" s="8"/>
      <c r="F111">
        <f t="shared" si="7"/>
        <v>1183.3333333333333</v>
      </c>
    </row>
    <row r="112" spans="1:8" x14ac:dyDescent="0.35">
      <c r="B112" t="s">
        <v>10</v>
      </c>
      <c r="C112">
        <v>8</v>
      </c>
      <c r="D112">
        <v>56</v>
      </c>
      <c r="E112" s="8">
        <v>1596</v>
      </c>
      <c r="G112">
        <f t="shared" si="8"/>
        <v>1182.875</v>
      </c>
      <c r="H112">
        <f t="shared" si="9"/>
        <v>134.92549931311424</v>
      </c>
    </row>
    <row r="113" spans="1:8" x14ac:dyDescent="0.35">
      <c r="E113" s="8"/>
      <c r="F113">
        <f t="shared" si="7"/>
        <v>1182.4166666666667</v>
      </c>
    </row>
    <row r="114" spans="1:8" x14ac:dyDescent="0.35">
      <c r="B114" t="s">
        <v>11</v>
      </c>
      <c r="C114">
        <v>9</v>
      </c>
      <c r="D114">
        <v>57</v>
      </c>
      <c r="E114" s="8">
        <v>1585</v>
      </c>
      <c r="G114">
        <f t="shared" si="8"/>
        <v>1161.8333333333335</v>
      </c>
      <c r="H114">
        <f t="shared" si="9"/>
        <v>136.42232104432648</v>
      </c>
    </row>
    <row r="115" spans="1:8" x14ac:dyDescent="0.35">
      <c r="E115" s="8"/>
      <c r="F115">
        <f t="shared" si="7"/>
        <v>1141.25</v>
      </c>
    </row>
    <row r="116" spans="1:8" x14ac:dyDescent="0.35">
      <c r="B116" t="s">
        <v>12</v>
      </c>
      <c r="C116">
        <v>10</v>
      </c>
      <c r="D116">
        <v>58</v>
      </c>
      <c r="E116" s="8">
        <v>1412</v>
      </c>
      <c r="G116">
        <f t="shared" si="8"/>
        <v>1155.2916666666665</v>
      </c>
      <c r="H116">
        <f t="shared" si="9"/>
        <v>122.22021855952683</v>
      </c>
    </row>
    <row r="117" spans="1:8" x14ac:dyDescent="0.35">
      <c r="E117" s="8"/>
      <c r="F117">
        <f t="shared" si="7"/>
        <v>1169.3333333333333</v>
      </c>
    </row>
    <row r="118" spans="1:8" x14ac:dyDescent="0.35">
      <c r="B118" t="s">
        <v>13</v>
      </c>
      <c r="C118">
        <v>11</v>
      </c>
      <c r="D118">
        <v>59</v>
      </c>
      <c r="E118" s="8">
        <v>1319</v>
      </c>
      <c r="G118">
        <f t="shared" si="8"/>
        <v>1180.5416666666665</v>
      </c>
      <c r="H118">
        <f t="shared" si="9"/>
        <v>111.72837327497973</v>
      </c>
    </row>
    <row r="119" spans="1:8" x14ac:dyDescent="0.35">
      <c r="E119" s="8"/>
      <c r="F119">
        <f t="shared" si="7"/>
        <v>1191.75</v>
      </c>
    </row>
    <row r="120" spans="1:8" x14ac:dyDescent="0.35">
      <c r="A120" s="5"/>
      <c r="B120" s="1" t="s">
        <v>14</v>
      </c>
      <c r="C120" s="1">
        <v>12</v>
      </c>
      <c r="D120" s="1">
        <v>60</v>
      </c>
      <c r="E120" s="8">
        <v>850</v>
      </c>
      <c r="G120">
        <f t="shared" si="8"/>
        <v>1183.875</v>
      </c>
      <c r="H120">
        <f t="shared" si="9"/>
        <v>71.798120578608376</v>
      </c>
    </row>
    <row r="121" spans="1:8" x14ac:dyDescent="0.35">
      <c r="A121" s="5"/>
      <c r="B121" s="1"/>
      <c r="C121" s="1"/>
      <c r="D121" s="1"/>
      <c r="E121" s="8"/>
      <c r="F121">
        <f t="shared" si="7"/>
        <v>1176</v>
      </c>
    </row>
    <row r="122" spans="1:8" x14ac:dyDescent="0.35">
      <c r="B122" t="s">
        <v>3</v>
      </c>
      <c r="C122">
        <v>1</v>
      </c>
      <c r="D122">
        <v>61</v>
      </c>
      <c r="E122" s="8">
        <v>1230</v>
      </c>
      <c r="G122">
        <f t="shared" si="8"/>
        <v>1178.625</v>
      </c>
      <c r="H122">
        <f t="shared" si="9"/>
        <v>104.35889277760101</v>
      </c>
    </row>
    <row r="123" spans="1:8" x14ac:dyDescent="0.35">
      <c r="E123" s="8"/>
      <c r="F123">
        <f t="shared" si="7"/>
        <v>1181.25</v>
      </c>
    </row>
    <row r="124" spans="1:8" x14ac:dyDescent="0.35">
      <c r="B124" t="s">
        <v>4</v>
      </c>
      <c r="C124">
        <v>2</v>
      </c>
      <c r="D124">
        <v>62</v>
      </c>
      <c r="E124" s="8">
        <v>1053</v>
      </c>
      <c r="G124">
        <f t="shared" si="8"/>
        <v>1172.75</v>
      </c>
      <c r="H124">
        <f t="shared" si="9"/>
        <v>89.788957578341495</v>
      </c>
    </row>
    <row r="125" spans="1:8" x14ac:dyDescent="0.35">
      <c r="E125" s="8"/>
      <c r="F125">
        <f t="shared" si="7"/>
        <v>1164.25</v>
      </c>
    </row>
    <row r="126" spans="1:8" x14ac:dyDescent="0.35">
      <c r="B126" t="s">
        <v>5</v>
      </c>
      <c r="C126">
        <v>3</v>
      </c>
      <c r="D126">
        <v>63</v>
      </c>
      <c r="E126" s="8">
        <v>1053</v>
      </c>
      <c r="G126">
        <f t="shared" si="8"/>
        <v>1151.2083333333335</v>
      </c>
      <c r="H126">
        <f t="shared" si="9"/>
        <v>91.469108545368982</v>
      </c>
    </row>
    <row r="127" spans="1:8" x14ac:dyDescent="0.35">
      <c r="E127" s="8"/>
      <c r="F127">
        <f t="shared" si="7"/>
        <v>1138.1666666666667</v>
      </c>
    </row>
    <row r="128" spans="1:8" x14ac:dyDescent="0.35">
      <c r="B128" t="s">
        <v>6</v>
      </c>
      <c r="C128">
        <v>4</v>
      </c>
      <c r="D128">
        <v>64</v>
      </c>
      <c r="E128" s="8">
        <v>1063</v>
      </c>
      <c r="G128">
        <f t="shared" si="8"/>
        <v>1118.4583333333335</v>
      </c>
      <c r="H128">
        <f t="shared" si="9"/>
        <v>95.041537831091887</v>
      </c>
    </row>
    <row r="129" spans="1:8" x14ac:dyDescent="0.35">
      <c r="E129" s="8"/>
      <c r="F129">
        <f t="shared" si="7"/>
        <v>1098.75</v>
      </c>
    </row>
    <row r="130" spans="1:8" x14ac:dyDescent="0.35">
      <c r="B130" t="s">
        <v>7</v>
      </c>
      <c r="C130">
        <v>5</v>
      </c>
      <c r="D130">
        <v>65</v>
      </c>
      <c r="E130" s="8">
        <v>1086</v>
      </c>
      <c r="G130">
        <f t="shared" si="8"/>
        <v>1051.1666666666667</v>
      </c>
      <c r="H130">
        <f t="shared" si="9"/>
        <v>103.31377834152529</v>
      </c>
    </row>
    <row r="131" spans="1:8" x14ac:dyDescent="0.35">
      <c r="E131" s="8"/>
      <c r="F131">
        <f t="shared" si="7"/>
        <v>1003.5833333333334</v>
      </c>
    </row>
    <row r="132" spans="1:8" x14ac:dyDescent="0.35">
      <c r="A132" s="3">
        <v>2018</v>
      </c>
      <c r="B132" t="s">
        <v>8</v>
      </c>
      <c r="C132">
        <v>6</v>
      </c>
      <c r="D132">
        <v>66</v>
      </c>
      <c r="E132" s="8">
        <v>878</v>
      </c>
      <c r="G132">
        <f t="shared" si="8"/>
        <v>997.91666666666674</v>
      </c>
      <c r="H132">
        <f t="shared" si="9"/>
        <v>87.983298538622122</v>
      </c>
    </row>
    <row r="133" spans="1:8" x14ac:dyDescent="0.35">
      <c r="E133" s="8"/>
      <c r="F133">
        <f t="shared" si="7"/>
        <v>992.25</v>
      </c>
    </row>
    <row r="134" spans="1:8" x14ac:dyDescent="0.35">
      <c r="B134" t="s">
        <v>9</v>
      </c>
      <c r="C134">
        <v>7</v>
      </c>
      <c r="D134">
        <v>67</v>
      </c>
      <c r="E134" s="8">
        <v>1050</v>
      </c>
      <c r="G134">
        <f t="shared" si="8"/>
        <v>974.58333333333326</v>
      </c>
      <c r="H134">
        <f t="shared" si="9"/>
        <v>107.73834972210348</v>
      </c>
    </row>
    <row r="135" spans="1:8" x14ac:dyDescent="0.35">
      <c r="E135" s="8"/>
      <c r="F135">
        <f t="shared" si="7"/>
        <v>956.91666666666663</v>
      </c>
    </row>
    <row r="136" spans="1:8" x14ac:dyDescent="0.35">
      <c r="B136" t="s">
        <v>10</v>
      </c>
      <c r="C136">
        <v>8</v>
      </c>
      <c r="D136">
        <v>68</v>
      </c>
      <c r="E136" s="8">
        <v>1392</v>
      </c>
      <c r="G136">
        <f t="shared" si="8"/>
        <v>947.33333333333326</v>
      </c>
      <c r="H136">
        <f t="shared" si="9"/>
        <v>146.9387755102041</v>
      </c>
    </row>
    <row r="137" spans="1:8" x14ac:dyDescent="0.35">
      <c r="E137" s="8"/>
      <c r="F137">
        <f t="shared" si="7"/>
        <v>937.75</v>
      </c>
    </row>
    <row r="138" spans="1:8" x14ac:dyDescent="0.35">
      <c r="B138" t="s">
        <v>11</v>
      </c>
      <c r="C138">
        <v>9</v>
      </c>
      <c r="D138">
        <v>69</v>
      </c>
      <c r="E138" s="8">
        <v>1272</v>
      </c>
      <c r="G138">
        <f t="shared" si="8"/>
        <v>932.5</v>
      </c>
      <c r="H138">
        <f t="shared" si="9"/>
        <v>136.40750670241286</v>
      </c>
    </row>
    <row r="139" spans="1:8" x14ac:dyDescent="0.35">
      <c r="E139" s="8"/>
      <c r="F139">
        <f t="shared" si="7"/>
        <v>927.25</v>
      </c>
    </row>
    <row r="140" spans="1:8" x14ac:dyDescent="0.35">
      <c r="B140" t="s">
        <v>12</v>
      </c>
      <c r="C140">
        <v>10</v>
      </c>
      <c r="D140">
        <v>70</v>
      </c>
      <c r="E140" s="8">
        <v>939</v>
      </c>
      <c r="G140">
        <f t="shared" si="8"/>
        <v>919.58333333333326</v>
      </c>
      <c r="H140">
        <f t="shared" si="9"/>
        <v>102.11146352514726</v>
      </c>
    </row>
    <row r="141" spans="1:8" x14ac:dyDescent="0.35">
      <c r="E141" s="8"/>
      <c r="F141">
        <f t="shared" si="7"/>
        <v>911.91666666666663</v>
      </c>
    </row>
    <row r="142" spans="1:8" x14ac:dyDescent="0.35">
      <c r="B142" t="s">
        <v>13</v>
      </c>
      <c r="C142">
        <v>11</v>
      </c>
      <c r="D142">
        <v>71</v>
      </c>
      <c r="E142" s="8">
        <v>177</v>
      </c>
      <c r="G142">
        <f t="shared" si="8"/>
        <v>899.875</v>
      </c>
      <c r="H142">
        <f t="shared" si="9"/>
        <v>19.669398527573271</v>
      </c>
    </row>
    <row r="143" spans="1:8" x14ac:dyDescent="0.35">
      <c r="E143" s="8"/>
      <c r="F143">
        <f t="shared" ref="F143:F205" si="10">AVERAGE(E132,E134,E136,E138,E140,E142,E144,E146,E148,E150,E152,E154)</f>
        <v>887.83333333333337</v>
      </c>
    </row>
    <row r="144" spans="1:8" x14ac:dyDescent="0.35">
      <c r="A144" s="5"/>
      <c r="B144" s="1" t="s">
        <v>14</v>
      </c>
      <c r="C144" s="1">
        <v>12</v>
      </c>
      <c r="D144" s="1">
        <v>72</v>
      </c>
      <c r="E144" s="8">
        <v>714</v>
      </c>
      <c r="G144">
        <f t="shared" ref="G144:G206" si="11">AVERAGE(F143,F145)</f>
        <v>876.91666666666674</v>
      </c>
      <c r="H144">
        <f t="shared" ref="H144:H206" si="12">((E144/G144)*100)</f>
        <v>81.421647819062997</v>
      </c>
    </row>
    <row r="145" spans="1:8" x14ac:dyDescent="0.35">
      <c r="A145" s="5"/>
      <c r="B145" s="1"/>
      <c r="C145" s="1"/>
      <c r="D145" s="1"/>
      <c r="E145" s="8"/>
      <c r="F145">
        <f t="shared" si="10"/>
        <v>866</v>
      </c>
    </row>
    <row r="146" spans="1:8" x14ac:dyDescent="0.35">
      <c r="B146" t="s">
        <v>3</v>
      </c>
      <c r="C146">
        <v>1</v>
      </c>
      <c r="D146">
        <v>73</v>
      </c>
      <c r="E146" s="8">
        <v>806</v>
      </c>
      <c r="G146">
        <f t="shared" si="11"/>
        <v>857.75</v>
      </c>
      <c r="H146">
        <f t="shared" si="12"/>
        <v>93.966773535412415</v>
      </c>
    </row>
    <row r="147" spans="1:8" x14ac:dyDescent="0.35">
      <c r="E147" s="8"/>
      <c r="F147">
        <f t="shared" si="10"/>
        <v>849.5</v>
      </c>
    </row>
    <row r="148" spans="1:8" x14ac:dyDescent="0.35">
      <c r="B148" t="s">
        <v>4</v>
      </c>
      <c r="C148">
        <v>2</v>
      </c>
      <c r="D148">
        <v>74</v>
      </c>
      <c r="E148" s="8">
        <v>823</v>
      </c>
      <c r="G148">
        <f t="shared" si="11"/>
        <v>839.41666666666674</v>
      </c>
      <c r="H148">
        <f t="shared" si="12"/>
        <v>98.044276779509573</v>
      </c>
    </row>
    <row r="149" spans="1:8" x14ac:dyDescent="0.35">
      <c r="E149" s="8"/>
      <c r="F149">
        <f t="shared" si="10"/>
        <v>829.33333333333337</v>
      </c>
    </row>
    <row r="150" spans="1:8" x14ac:dyDescent="0.35">
      <c r="B150" t="s">
        <v>5</v>
      </c>
      <c r="C150">
        <v>3</v>
      </c>
      <c r="D150">
        <v>75</v>
      </c>
      <c r="E150" s="8">
        <v>927</v>
      </c>
      <c r="G150">
        <f t="shared" si="11"/>
        <v>826.33333333333337</v>
      </c>
      <c r="H150">
        <f t="shared" si="12"/>
        <v>112.18233158531665</v>
      </c>
    </row>
    <row r="151" spans="1:8" x14ac:dyDescent="0.35">
      <c r="E151" s="8"/>
      <c r="F151">
        <f t="shared" si="10"/>
        <v>823.33333333333337</v>
      </c>
    </row>
    <row r="152" spans="1:8" x14ac:dyDescent="0.35">
      <c r="B152" t="s">
        <v>6</v>
      </c>
      <c r="C152">
        <v>4</v>
      </c>
      <c r="D152">
        <v>76</v>
      </c>
      <c r="E152" s="8">
        <v>879</v>
      </c>
      <c r="G152">
        <f t="shared" si="11"/>
        <v>833.95833333333337</v>
      </c>
      <c r="H152">
        <f t="shared" si="12"/>
        <v>105.40094928803396</v>
      </c>
    </row>
    <row r="153" spans="1:8" x14ac:dyDescent="0.35">
      <c r="E153" s="8"/>
      <c r="F153">
        <f t="shared" si="10"/>
        <v>844.58333333333337</v>
      </c>
    </row>
    <row r="154" spans="1:8" x14ac:dyDescent="0.35">
      <c r="B154" t="s">
        <v>7</v>
      </c>
      <c r="C154">
        <v>5</v>
      </c>
      <c r="D154">
        <v>77</v>
      </c>
      <c r="E154" s="8">
        <v>797</v>
      </c>
      <c r="G154">
        <f t="shared" si="11"/>
        <v>870.125</v>
      </c>
      <c r="H154">
        <f t="shared" si="12"/>
        <v>91.596035052434999</v>
      </c>
    </row>
    <row r="155" spans="1:8" x14ac:dyDescent="0.35">
      <c r="E155" s="8"/>
      <c r="F155">
        <f t="shared" si="10"/>
        <v>895.66666666666663</v>
      </c>
    </row>
    <row r="156" spans="1:8" x14ac:dyDescent="0.35">
      <c r="A156" s="3">
        <v>2019</v>
      </c>
      <c r="B156" t="s">
        <v>8</v>
      </c>
      <c r="C156">
        <v>6</v>
      </c>
      <c r="D156">
        <v>78</v>
      </c>
      <c r="E156" s="8">
        <v>616</v>
      </c>
      <c r="G156">
        <f t="shared" si="11"/>
        <v>891.58333333333326</v>
      </c>
      <c r="H156">
        <f t="shared" si="12"/>
        <v>69.090569212075906</v>
      </c>
    </row>
    <row r="157" spans="1:8" x14ac:dyDescent="0.35">
      <c r="E157" s="8"/>
      <c r="F157">
        <f t="shared" si="10"/>
        <v>887.5</v>
      </c>
    </row>
    <row r="158" spans="1:8" x14ac:dyDescent="0.35">
      <c r="B158" t="s">
        <v>9</v>
      </c>
      <c r="C158">
        <v>7</v>
      </c>
      <c r="D158">
        <v>79</v>
      </c>
      <c r="E158" s="8">
        <v>852</v>
      </c>
      <c r="G158">
        <f t="shared" si="11"/>
        <v>883.70833333333326</v>
      </c>
      <c r="H158">
        <f t="shared" si="12"/>
        <v>96.411900608232358</v>
      </c>
    </row>
    <row r="159" spans="1:8" x14ac:dyDescent="0.35">
      <c r="E159" s="8"/>
      <c r="F159">
        <f t="shared" si="10"/>
        <v>879.91666666666663</v>
      </c>
    </row>
    <row r="160" spans="1:8" x14ac:dyDescent="0.35">
      <c r="B160" t="s">
        <v>10</v>
      </c>
      <c r="C160">
        <v>8</v>
      </c>
      <c r="D160">
        <v>80</v>
      </c>
      <c r="E160" s="8">
        <v>1150</v>
      </c>
      <c r="G160">
        <f t="shared" si="11"/>
        <v>876.54166666666663</v>
      </c>
      <c r="H160">
        <f t="shared" si="12"/>
        <v>131.19741407995437</v>
      </c>
    </row>
    <row r="161" spans="1:8" x14ac:dyDescent="0.35">
      <c r="E161" s="8"/>
      <c r="F161">
        <f t="shared" si="10"/>
        <v>873.16666666666663</v>
      </c>
    </row>
    <row r="162" spans="1:8" x14ac:dyDescent="0.35">
      <c r="B162" t="s">
        <v>11</v>
      </c>
      <c r="C162">
        <v>9</v>
      </c>
      <c r="D162">
        <v>81</v>
      </c>
      <c r="E162" s="8">
        <v>1200</v>
      </c>
      <c r="G162">
        <f t="shared" si="11"/>
        <v>854.25</v>
      </c>
      <c r="H162">
        <f t="shared" si="12"/>
        <v>140.4741000877963</v>
      </c>
    </row>
    <row r="163" spans="1:8" x14ac:dyDescent="0.35">
      <c r="E163" s="8"/>
      <c r="F163">
        <f t="shared" si="10"/>
        <v>835.33333333333337</v>
      </c>
    </row>
    <row r="164" spans="1:8" x14ac:dyDescent="0.35">
      <c r="B164" t="s">
        <v>12</v>
      </c>
      <c r="C164">
        <v>10</v>
      </c>
      <c r="D164">
        <v>82</v>
      </c>
      <c r="E164" s="8">
        <v>1194</v>
      </c>
      <c r="G164">
        <f t="shared" si="11"/>
        <v>802.29166666666674</v>
      </c>
      <c r="H164">
        <f t="shared" si="12"/>
        <v>148.8236821604778</v>
      </c>
    </row>
    <row r="165" spans="1:8" x14ac:dyDescent="0.35">
      <c r="E165" s="8"/>
      <c r="F165">
        <f t="shared" si="10"/>
        <v>769.25</v>
      </c>
    </row>
    <row r="166" spans="1:8" x14ac:dyDescent="0.35">
      <c r="B166" t="s">
        <v>13</v>
      </c>
      <c r="C166">
        <v>11</v>
      </c>
      <c r="D166">
        <v>83</v>
      </c>
      <c r="E166" s="8">
        <v>790</v>
      </c>
      <c r="G166">
        <f t="shared" si="11"/>
        <v>744.25</v>
      </c>
      <c r="H166">
        <f t="shared" si="12"/>
        <v>106.14712798118913</v>
      </c>
    </row>
    <row r="167" spans="1:8" x14ac:dyDescent="0.35">
      <c r="E167" s="8"/>
      <c r="F167">
        <f t="shared" si="10"/>
        <v>719.25</v>
      </c>
    </row>
    <row r="168" spans="1:8" x14ac:dyDescent="0.35">
      <c r="A168" s="5"/>
      <c r="B168" s="1" t="s">
        <v>14</v>
      </c>
      <c r="C168" s="1">
        <v>12</v>
      </c>
      <c r="D168" s="1">
        <v>84</v>
      </c>
      <c r="E168" s="8">
        <v>616</v>
      </c>
      <c r="G168">
        <f t="shared" si="11"/>
        <v>703.83333333333326</v>
      </c>
      <c r="H168">
        <f t="shared" si="12"/>
        <v>87.520719867392856</v>
      </c>
    </row>
    <row r="169" spans="1:8" x14ac:dyDescent="0.35">
      <c r="A169" s="5"/>
      <c r="B169" s="1"/>
      <c r="C169" s="1"/>
      <c r="D169" s="1"/>
      <c r="E169" s="8"/>
      <c r="F169">
        <f t="shared" si="10"/>
        <v>688.41666666666663</v>
      </c>
    </row>
    <row r="170" spans="1:8" x14ac:dyDescent="0.35">
      <c r="B170" t="s">
        <v>3</v>
      </c>
      <c r="C170">
        <v>1</v>
      </c>
      <c r="D170">
        <v>85</v>
      </c>
      <c r="E170" s="8">
        <v>715</v>
      </c>
      <c r="G170">
        <f t="shared" si="11"/>
        <v>662.125</v>
      </c>
      <c r="H170">
        <f t="shared" si="12"/>
        <v>107.98565225599397</v>
      </c>
    </row>
    <row r="171" spans="1:8" x14ac:dyDescent="0.35">
      <c r="E171" s="8"/>
      <c r="F171">
        <f t="shared" si="10"/>
        <v>635.83333333333337</v>
      </c>
    </row>
    <row r="172" spans="1:8" x14ac:dyDescent="0.35">
      <c r="B172" t="s">
        <v>4</v>
      </c>
      <c r="C172">
        <v>2</v>
      </c>
      <c r="D172">
        <v>86</v>
      </c>
      <c r="E172" s="8">
        <v>742</v>
      </c>
      <c r="G172">
        <f t="shared" si="11"/>
        <v>603.29166666666674</v>
      </c>
      <c r="H172">
        <f t="shared" si="12"/>
        <v>122.99191933144553</v>
      </c>
    </row>
    <row r="173" spans="1:8" x14ac:dyDescent="0.35">
      <c r="E173" s="8"/>
      <c r="F173">
        <f t="shared" si="10"/>
        <v>570.75</v>
      </c>
    </row>
    <row r="174" spans="1:8" x14ac:dyDescent="0.35">
      <c r="B174" t="s">
        <v>5</v>
      </c>
      <c r="C174">
        <v>3</v>
      </c>
      <c r="D174">
        <v>87</v>
      </c>
      <c r="E174" s="8">
        <v>473</v>
      </c>
      <c r="G174">
        <f t="shared" si="11"/>
        <v>540.95833333333337</v>
      </c>
      <c r="H174">
        <f t="shared" si="12"/>
        <v>87.437418162212126</v>
      </c>
    </row>
    <row r="175" spans="1:8" x14ac:dyDescent="0.35">
      <c r="E175" s="8"/>
      <c r="F175">
        <f t="shared" si="10"/>
        <v>511.16666666666669</v>
      </c>
    </row>
    <row r="176" spans="1:8" x14ac:dyDescent="0.35">
      <c r="B176" t="s">
        <v>6</v>
      </c>
      <c r="C176">
        <v>4</v>
      </c>
      <c r="D176">
        <v>88</v>
      </c>
      <c r="E176" s="8">
        <v>86</v>
      </c>
      <c r="G176">
        <f t="shared" si="11"/>
        <v>495.41666666666669</v>
      </c>
      <c r="H176">
        <f t="shared" si="12"/>
        <v>17.359125315391083</v>
      </c>
    </row>
    <row r="177" spans="1:8" x14ac:dyDescent="0.35">
      <c r="E177" s="8"/>
      <c r="F177">
        <f t="shared" si="10"/>
        <v>479.66666666666669</v>
      </c>
    </row>
    <row r="178" spans="1:8" x14ac:dyDescent="0.35">
      <c r="B178" t="s">
        <v>7</v>
      </c>
      <c r="C178">
        <v>5</v>
      </c>
      <c r="D178">
        <v>89</v>
      </c>
      <c r="E178" s="8">
        <v>197</v>
      </c>
      <c r="G178">
        <f t="shared" si="11"/>
        <v>477.58333333333337</v>
      </c>
      <c r="H178">
        <f t="shared" si="12"/>
        <v>41.249345663932992</v>
      </c>
    </row>
    <row r="179" spans="1:8" x14ac:dyDescent="0.35">
      <c r="E179" s="8"/>
      <c r="F179">
        <f t="shared" si="10"/>
        <v>475.5</v>
      </c>
    </row>
    <row r="180" spans="1:8" x14ac:dyDescent="0.35">
      <c r="A180" s="3">
        <v>2020</v>
      </c>
      <c r="B180" t="s">
        <v>8</v>
      </c>
      <c r="C180">
        <v>6</v>
      </c>
      <c r="D180">
        <v>90</v>
      </c>
      <c r="E180" s="8">
        <v>246</v>
      </c>
      <c r="G180">
        <f t="shared" si="11"/>
        <v>476.04166666666663</v>
      </c>
      <c r="H180">
        <f t="shared" si="12"/>
        <v>51.676148796498907</v>
      </c>
    </row>
    <row r="181" spans="1:8" x14ac:dyDescent="0.35">
      <c r="E181" s="8"/>
      <c r="F181">
        <f t="shared" si="10"/>
        <v>476.58333333333331</v>
      </c>
    </row>
    <row r="182" spans="1:8" x14ac:dyDescent="0.35">
      <c r="B182" t="s">
        <v>9</v>
      </c>
      <c r="C182">
        <v>7</v>
      </c>
      <c r="D182">
        <v>91</v>
      </c>
      <c r="E182" s="8">
        <v>221</v>
      </c>
      <c r="G182">
        <f t="shared" si="11"/>
        <v>479.875</v>
      </c>
      <c r="H182">
        <f t="shared" si="12"/>
        <v>46.053659807241473</v>
      </c>
    </row>
    <row r="183" spans="1:8" x14ac:dyDescent="0.35">
      <c r="E183" s="8"/>
      <c r="F183">
        <f t="shared" si="10"/>
        <v>483.16666666666669</v>
      </c>
    </row>
    <row r="184" spans="1:8" x14ac:dyDescent="0.35">
      <c r="B184" t="s">
        <v>10</v>
      </c>
      <c r="C184">
        <v>8</v>
      </c>
      <c r="D184">
        <v>92</v>
      </c>
      <c r="E184" s="8">
        <v>369</v>
      </c>
      <c r="G184">
        <f t="shared" si="11"/>
        <v>485.04166666666669</v>
      </c>
      <c r="H184">
        <f t="shared" si="12"/>
        <v>76.075938493256587</v>
      </c>
    </row>
    <row r="185" spans="1:8" x14ac:dyDescent="0.35">
      <c r="E185" s="8"/>
      <c r="F185">
        <f t="shared" si="10"/>
        <v>486.91666666666669</v>
      </c>
    </row>
    <row r="186" spans="1:8" x14ac:dyDescent="0.35">
      <c r="B186" t="s">
        <v>11</v>
      </c>
      <c r="C186">
        <v>9</v>
      </c>
      <c r="D186">
        <v>93</v>
      </c>
      <c r="E186" s="8">
        <v>485</v>
      </c>
      <c r="G186">
        <f t="shared" si="11"/>
        <v>503.54166666666663</v>
      </c>
      <c r="H186">
        <f t="shared" si="12"/>
        <v>96.317749275961944</v>
      </c>
    </row>
    <row r="187" spans="1:8" x14ac:dyDescent="0.35">
      <c r="E187" s="8"/>
      <c r="F187">
        <f t="shared" si="10"/>
        <v>520.16666666666663</v>
      </c>
    </row>
    <row r="188" spans="1:8" x14ac:dyDescent="0.35">
      <c r="B188" t="s">
        <v>12</v>
      </c>
      <c r="C188">
        <v>10</v>
      </c>
      <c r="D188">
        <v>94</v>
      </c>
      <c r="E188" s="8">
        <v>816</v>
      </c>
      <c r="G188">
        <f t="shared" si="11"/>
        <v>551.33333333333326</v>
      </c>
      <c r="H188">
        <f t="shared" si="12"/>
        <v>148.00483675937124</v>
      </c>
    </row>
    <row r="189" spans="1:8" x14ac:dyDescent="0.35">
      <c r="E189" s="8"/>
      <c r="F189">
        <f t="shared" si="10"/>
        <v>582.5</v>
      </c>
    </row>
    <row r="190" spans="1:8" x14ac:dyDescent="0.35">
      <c r="B190" t="s">
        <v>13</v>
      </c>
      <c r="C190">
        <v>11</v>
      </c>
      <c r="D190">
        <v>95</v>
      </c>
      <c r="E190" s="8">
        <v>740</v>
      </c>
      <c r="G190">
        <f t="shared" si="11"/>
        <v>608.375</v>
      </c>
      <c r="H190">
        <f t="shared" si="12"/>
        <v>121.63550441750566</v>
      </c>
    </row>
    <row r="191" spans="1:8" x14ac:dyDescent="0.35">
      <c r="E191" s="8"/>
      <c r="F191">
        <f t="shared" si="10"/>
        <v>634.25</v>
      </c>
    </row>
    <row r="192" spans="1:8" x14ac:dyDescent="0.35">
      <c r="A192" s="5"/>
      <c r="B192" s="1" t="s">
        <v>14</v>
      </c>
      <c r="C192" s="1">
        <v>12</v>
      </c>
      <c r="D192" s="1">
        <v>96</v>
      </c>
      <c r="E192" s="8">
        <v>629</v>
      </c>
      <c r="G192">
        <f t="shared" si="11"/>
        <v>658.125</v>
      </c>
      <c r="H192">
        <f t="shared" si="12"/>
        <v>95.574548907882246</v>
      </c>
    </row>
    <row r="193" spans="1:8" x14ac:dyDescent="0.35">
      <c r="A193" s="5"/>
      <c r="B193" s="1"/>
      <c r="C193" s="1"/>
      <c r="D193" s="1"/>
      <c r="E193" s="8"/>
      <c r="F193">
        <f t="shared" si="10"/>
        <v>682</v>
      </c>
    </row>
    <row r="194" spans="1:8" x14ac:dyDescent="0.35">
      <c r="B194" t="s">
        <v>3</v>
      </c>
      <c r="C194">
        <v>1</v>
      </c>
      <c r="D194">
        <v>97</v>
      </c>
      <c r="E194" s="8">
        <v>794</v>
      </c>
      <c r="G194">
        <f t="shared" si="11"/>
        <v>704.54166666666674</v>
      </c>
      <c r="H194">
        <f t="shared" si="12"/>
        <v>112.69738009344135</v>
      </c>
    </row>
    <row r="195" spans="1:8" x14ac:dyDescent="0.35">
      <c r="E195" s="8"/>
      <c r="F195">
        <f t="shared" si="10"/>
        <v>727.08333333333337</v>
      </c>
    </row>
    <row r="196" spans="1:8" x14ac:dyDescent="0.35">
      <c r="B196" t="s">
        <v>4</v>
      </c>
      <c r="C196">
        <v>2</v>
      </c>
      <c r="D196">
        <v>98</v>
      </c>
      <c r="E196" s="8">
        <v>787</v>
      </c>
      <c r="G196">
        <f t="shared" si="11"/>
        <v>747.66666666666674</v>
      </c>
      <c r="H196">
        <f t="shared" si="12"/>
        <v>105.26081141328577</v>
      </c>
    </row>
    <row r="197" spans="1:8" x14ac:dyDescent="0.35">
      <c r="E197" s="8"/>
      <c r="F197">
        <f t="shared" si="10"/>
        <v>768.25</v>
      </c>
    </row>
    <row r="198" spans="1:8" x14ac:dyDescent="0.35">
      <c r="B198" t="s">
        <v>5</v>
      </c>
      <c r="C198">
        <v>3</v>
      </c>
      <c r="D198">
        <v>99</v>
      </c>
      <c r="E198" s="8">
        <v>872</v>
      </c>
      <c r="G198">
        <f t="shared" si="11"/>
        <v>790.625</v>
      </c>
      <c r="H198">
        <f t="shared" si="12"/>
        <v>110.29249011857706</v>
      </c>
    </row>
    <row r="199" spans="1:8" x14ac:dyDescent="0.35">
      <c r="E199" s="8"/>
      <c r="F199">
        <f t="shared" si="10"/>
        <v>813</v>
      </c>
    </row>
    <row r="200" spans="1:8" x14ac:dyDescent="0.35">
      <c r="B200" t="s">
        <v>6</v>
      </c>
      <c r="C200">
        <v>4</v>
      </c>
      <c r="D200">
        <v>100</v>
      </c>
      <c r="E200" s="8">
        <v>834</v>
      </c>
      <c r="G200">
        <f t="shared" si="11"/>
        <v>833.25</v>
      </c>
      <c r="H200">
        <f t="shared" si="12"/>
        <v>100.09000900090008</v>
      </c>
    </row>
    <row r="201" spans="1:8" x14ac:dyDescent="0.35">
      <c r="E201" s="8"/>
      <c r="F201">
        <f t="shared" si="10"/>
        <v>853.5</v>
      </c>
    </row>
    <row r="202" spans="1:8" x14ac:dyDescent="0.35">
      <c r="B202" t="s">
        <v>7</v>
      </c>
      <c r="C202">
        <v>5</v>
      </c>
      <c r="D202">
        <v>101</v>
      </c>
      <c r="E202" s="8">
        <v>818</v>
      </c>
      <c r="G202">
        <f t="shared" si="11"/>
        <v>878.5</v>
      </c>
      <c r="H202">
        <f t="shared" si="12"/>
        <v>93.113261240751271</v>
      </c>
    </row>
    <row r="203" spans="1:8" x14ac:dyDescent="0.35">
      <c r="E203" s="8"/>
      <c r="F203">
        <f t="shared" si="10"/>
        <v>903.5</v>
      </c>
    </row>
    <row r="204" spans="1:8" x14ac:dyDescent="0.35">
      <c r="A204" s="3">
        <v>2021</v>
      </c>
      <c r="B204" t="s">
        <v>8</v>
      </c>
      <c r="C204">
        <v>6</v>
      </c>
      <c r="D204">
        <v>102</v>
      </c>
      <c r="E204" s="8">
        <v>819</v>
      </c>
      <c r="G204">
        <f t="shared" si="11"/>
        <v>927.66666666666674</v>
      </c>
      <c r="H204">
        <f t="shared" si="12"/>
        <v>88.286022278117144</v>
      </c>
    </row>
    <row r="205" spans="1:8" x14ac:dyDescent="0.35">
      <c r="E205" s="8"/>
      <c r="F205">
        <f t="shared" si="10"/>
        <v>951.83333333333337</v>
      </c>
    </row>
    <row r="206" spans="1:8" x14ac:dyDescent="0.35">
      <c r="B206" t="s">
        <v>9</v>
      </c>
      <c r="C206">
        <v>7</v>
      </c>
      <c r="D206">
        <v>103</v>
      </c>
      <c r="E206" s="8">
        <v>762</v>
      </c>
      <c r="G206">
        <f t="shared" si="11"/>
        <v>990.41666666666674</v>
      </c>
      <c r="H206">
        <f t="shared" si="12"/>
        <v>76.937315944467812</v>
      </c>
    </row>
    <row r="207" spans="1:8" x14ac:dyDescent="0.35">
      <c r="E207" s="8"/>
      <c r="F207">
        <f t="shared" ref="F207:F227" si="13">AVERAGE(E196,E198,E200,E202,E204,E206,E208,E210,E212,E214,E216,E218)</f>
        <v>1029</v>
      </c>
    </row>
    <row r="208" spans="1:8" x14ac:dyDescent="0.35">
      <c r="B208" t="s">
        <v>10</v>
      </c>
      <c r="C208">
        <v>8</v>
      </c>
      <c r="D208">
        <v>104</v>
      </c>
      <c r="E208" s="8">
        <v>863</v>
      </c>
      <c r="G208">
        <f t="shared" ref="G208:G226" si="14">AVERAGE(F207,F209)</f>
        <v>1093.9583333333335</v>
      </c>
      <c r="H208">
        <f t="shared" ref="H208:H228" si="15">((E208/G208)*100)</f>
        <v>78.88783088935439</v>
      </c>
    </row>
    <row r="209" spans="1:8" x14ac:dyDescent="0.35">
      <c r="E209" s="8"/>
      <c r="F209">
        <f t="shared" si="13"/>
        <v>1158.9166666666667</v>
      </c>
    </row>
    <row r="210" spans="1:8" x14ac:dyDescent="0.35">
      <c r="B210" t="s">
        <v>11</v>
      </c>
      <c r="C210">
        <v>9</v>
      </c>
      <c r="D210">
        <v>105</v>
      </c>
      <c r="E210" s="8">
        <v>1022</v>
      </c>
      <c r="G210">
        <f t="shared" si="14"/>
        <v>1234.2916666666667</v>
      </c>
      <c r="H210">
        <f t="shared" si="15"/>
        <v>82.800526617830741</v>
      </c>
    </row>
    <row r="211" spans="1:8" x14ac:dyDescent="0.35">
      <c r="E211" s="8"/>
      <c r="F211">
        <f t="shared" si="13"/>
        <v>1309.6666666666667</v>
      </c>
    </row>
    <row r="212" spans="1:8" x14ac:dyDescent="0.35">
      <c r="B212" t="s">
        <v>12</v>
      </c>
      <c r="C212">
        <v>10</v>
      </c>
      <c r="D212">
        <v>106</v>
      </c>
      <c r="E212" s="8">
        <v>1302</v>
      </c>
      <c r="G212">
        <f t="shared" si="14"/>
        <v>1331.9166666666667</v>
      </c>
      <c r="H212">
        <f t="shared" si="15"/>
        <v>97.753863479947427</v>
      </c>
    </row>
    <row r="213" spans="1:8" x14ac:dyDescent="0.35">
      <c r="E213" s="8"/>
      <c r="F213">
        <f t="shared" si="13"/>
        <v>1354.1666666666667</v>
      </c>
    </row>
    <row r="214" spans="1:8" x14ac:dyDescent="0.35">
      <c r="B214" t="s">
        <v>13</v>
      </c>
      <c r="C214">
        <v>11</v>
      </c>
      <c r="D214">
        <v>107</v>
      </c>
      <c r="E214" s="8">
        <v>1340</v>
      </c>
      <c r="G214">
        <f t="shared" si="14"/>
        <v>1379.3333333333335</v>
      </c>
      <c r="H214">
        <f t="shared" si="15"/>
        <v>97.14838086031898</v>
      </c>
    </row>
    <row r="215" spans="1:8" x14ac:dyDescent="0.35">
      <c r="E215" s="8"/>
      <c r="F215">
        <f t="shared" si="13"/>
        <v>1404.5</v>
      </c>
    </row>
    <row r="216" spans="1:8" x14ac:dyDescent="0.35">
      <c r="A216" s="5"/>
      <c r="B216" s="1" t="s">
        <v>14</v>
      </c>
      <c r="C216" s="1">
        <v>12</v>
      </c>
      <c r="D216" s="1">
        <v>108</v>
      </c>
      <c r="E216" s="8">
        <v>1209</v>
      </c>
      <c r="G216">
        <f t="shared" si="14"/>
        <v>1444.5833333333335</v>
      </c>
      <c r="H216">
        <f t="shared" si="15"/>
        <v>83.691952696856063</v>
      </c>
    </row>
    <row r="217" spans="1:8" x14ac:dyDescent="0.35">
      <c r="A217" s="5"/>
      <c r="B217" s="1"/>
      <c r="C217" s="1"/>
      <c r="D217" s="1"/>
      <c r="E217" s="8"/>
      <c r="F217">
        <f t="shared" si="13"/>
        <v>1484.6666666666667</v>
      </c>
    </row>
    <row r="218" spans="1:8" x14ac:dyDescent="0.35">
      <c r="B218" t="s">
        <v>3</v>
      </c>
      <c r="C218">
        <v>1</v>
      </c>
      <c r="D218">
        <v>109</v>
      </c>
      <c r="E218" s="8">
        <v>1720</v>
      </c>
      <c r="G218">
        <f t="shared" si="14"/>
        <v>1565.5416666666667</v>
      </c>
      <c r="H218">
        <f t="shared" si="15"/>
        <v>109.86612727224336</v>
      </c>
    </row>
    <row r="219" spans="1:8" x14ac:dyDescent="0.35">
      <c r="E219" s="8"/>
      <c r="F219">
        <f t="shared" si="13"/>
        <v>1646.4166666666667</v>
      </c>
    </row>
    <row r="220" spans="1:8" x14ac:dyDescent="0.35">
      <c r="B220" t="s">
        <v>4</v>
      </c>
      <c r="C220">
        <v>2</v>
      </c>
      <c r="D220">
        <v>110</v>
      </c>
      <c r="E220" s="8">
        <v>2346</v>
      </c>
      <c r="G220">
        <f t="shared" si="14"/>
        <v>1682.2083333333335</v>
      </c>
      <c r="H220">
        <f t="shared" si="15"/>
        <v>139.45953979144477</v>
      </c>
    </row>
    <row r="221" spans="1:8" x14ac:dyDescent="0.35">
      <c r="E221" s="8"/>
      <c r="F221">
        <f t="shared" si="13"/>
        <v>1718</v>
      </c>
    </row>
    <row r="222" spans="1:8" x14ac:dyDescent="0.35">
      <c r="B222" t="s">
        <v>5</v>
      </c>
      <c r="C222">
        <v>3</v>
      </c>
      <c r="D222">
        <v>111</v>
      </c>
      <c r="E222" s="8">
        <v>2681</v>
      </c>
      <c r="G222">
        <f t="shared" si="14"/>
        <v>1756.0833333333335</v>
      </c>
      <c r="H222">
        <f t="shared" si="15"/>
        <v>152.66929245954537</v>
      </c>
    </row>
    <row r="223" spans="1:8" x14ac:dyDescent="0.35">
      <c r="E223" s="8"/>
      <c r="F223">
        <f t="shared" si="13"/>
        <v>1794.1666666666667</v>
      </c>
    </row>
    <row r="224" spans="1:8" x14ac:dyDescent="0.35">
      <c r="B224" t="s">
        <v>6</v>
      </c>
      <c r="C224">
        <v>4</v>
      </c>
      <c r="D224">
        <v>112</v>
      </c>
      <c r="E224" s="8">
        <v>1368</v>
      </c>
      <c r="G224">
        <f t="shared" si="14"/>
        <v>1804</v>
      </c>
      <c r="H224">
        <f t="shared" si="15"/>
        <v>75.831485587583146</v>
      </c>
    </row>
    <row r="225" spans="1:8" x14ac:dyDescent="0.35">
      <c r="E225" s="8"/>
      <c r="F225">
        <f t="shared" si="13"/>
        <v>1813.8333333333333</v>
      </c>
    </row>
    <row r="226" spans="1:8" x14ac:dyDescent="0.35">
      <c r="B226" t="s">
        <v>7</v>
      </c>
      <c r="C226">
        <v>5</v>
      </c>
      <c r="D226">
        <v>113</v>
      </c>
      <c r="E226" s="8">
        <v>1422</v>
      </c>
      <c r="G226">
        <f t="shared" si="14"/>
        <v>1836.5</v>
      </c>
      <c r="H226">
        <f t="shared" si="15"/>
        <v>77.429893819765866</v>
      </c>
    </row>
    <row r="227" spans="1:8" x14ac:dyDescent="0.35">
      <c r="E227" s="8"/>
      <c r="F227">
        <f t="shared" si="13"/>
        <v>1859.1666666666667</v>
      </c>
    </row>
    <row r="228" spans="1:8" x14ac:dyDescent="0.35">
      <c r="A228" s="3">
        <v>2022</v>
      </c>
      <c r="B228" t="s">
        <v>8</v>
      </c>
      <c r="C228">
        <v>6</v>
      </c>
      <c r="D228">
        <v>114</v>
      </c>
      <c r="E228" s="8">
        <v>1781</v>
      </c>
      <c r="G228">
        <f>AVERAGE(F227,F229)</f>
        <v>1852.625</v>
      </c>
      <c r="H228">
        <f t="shared" si="15"/>
        <v>96.133864111733345</v>
      </c>
    </row>
    <row r="229" spans="1:8" x14ac:dyDescent="0.35">
      <c r="E229" s="8"/>
      <c r="F229">
        <f>AVERAGE(E218,E220,E222,E224,E226,E228,E230,E232,E234,E236,E238,E240)</f>
        <v>1846.0833333333333</v>
      </c>
    </row>
    <row r="230" spans="1:8" x14ac:dyDescent="0.35">
      <c r="B230" t="s">
        <v>9</v>
      </c>
      <c r="C230">
        <v>7</v>
      </c>
      <c r="D230">
        <v>115</v>
      </c>
      <c r="E230" s="8">
        <v>2703</v>
      </c>
    </row>
    <row r="231" spans="1:8" x14ac:dyDescent="0.35">
      <c r="E231" s="8"/>
    </row>
    <row r="232" spans="1:8" x14ac:dyDescent="0.35">
      <c r="B232" t="s">
        <v>10</v>
      </c>
      <c r="C232">
        <v>8</v>
      </c>
      <c r="D232">
        <v>116</v>
      </c>
      <c r="E232" s="8">
        <v>1722</v>
      </c>
    </row>
    <row r="233" spans="1:8" x14ac:dyDescent="0.35">
      <c r="E233" s="8"/>
    </row>
    <row r="234" spans="1:8" x14ac:dyDescent="0.35">
      <c r="B234" t="s">
        <v>11</v>
      </c>
      <c r="C234">
        <v>9</v>
      </c>
      <c r="D234">
        <v>117</v>
      </c>
      <c r="E234" s="8">
        <v>1936</v>
      </c>
    </row>
    <row r="235" spans="1:8" x14ac:dyDescent="0.35">
      <c r="E235" s="8"/>
    </row>
    <row r="236" spans="1:8" x14ac:dyDescent="0.35">
      <c r="B236" t="s">
        <v>12</v>
      </c>
      <c r="C236">
        <v>10</v>
      </c>
      <c r="D236">
        <v>118</v>
      </c>
      <c r="E236" s="8">
        <v>1538</v>
      </c>
    </row>
    <row r="237" spans="1:8" x14ac:dyDescent="0.35">
      <c r="E237" s="8"/>
    </row>
    <row r="238" spans="1:8" x14ac:dyDescent="0.35">
      <c r="B238" t="s">
        <v>13</v>
      </c>
      <c r="C238">
        <v>11</v>
      </c>
      <c r="D238">
        <v>119</v>
      </c>
      <c r="E238" s="8">
        <v>1884</v>
      </c>
    </row>
    <row r="239" spans="1:8" x14ac:dyDescent="0.35">
      <c r="E239" s="8"/>
      <c r="G239" s="3" t="s">
        <v>36</v>
      </c>
    </row>
    <row r="240" spans="1:8" x14ac:dyDescent="0.35">
      <c r="B240" t="s">
        <v>14</v>
      </c>
      <c r="C240">
        <v>12</v>
      </c>
      <c r="D240">
        <v>120</v>
      </c>
      <c r="E240" s="8">
        <v>1052</v>
      </c>
    </row>
    <row r="241" spans="2:14" x14ac:dyDescent="0.35">
      <c r="B241" t="s">
        <v>3</v>
      </c>
      <c r="D241">
        <f>D240+1</f>
        <v>121</v>
      </c>
      <c r="E241" s="9">
        <f>O51*G241</f>
        <v>69433.9811478677</v>
      </c>
      <c r="G241">
        <f>((M241*D241)+N241)</f>
        <v>723.73900000000003</v>
      </c>
      <c r="L241" s="3" t="s">
        <v>37</v>
      </c>
      <c r="M241">
        <v>-10.840999999999999</v>
      </c>
      <c r="N241">
        <v>2035.5</v>
      </c>
    </row>
    <row r="242" spans="2:14" x14ac:dyDescent="0.35">
      <c r="B242" t="s">
        <v>4</v>
      </c>
      <c r="D242">
        <f t="shared" ref="D242:D253" si="16">D241+1</f>
        <v>122</v>
      </c>
      <c r="G242">
        <f>((M241*D242)+N241)</f>
        <v>712.89800000000014</v>
      </c>
    </row>
    <row r="243" spans="2:14" x14ac:dyDescent="0.35">
      <c r="B243" t="s">
        <v>5</v>
      </c>
      <c r="D243">
        <f t="shared" si="16"/>
        <v>123</v>
      </c>
    </row>
    <row r="244" spans="2:14" x14ac:dyDescent="0.35">
      <c r="B244" t="s">
        <v>6</v>
      </c>
      <c r="D244">
        <f t="shared" si="16"/>
        <v>124</v>
      </c>
    </row>
    <row r="245" spans="2:14" x14ac:dyDescent="0.35">
      <c r="B245" t="s">
        <v>7</v>
      </c>
      <c r="D245">
        <f t="shared" si="16"/>
        <v>125</v>
      </c>
    </row>
    <row r="246" spans="2:14" x14ac:dyDescent="0.35">
      <c r="B246" t="s">
        <v>8</v>
      </c>
      <c r="D246">
        <f t="shared" si="16"/>
        <v>126</v>
      </c>
    </row>
    <row r="247" spans="2:14" x14ac:dyDescent="0.35">
      <c r="B247" t="s">
        <v>9</v>
      </c>
      <c r="D247">
        <f t="shared" si="16"/>
        <v>127</v>
      </c>
    </row>
    <row r="248" spans="2:14" x14ac:dyDescent="0.35">
      <c r="B248" t="s">
        <v>10</v>
      </c>
      <c r="D248">
        <f t="shared" si="16"/>
        <v>128</v>
      </c>
    </row>
    <row r="249" spans="2:14" x14ac:dyDescent="0.35">
      <c r="B249" t="s">
        <v>11</v>
      </c>
      <c r="D249">
        <f t="shared" si="16"/>
        <v>129</v>
      </c>
    </row>
    <row r="250" spans="2:14" x14ac:dyDescent="0.35">
      <c r="B250" t="s">
        <v>12</v>
      </c>
      <c r="D250">
        <f t="shared" si="16"/>
        <v>130</v>
      </c>
    </row>
    <row r="251" spans="2:14" x14ac:dyDescent="0.35">
      <c r="B251" t="s">
        <v>13</v>
      </c>
      <c r="D251">
        <f t="shared" si="16"/>
        <v>131</v>
      </c>
    </row>
    <row r="252" spans="2:14" x14ac:dyDescent="0.35">
      <c r="B252" t="s">
        <v>14</v>
      </c>
      <c r="D252">
        <f t="shared" si="16"/>
        <v>132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&amp;C&amp;G</oddHeader>
    <oddFooter>&amp;L_x000D_&amp;1#&amp;"Calibri"&amp;10&amp;K008000 Classification Level : Internal Use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ec0a2e53-825b-4c2c-bdf2-86fa11c736ef}" enabled="1" method="Privileged" siteId="{774892ca-e193-44f2-a7c9-fa2fbc77c750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SEASONAL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Teye Lawer</dc:creator>
  <cp:lastModifiedBy>John Teye Lawer</cp:lastModifiedBy>
  <dcterms:created xsi:type="dcterms:W3CDTF">2023-01-22T10:35:09Z</dcterms:created>
  <dcterms:modified xsi:type="dcterms:W3CDTF">2023-01-23T20:41:21Z</dcterms:modified>
</cp:coreProperties>
</file>