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36545fce6707450/Desktop/"/>
    </mc:Choice>
  </mc:AlternateContent>
  <xr:revisionPtr revIDLastSave="4" documentId="8_{D726D0C8-DF62-4660-B67D-C837AF73F5EE}" xr6:coauthVersionLast="47" xr6:coauthVersionMax="47" xr10:uidLastSave="{915FC8B7-D764-44C4-B823-617F6F445C83}"/>
  <bookViews>
    <workbookView xWindow="-120" yWindow="-120" windowWidth="20730" windowHeight="11160" activeTab="2" xr2:uid="{55EB0663-89B0-4B1C-836D-9587FC7C3FF2}"/>
  </bookViews>
  <sheets>
    <sheet name="RAW DATA " sheetId="1" r:id="rId1"/>
    <sheet name="QUESTION 1 " sheetId="2" r:id="rId2"/>
    <sheet name="QUESTION 2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0" i="2"/>
  <c r="E21" i="2" s="1"/>
  <c r="E23" i="2" s="1"/>
  <c r="E40" i="3"/>
  <c r="E42" i="3" s="1"/>
  <c r="E38" i="3"/>
  <c r="E39" i="3" s="1"/>
  <c r="E33" i="3"/>
  <c r="D33" i="3"/>
  <c r="E32" i="3"/>
  <c r="D32" i="3"/>
  <c r="F26" i="3"/>
  <c r="E26" i="3"/>
  <c r="G26" i="3" s="1"/>
  <c r="F25" i="3"/>
  <c r="F27" i="3" s="1"/>
  <c r="E25" i="3"/>
  <c r="E27" i="3" s="1"/>
  <c r="G25" i="3" l="1"/>
  <c r="G27" i="3" s="1"/>
</calcChain>
</file>

<file path=xl/sharedStrings.xml><?xml version="1.0" encoding="utf-8"?>
<sst xmlns="http://schemas.openxmlformats.org/spreadsheetml/2006/main" count="45" uniqueCount="40">
  <si>
    <t>MEAN</t>
  </si>
  <si>
    <t>STANDARD DEVIATION</t>
  </si>
  <si>
    <t>SIZE</t>
  </si>
  <si>
    <t>GIRLS</t>
  </si>
  <si>
    <t xml:space="preserve">BOYS </t>
  </si>
  <si>
    <t xml:space="preserve"> TEST OF SIGNIFICANCE</t>
  </si>
  <si>
    <t>STANDARD ERROR</t>
  </si>
  <si>
    <t>TEST STATISTIC(t)</t>
  </si>
  <si>
    <t>DF(DEGREE OF FREEDOM)</t>
  </si>
  <si>
    <t>P-VALUE</t>
  </si>
  <si>
    <t>VALUE AS PER TABLE(t)</t>
  </si>
  <si>
    <t>1.96 or 1.64</t>
  </si>
  <si>
    <t>OBSERVED(Oi)</t>
  </si>
  <si>
    <t>CATEGORY</t>
  </si>
  <si>
    <t>Wiithout cancer</t>
  </si>
  <si>
    <t>Total</t>
  </si>
  <si>
    <t>Smokers</t>
  </si>
  <si>
    <t>220</t>
  </si>
  <si>
    <t>230</t>
  </si>
  <si>
    <t>Non-Smokers</t>
  </si>
  <si>
    <t>350</t>
  </si>
  <si>
    <t>640</t>
  </si>
  <si>
    <t>990</t>
  </si>
  <si>
    <t>680</t>
  </si>
  <si>
    <t>910</t>
  </si>
  <si>
    <t>1590</t>
  </si>
  <si>
    <t>Dagonsed as cancer</t>
  </si>
  <si>
    <t>CHI SQUARE (CALC.)</t>
  </si>
  <si>
    <t>TEST OF SIGNIFICANCE</t>
  </si>
  <si>
    <t>Oi -Ei</t>
  </si>
  <si>
    <t>(Oi -Ei)^2</t>
  </si>
  <si>
    <t>CHI-SQUARE(CALC)</t>
  </si>
  <si>
    <t>CHI-SQUARE(TABLE)</t>
  </si>
  <si>
    <t>Diagnosed as Cancer</t>
  </si>
  <si>
    <t>Without Cancer</t>
  </si>
  <si>
    <t xml:space="preserve">Smokers </t>
  </si>
  <si>
    <t>Non-smokers</t>
  </si>
  <si>
    <t>EXPECTED(Ei)</t>
  </si>
  <si>
    <t>ANSWER =</t>
  </si>
  <si>
    <t>ANSWER=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</si>
</sst>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 Rounded MT Bold"/>
      <family val="2"/>
    </font>
    <font>
      <sz val="12"/>
      <color rgb="FFFFFF00"/>
      <name val="Century Gothic"/>
      <family val="2"/>
      <scheme val="minor"/>
    </font>
    <font>
      <sz val="12"/>
      <color rgb="FFFFFF00"/>
      <name val="Arial Rounded MT Bold"/>
      <family val="2"/>
    </font>
    <font>
      <b/>
      <sz val="12"/>
      <color rgb="FFFFFF00"/>
      <name val="Century Gothic"/>
      <family val="2"/>
      <scheme val="minor"/>
    </font>
    <font>
      <b/>
      <sz val="12"/>
      <color rgb="FFFFFF00"/>
      <name val="Arial Rounded MT Bold"/>
      <family val="2"/>
    </font>
    <font>
      <b/>
      <sz val="12"/>
      <color rgb="FFFFFF00"/>
      <name val="Algerian"/>
      <family val="5"/>
    </font>
    <font>
      <b/>
      <sz val="11"/>
      <color rgb="FFFFFF00"/>
      <name val="Century Gothic"/>
      <family val="2"/>
      <scheme val="minor"/>
    </font>
    <font>
      <b/>
      <sz val="11"/>
      <color rgb="FFFFFF00"/>
      <name val="Arial Rounded MT Bold"/>
      <family val="2"/>
    </font>
    <font>
      <b/>
      <sz val="14"/>
      <color rgb="FFFFFF00"/>
      <name val="Amasis MT Pro Black"/>
      <family val="1"/>
    </font>
    <font>
      <b/>
      <sz val="14"/>
      <color rgb="FFFFFF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double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10</xdr:col>
      <xdr:colOff>78105</xdr:colOff>
      <xdr:row>50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FB4F43-7135-4475-B615-D71E2BB81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0"/>
          <a:ext cx="8374380" cy="9475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152399</xdr:rowOff>
    </xdr:from>
    <xdr:to>
      <xdr:col>10</xdr:col>
      <xdr:colOff>1095375</xdr:colOff>
      <xdr:row>8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A80441-4289-49C5-BA47-144BC16336B3}"/>
            </a:ext>
          </a:extLst>
        </xdr:cNvPr>
        <xdr:cNvSpPr/>
      </xdr:nvSpPr>
      <xdr:spPr>
        <a:xfrm>
          <a:off x="161924" y="152399"/>
          <a:ext cx="11268076" cy="15525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352425</xdr:colOff>
      <xdr:row>1</xdr:row>
      <xdr:rowOff>133350</xdr:rowOff>
    </xdr:from>
    <xdr:to>
      <xdr:col>9</xdr:col>
      <xdr:colOff>233478</xdr:colOff>
      <xdr:row>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DDAC75-611B-41E9-91DB-537D0DB4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23850"/>
          <a:ext cx="10663353" cy="1152525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57149</xdr:rowOff>
    </xdr:from>
    <xdr:to>
      <xdr:col>14</xdr:col>
      <xdr:colOff>533400</xdr:colOff>
      <xdr:row>10</xdr:row>
      <xdr:rowOff>176145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2BDEB8-3892-4645-A148-D7F53C295342}"/>
            </a:ext>
          </a:extLst>
        </xdr:cNvPr>
        <xdr:cNvSpPr/>
      </xdr:nvSpPr>
      <xdr:spPr>
        <a:xfrm>
          <a:off x="161924" y="57149"/>
          <a:ext cx="12287251" cy="2023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350547</xdr:colOff>
      <xdr:row>1</xdr:row>
      <xdr:rowOff>59699</xdr:rowOff>
    </xdr:from>
    <xdr:to>
      <xdr:col>12</xdr:col>
      <xdr:colOff>569622</xdr:colOff>
      <xdr:row>8</xdr:row>
      <xdr:rowOff>167157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9E848-FA4D-4DB7-876B-EB547B2A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47" y="250199"/>
          <a:ext cx="11725275" cy="1440958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F74C-B90E-4CC3-92BD-53F7E20E48C5}">
  <dimension ref="A1"/>
  <sheetViews>
    <sheetView topLeftCell="A25" zoomScale="73" zoomScaleNormal="73" workbookViewId="0">
      <selection activeCell="A2" sqref="A2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1EF3-307A-456D-965C-3FD1EE16643A}">
  <dimension ref="A11:E25"/>
  <sheetViews>
    <sheetView zoomScaleNormal="100" workbookViewId="0">
      <selection activeCell="A12" sqref="A12"/>
    </sheetView>
  </sheetViews>
  <sheetFormatPr defaultRowHeight="15" x14ac:dyDescent="0.2"/>
  <cols>
    <col min="4" max="4" width="25" bestFit="1" customWidth="1"/>
    <col min="5" max="5" width="26.59765625" bestFit="1" customWidth="1"/>
    <col min="10" max="10" width="11.5" bestFit="1" customWidth="1"/>
    <col min="11" max="11" width="14" bestFit="1" customWidth="1"/>
  </cols>
  <sheetData>
    <row r="11" spans="1:5" x14ac:dyDescent="0.2">
      <c r="A11" t="s">
        <v>39</v>
      </c>
    </row>
    <row r="12" spans="1:5" ht="19.5" x14ac:dyDescent="0.3">
      <c r="B12" s="47"/>
      <c r="C12" s="47" t="s">
        <v>0</v>
      </c>
      <c r="D12" s="47" t="s">
        <v>1</v>
      </c>
      <c r="E12" s="47" t="s">
        <v>2</v>
      </c>
    </row>
    <row r="13" spans="1:5" ht="19.5" x14ac:dyDescent="0.3">
      <c r="B13" s="47" t="s">
        <v>3</v>
      </c>
      <c r="C13" s="47">
        <v>89</v>
      </c>
      <c r="D13" s="47">
        <v>4</v>
      </c>
      <c r="E13" s="47">
        <v>50</v>
      </c>
    </row>
    <row r="14" spans="1:5" ht="20.25" thickBot="1" x14ac:dyDescent="0.35">
      <c r="B14" s="48" t="s">
        <v>4</v>
      </c>
      <c r="C14" s="48">
        <v>82</v>
      </c>
      <c r="D14" s="48">
        <v>9</v>
      </c>
      <c r="E14" s="48">
        <v>120</v>
      </c>
    </row>
    <row r="15" spans="1:5" ht="15.75" thickTop="1" x14ac:dyDescent="0.2"/>
    <row r="17" spans="3:5" ht="15.75" thickBot="1" x14ac:dyDescent="0.25"/>
    <row r="18" spans="3:5" x14ac:dyDescent="0.2">
      <c r="C18" s="11" t="s">
        <v>5</v>
      </c>
      <c r="D18" s="12"/>
      <c r="E18" s="13"/>
    </row>
    <row r="19" spans="3:5" x14ac:dyDescent="0.2">
      <c r="C19" s="14"/>
      <c r="D19" s="15"/>
      <c r="E19" s="16"/>
    </row>
    <row r="20" spans="3:5" ht="17.25" x14ac:dyDescent="0.2">
      <c r="C20" s="14" t="s">
        <v>6</v>
      </c>
      <c r="D20" s="15"/>
      <c r="E20" s="17" t="e">
        <f>SQRT((E14^2/F14) + (E15^2/F15))</f>
        <v>#DIV/0!</v>
      </c>
    </row>
    <row r="21" spans="3:5" ht="17.25" x14ac:dyDescent="0.2">
      <c r="C21" s="14" t="s">
        <v>7</v>
      </c>
      <c r="D21" s="15"/>
      <c r="E21" s="17" t="e">
        <f>(D14-D15) / E20</f>
        <v>#DIV/0!</v>
      </c>
    </row>
    <row r="22" spans="3:5" ht="17.25" x14ac:dyDescent="0.2">
      <c r="C22" s="14" t="s">
        <v>8</v>
      </c>
      <c r="D22" s="15"/>
      <c r="E22" s="17" t="e">
        <f>(((E14^2/F14) + (E15^2/F15))^2) / (((E14^2/F14)^2 / (F14 - 1)) + ((E15^2/F15)^2 / (F15- 1)))</f>
        <v>#DIV/0!</v>
      </c>
    </row>
    <row r="23" spans="3:5" ht="17.25" x14ac:dyDescent="0.2">
      <c r="C23" s="14" t="s">
        <v>9</v>
      </c>
      <c r="D23" s="15"/>
      <c r="E23" s="17" t="e">
        <f>_xlfn.T.DIST.2T(ABS(E21), E22)</f>
        <v>#DIV/0!</v>
      </c>
    </row>
    <row r="24" spans="3:5" ht="18" thickBot="1" x14ac:dyDescent="0.25">
      <c r="C24" s="18" t="s">
        <v>10</v>
      </c>
      <c r="D24" s="19"/>
      <c r="E24" s="20" t="s">
        <v>11</v>
      </c>
    </row>
    <row r="25" spans="3:5" ht="15.75" thickTop="1" x14ac:dyDescent="0.2"/>
  </sheetData>
  <mergeCells count="6">
    <mergeCell ref="C18:E19"/>
    <mergeCell ref="C20:D20"/>
    <mergeCell ref="C21:D21"/>
    <mergeCell ref="C22:D22"/>
    <mergeCell ref="C23:D23"/>
    <mergeCell ref="C24:D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C93C-A179-4317-9DAF-C6EFC648D952}">
  <dimension ref="B13:G43"/>
  <sheetViews>
    <sheetView tabSelected="1" zoomScaleNormal="100" workbookViewId="0">
      <selection activeCell="I14" sqref="I14"/>
    </sheetView>
  </sheetViews>
  <sheetFormatPr defaultRowHeight="15" x14ac:dyDescent="0.2"/>
  <cols>
    <col min="4" max="4" width="22.8984375" bestFit="1" customWidth="1"/>
    <col min="5" max="5" width="10.296875" bestFit="1" customWidth="1"/>
    <col min="6" max="6" width="8.296875" bestFit="1" customWidth="1"/>
    <col min="7" max="7" width="8.8984375" bestFit="1" customWidth="1"/>
  </cols>
  <sheetData>
    <row r="13" spans="2:7" ht="15.75" thickBot="1" x14ac:dyDescent="0.25"/>
    <row r="14" spans="2:7" x14ac:dyDescent="0.2">
      <c r="D14" s="34" t="s">
        <v>12</v>
      </c>
      <c r="E14" s="35"/>
      <c r="F14" s="35"/>
      <c r="G14" s="36"/>
    </row>
    <row r="15" spans="2:7" x14ac:dyDescent="0.2">
      <c r="B15" t="s">
        <v>38</v>
      </c>
      <c r="D15" s="37"/>
      <c r="E15" s="38"/>
      <c r="F15" s="38"/>
      <c r="G15" s="39"/>
    </row>
    <row r="16" spans="2:7" ht="56.25" x14ac:dyDescent="0.2">
      <c r="D16" s="40" t="s">
        <v>13</v>
      </c>
      <c r="E16" s="41" t="s">
        <v>26</v>
      </c>
      <c r="F16" s="41" t="s">
        <v>14</v>
      </c>
      <c r="G16" s="42" t="s">
        <v>15</v>
      </c>
    </row>
    <row r="17" spans="4:7" ht="18.75" x14ac:dyDescent="0.2">
      <c r="D17" s="40" t="s">
        <v>16</v>
      </c>
      <c r="E17" s="43" t="s">
        <v>17</v>
      </c>
      <c r="F17" s="43" t="s">
        <v>18</v>
      </c>
      <c r="G17" s="42">
        <v>550</v>
      </c>
    </row>
    <row r="18" spans="4:7" ht="18.75" x14ac:dyDescent="0.2">
      <c r="D18" s="40" t="s">
        <v>19</v>
      </c>
      <c r="E18" s="43" t="s">
        <v>20</v>
      </c>
      <c r="F18" s="43" t="s">
        <v>21</v>
      </c>
      <c r="G18" s="42" t="s">
        <v>22</v>
      </c>
    </row>
    <row r="19" spans="4:7" ht="19.5" thickBot="1" x14ac:dyDescent="0.25">
      <c r="D19" s="44" t="s">
        <v>15</v>
      </c>
      <c r="E19" s="45" t="s">
        <v>23</v>
      </c>
      <c r="F19" s="45" t="s">
        <v>24</v>
      </c>
      <c r="G19" s="46" t="s">
        <v>25</v>
      </c>
    </row>
    <row r="20" spans="4:7" ht="15.75" thickTop="1" x14ac:dyDescent="0.2"/>
    <row r="21" spans="4:7" ht="15.75" thickBot="1" x14ac:dyDescent="0.25"/>
    <row r="22" spans="4:7" x14ac:dyDescent="0.2">
      <c r="D22" s="3" t="s">
        <v>37</v>
      </c>
      <c r="E22" s="27"/>
      <c r="F22" s="27"/>
      <c r="G22" s="4"/>
    </row>
    <row r="23" spans="4:7" x14ac:dyDescent="0.2">
      <c r="D23" s="5"/>
      <c r="E23" s="28"/>
      <c r="F23" s="28"/>
      <c r="G23" s="6"/>
    </row>
    <row r="24" spans="4:7" ht="30" x14ac:dyDescent="0.2">
      <c r="D24" s="7" t="s">
        <v>13</v>
      </c>
      <c r="E24" s="29" t="s">
        <v>33</v>
      </c>
      <c r="F24" s="29" t="s">
        <v>34</v>
      </c>
      <c r="G24" s="8" t="s">
        <v>15</v>
      </c>
    </row>
    <row r="25" spans="4:7" x14ac:dyDescent="0.2">
      <c r="D25" s="7" t="s">
        <v>35</v>
      </c>
      <c r="E25" s="30" t="e">
        <f>(G18/G20)*E20</f>
        <v>#DIV/0!</v>
      </c>
      <c r="F25" s="30" t="e">
        <f>G18*F20/G20</f>
        <v>#DIV/0!</v>
      </c>
      <c r="G25" s="8" t="e">
        <f>SUM(E25,F25)</f>
        <v>#DIV/0!</v>
      </c>
    </row>
    <row r="26" spans="4:7" x14ac:dyDescent="0.2">
      <c r="D26" s="7" t="s">
        <v>36</v>
      </c>
      <c r="E26" s="30" t="e">
        <f>G19*E20/G20</f>
        <v>#DIV/0!</v>
      </c>
      <c r="F26" s="30" t="e">
        <f>G19*F20/G20</f>
        <v>#DIV/0!</v>
      </c>
      <c r="G26" s="8" t="e">
        <f>SUM(E26,F26)</f>
        <v>#DIV/0!</v>
      </c>
    </row>
    <row r="27" spans="4:7" ht="15.75" thickBot="1" x14ac:dyDescent="0.25">
      <c r="D27" s="9"/>
      <c r="E27" s="31" t="e">
        <f>SUM(E25,E26)</f>
        <v>#DIV/0!</v>
      </c>
      <c r="F27" s="31" t="e">
        <f>SUM(F25,F26)</f>
        <v>#DIV/0!</v>
      </c>
      <c r="G27" s="10" t="e">
        <f>SUM(G25,G26)</f>
        <v>#DIV/0!</v>
      </c>
    </row>
    <row r="29" spans="4:7" ht="15.75" thickBot="1" x14ac:dyDescent="0.25"/>
    <row r="30" spans="4:7" x14ac:dyDescent="0.2">
      <c r="D30" s="21" t="s">
        <v>27</v>
      </c>
      <c r="E30" s="22"/>
    </row>
    <row r="31" spans="4:7" x14ac:dyDescent="0.2">
      <c r="D31" s="23"/>
      <c r="E31" s="24"/>
    </row>
    <row r="32" spans="4:7" x14ac:dyDescent="0.2">
      <c r="D32" s="25" t="e">
        <f>(E19-E26)^2/E26</f>
        <v>#DIV/0!</v>
      </c>
      <c r="E32" s="26" t="e">
        <f>(F19-F26)^2/F26</f>
        <v>#DIV/0!</v>
      </c>
    </row>
    <row r="33" spans="4:5" ht="15.75" thickBot="1" x14ac:dyDescent="0.25">
      <c r="D33" s="32" t="e">
        <f>(E20-E27)^2/E27</f>
        <v>#DIV/0!</v>
      </c>
      <c r="E33" s="33" t="e">
        <f>(F20-F27)^2/F27</f>
        <v>#DIV/0!</v>
      </c>
    </row>
    <row r="34" spans="4:5" ht="15.75" thickTop="1" x14ac:dyDescent="0.2"/>
    <row r="36" spans="4:5" x14ac:dyDescent="0.2">
      <c r="D36" s="1" t="s">
        <v>28</v>
      </c>
      <c r="E36" s="1"/>
    </row>
    <row r="37" spans="4:5" x14ac:dyDescent="0.2">
      <c r="D37" s="1"/>
      <c r="E37" s="1"/>
    </row>
    <row r="38" spans="4:5" x14ac:dyDescent="0.2">
      <c r="D38" s="2" t="s">
        <v>29</v>
      </c>
      <c r="E38" s="2">
        <f>G22-G29</f>
        <v>0</v>
      </c>
    </row>
    <row r="39" spans="4:5" x14ac:dyDescent="0.2">
      <c r="D39" s="2" t="s">
        <v>30</v>
      </c>
      <c r="E39" s="2">
        <f>E38^2</f>
        <v>0</v>
      </c>
    </row>
    <row r="40" spans="4:5" x14ac:dyDescent="0.2">
      <c r="D40" s="2" t="s">
        <v>31</v>
      </c>
      <c r="E40" s="2" t="e">
        <f>SUM(D33:E34)</f>
        <v>#DIV/0!</v>
      </c>
    </row>
    <row r="41" spans="4:5" x14ac:dyDescent="0.2">
      <c r="D41" s="2" t="s">
        <v>8</v>
      </c>
      <c r="E41" s="2">
        <v>1</v>
      </c>
    </row>
    <row r="42" spans="4:5" x14ac:dyDescent="0.2">
      <c r="D42" s="2" t="s">
        <v>9</v>
      </c>
      <c r="E42" s="2" t="e">
        <f>_xlfn.CHISQ.DIST.RT(E40, E41)</f>
        <v>#DIV/0!</v>
      </c>
    </row>
    <row r="43" spans="4:5" x14ac:dyDescent="0.2">
      <c r="D43" s="2" t="s">
        <v>32</v>
      </c>
      <c r="E43" s="2">
        <v>3.84</v>
      </c>
    </row>
  </sheetData>
  <mergeCells count="4">
    <mergeCell ref="D14:G15"/>
    <mergeCell ref="D22:G23"/>
    <mergeCell ref="D30:E31"/>
    <mergeCell ref="D36:E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</vt:lpstr>
      <vt:lpstr>QUESTION 1 </vt:lpstr>
      <vt:lpstr>QUESTION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Ashish Thakur</cp:lastModifiedBy>
  <dcterms:created xsi:type="dcterms:W3CDTF">2024-09-14T09:20:03Z</dcterms:created>
  <dcterms:modified xsi:type="dcterms:W3CDTF">2024-09-14T10:07:12Z</dcterms:modified>
</cp:coreProperties>
</file>