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p/Downloads/"/>
    </mc:Choice>
  </mc:AlternateContent>
  <xr:revisionPtr revIDLastSave="0" documentId="8_{5437B183-BE99-EB47-BFED-7FA2F6D451C4}" xr6:coauthVersionLast="47" xr6:coauthVersionMax="47" xr10:uidLastSave="{00000000-0000-0000-0000-000000000000}"/>
  <bookViews>
    <workbookView xWindow="4340" yWindow="500" windowWidth="24460" windowHeight="16460" xr2:uid="{24F4CA8D-B666-4D15-AB74-8D44678A64A1}"/>
  </bookViews>
  <sheets>
    <sheet name="Financial Summary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_____fd4" hidden="1">#REF!</definedName>
    <definedName name="_____fd4" hidden="1">#REF!</definedName>
    <definedName name="____fd4" hidden="1">#REF!</definedName>
    <definedName name="___fd4" hidden="1">#REF!</definedName>
    <definedName name="___x2" hidden="1">{"summary",#N/A,FALSE,"2000 vs 1999";"detail",#N/A,FALSE,"2000 vs 1999"}</definedName>
    <definedName name="___x3" hidden="1">{"summary",#N/A,FALSE,"2000 vs 1999";"detail",#N/A,FALSE,"2000 vs 1999"}</definedName>
    <definedName name="___x4" hidden="1">{"summary",#N/A,FALSE,"2000 vs 1999";"detail",#N/A,FALSE,"2000 vs 1999"}</definedName>
    <definedName name="___x7" hidden="1">{"summary",#N/A,FALSE,"2000 vs 1999";"detail",#N/A,FALSE,"2000 vs 1999"}</definedName>
    <definedName name="___x9" hidden="1">{"summary",#N/A,FALSE,"2000 vs 1999";"detail",#N/A,FALSE,"2000 vs 1999"}</definedName>
    <definedName name="__123Graph_A" hidden="1">'[1]Comp equip'!$D$52:$D$473</definedName>
    <definedName name="__123Graph_AChart1" hidden="1">'[1]Comp equip'!$D$52:$D$473</definedName>
    <definedName name="__123Graph_ACurrent" hidden="1">'[1]Comp equip'!$D$52:$D$473</definedName>
    <definedName name="__123Graph_B" hidden="1">'[1]Mach &amp; equip'!$F$531:$F$582</definedName>
    <definedName name="__123Graph_BChart1" hidden="1">'[1]Comp equip'!$E$52:$E$473</definedName>
    <definedName name="__123Graph_BCurrent" hidden="1">'[1]Comp equip'!$E$52:$E$473</definedName>
    <definedName name="__123Graph_C" hidden="1">'[1]Comp equip'!$E$52:$E$473</definedName>
    <definedName name="__123Graph_CChart1" hidden="1">'[1]Comp equip'!$F$52:$F$473</definedName>
    <definedName name="__123Graph_CCurrent" hidden="1">'[1]Comp equip'!$F$52:$F$473</definedName>
    <definedName name="__123Graph_D" hidden="1">'[1]Mach &amp; equip'!$H$531:$H$582</definedName>
    <definedName name="__123Graph_DGraph7" hidden="1">'[2]GA Forc 04'!#REF!</definedName>
    <definedName name="__123Graph_LBL_D" hidden="1">'[2]GA Forc 04'!#REF!</definedName>
    <definedName name="__123Graph_LBL_DGraph7" hidden="1">'[2]GA Forc 04'!#REF!</definedName>
    <definedName name="__123Graph_X" hidden="1">'[1]Mach &amp; equip'!$D$531:$D$582</definedName>
    <definedName name="__a1" hidden="1">{"Month End Performance",#N/A,FALSE,"Report";"Site Talk Times",#N/A,FALSE,"Report"}</definedName>
    <definedName name="__fd4" hidden="1">#REF!</definedName>
    <definedName name="__FDS_HYPERLINK_TOGGLE_STATE__" hidden="1">"ON"</definedName>
    <definedName name="__new0600" hidden="1">[3]RACC0100!#REF!</definedName>
    <definedName name="__v1" hidden="1">{"Month End Performance",#N/A,FALSE,"Report";"Site Talk Times",#N/A,FALSE,"Report"}</definedName>
    <definedName name="__v2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_123" hidden="1">'[2]GA Forc 04'!#REF!</definedName>
    <definedName name="_a1" hidden="1">{"Month End Performance",#N/A,FALSE,"Report";"Site Talk Times",#N/A,FALSE,"Report"}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</definedName>
    <definedName name="_AtRisk_SimSetting_SimNameCount" hidden="1">0</definedName>
    <definedName name="_AtRisk_SimSetting_SmartSensitivityAnalysisEnabled" hidden="1">TRUE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bdm.115D4FB4D9A84626B318E046367A3D12.edm" hidden="1">#REF!</definedName>
    <definedName name="_bdm.2DE103823B7347398840E57A9787474D.edm" hidden="1">'[4]DIS Valuation'!$A:$IV</definedName>
    <definedName name="_bdm.3507FD752BEE45868679D7E66A2D35AE.edm" hidden="1">'[4]Overview of Faulkner Valuat (2)'!$A:$IV</definedName>
    <definedName name="_bdm.38621055621743AC8ED52D6474136128.edm" hidden="1">#REF!</definedName>
    <definedName name="_bdm.585B80C23BD749C9866492782657D0FF.edm" hidden="1">#REF!</definedName>
    <definedName name="_bdm.6F118E13BCA74523A5F7D44B97BB24AB.edm" hidden="1">#REF!</definedName>
    <definedName name="_bdm.741B49C292CE4025B8B4A92B60059147.edm" hidden="1">#REF!</definedName>
    <definedName name="_bdm.8917B83A9C67419BBA29D41D6ABE20EB.edm" hidden="1">#REF!</definedName>
    <definedName name="_bdm.8D70AE3BD2644F5A82999E4A4539960D.edm" hidden="1">#REF!</definedName>
    <definedName name="_bdm.96A51326206F4C2184F5DADA7CC76AEF.edm" hidden="1">#REF!</definedName>
    <definedName name="_bdm.96F0454A92F1473695EC587AB5B15F1C.edm" hidden="1">#REF!</definedName>
    <definedName name="_bdm.B167B5F421BF4186B589AB430C613A7F.edm" hidden="1">'[4]Project Faulkner Valuation'!$A:$IV</definedName>
    <definedName name="_bdm.BB01CF27BE7544CF8DDC4EFA01ACD110.edm" hidden="1">#REF!</definedName>
    <definedName name="_bdm.D30A773027214C8C80CB0CF3399716F0.edm" hidden="1">#REF!</definedName>
    <definedName name="_bdm.ECE215B0F4474189ADA6EF0427D8D0FD.edm" hidden="1">#REF!</definedName>
    <definedName name="_Dist_Values" hidden="1">#REF!</definedName>
    <definedName name="_fd4" hidden="1">#REF!</definedName>
    <definedName name="_Fill" hidden="1">[5]IND!#REF!</definedName>
    <definedName name="_xlnm._FilterDatabase" hidden="1">#REF!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new0600" hidden="1">[3]RACC0100!#REF!</definedName>
    <definedName name="_Order1" hidden="1">255</definedName>
    <definedName name="_Order2" hidden="1">255</definedName>
    <definedName name="_Order3" hidden="1">255</definedName>
    <definedName name="_Regression_Int" hidden="1">1</definedName>
    <definedName name="_Sort" hidden="1">#REF!</definedName>
    <definedName name="_Sort1" hidden="1">#REF!</definedName>
    <definedName name="_sort2" hidden="1">#REF!</definedName>
    <definedName name="_sort3" hidden="1">#REF!</definedName>
    <definedName name="_Table1_In1" hidden="1">#REF!</definedName>
    <definedName name="_Table1_In1_Dollar" hidden="1">#REF!</definedName>
    <definedName name="_Table1_In1_Dollar2" hidden="1">#REF!</definedName>
    <definedName name="_Table1_In1_Euro" hidden="1">#REF!</definedName>
    <definedName name="_Table1_Out" hidden="1">#REF!</definedName>
    <definedName name="_Table1_Out_Dollar" hidden="1">#REF!</definedName>
    <definedName name="_Table2_In1" hidden="1">#REF!</definedName>
    <definedName name="_Table2_In1_Dollar" hidden="1">#REF!</definedName>
    <definedName name="_Table2_Out" hidden="1">#REF!</definedName>
    <definedName name="_Table2_Out_Dollar" hidden="1">#REF!</definedName>
    <definedName name="_v1" hidden="1">{"Month End Performance",#N/A,FALSE,"Report";"Site Talk Times",#N/A,FALSE,"Report"}</definedName>
    <definedName name="_v2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a" hidden="1">{#N/A,#N/A,TRUE,"summary";#N/A,#N/A,TRUE,"model";#N/A,#N/A,TRUE,"Consolidated P&amp;L Summary";#N/A,#N/A,TRUE,"Schwinn";#N/A,#N/A,TRUE,"G.T.";#N/A,#N/A,TRUE,"Hebb"}</definedName>
    <definedName name="aa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aaa" hidden="1">{#N/A,#N/A,FALSE,"TAX COMPUTATION";#N/A,#N/A,FALSE,"TAX SCHEDULE";#N/A,#N/A,FALSE,"ADDITIONS";#N/A,#N/A,FALSE,"W &amp; T"}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abc" hidden="1">{#N/A,#N/A,TRUE,"Sch-1a";#N/A,#N/A,TRUE,"Sch-1b";#N/A,#N/A,TRUE,"Sch-1c";#N/A,#N/A,TRUE,"Sch-1d";#N/A,#N/A,TRUE,"Sch-2a";#N/A,#N/A,TRUE,"Sch-2b";#N/A,#N/A,TRUE,"Sch-2c";#N/A,#N/A,TRUE,"Sch-3a";#N/A,#N/A,TRUE,"Sch-3b";#N/A,#N/A,TRUE,"Sch-3c";#N/A,#N/A,TRUE,"Sch-3d";#N/A,#N/A,TRUE,"Sch-3e"}</definedName>
    <definedName name="aabcd" hidden="1">{#N/A,#N/A,TRUE,"Sch-5a";#N/A,#N/A,TRUE,"Sch-5b";#N/A,#N/A,TRUE,"Sch-5c";#N/A,#N/A,TRUE,"Sch-5d";#N/A,#N/A,TRUE,"Sch-6a";#N/A,#N/A,TRUE,"Sch-6b";#N/A,#N/A,TRUE,"Sch-6c";#N/A,#N/A,TRUE,"Sch-6d";#N/A,#N/A,TRUE,"Sch-6e"}</definedName>
    <definedName name="aarg" hidden="1">{"summary",#N/A,FALSE,"2000 vs 1999";"detail",#N/A,FALSE,"2000 vs 1999"}</definedName>
    <definedName name="abc" hidden="1">{#N/A,#N/A,TRUE,"Sch-1a";#N/A,#N/A,TRUE,"Sch-1b";#N/A,#N/A,TRUE,"Sch-1c";#N/A,#N/A,TRUE,"Sch-1d";#N/A,#N/A,TRUE,"Sch-2a";#N/A,#N/A,TRUE,"Sch-2b";#N/A,#N/A,TRUE,"Sch-2c";#N/A,#N/A,TRUE,"Sch-3a";#N/A,#N/A,TRUE,"Sch-3b";#N/A,#N/A,TRUE,"Sch-3c";#N/A,#N/A,TRUE,"Sch-3d";#N/A,#N/A,TRUE,"Sch-3e"}</definedName>
    <definedName name="abcd" hidden="1">{"Valuation",#N/A,TRUE,"Valuation Summary";"Financial Statements",#N/A,TRUE,"Results";"Results",#N/A,TRUE,"Results";"Ratios",#N/A,TRUE,"Results";"P2 Summary",#N/A,TRUE,"Results";"Historical data",#N/A,TRUE,"Historical Data";"P1 Inputs",#N/A,TRUE,"Forecast Drivers";"P2 Inputs",#N/A,TRUE,"Forecast Drivers"}</definedName>
    <definedName name="abcde" hidden="1">{"Valuation - Letter",#N/A,TRUE,"Valuation Summary";"Financial Statements - Letter",#N/A,TRUE,"Results";"Results - Letter",#N/A,TRUE,"Results";"Ratios - Letter",#N/A,TRUE,"Results";"P2 Summary - Letter",#N/A,TRUE,"Results";"Historical Data - Letter",#N/A,TRUE,"Historical Data";"P1 Inputs - Letter",#N/A,TRUE,"Forecast Drivers";"P2 Inputs - Letter",#N/A,TRUE,"Forecast Drivers"}</definedName>
    <definedName name="abcdef" hidden="1">{"summary",#N/A,FALSE,"2000 vs 1999";"detail",#N/A,FALSE,"2000 vs 1999"}</definedName>
    <definedName name="abcdefg" hidden="1">{"Valuation - Letter",#N/A,TRUE,"Valuation Summary";"Financial Statements - Letter",#N/A,TRUE,"Results";"Results - Letter",#N/A,TRUE,"Results";"Ratios - Letter",#N/A,TRUE,"Results";"P2 Summary - Letter",#N/A,TRUE,"Results"}</definedName>
    <definedName name="ac" hidden="1">[6]Summary!#REF!</definedName>
    <definedName name="AccessDatabase" hidden="1">"C:\DATA\Kevin\Kevin's Model.mdb"</definedName>
    <definedName name="adele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aerae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aeraeraew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aerea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aerew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anscount" hidden="1">1</definedName>
    <definedName name="arhf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AS2DocOpenMode" hidden="1">"AS2DocumentEdit"</definedName>
    <definedName name="AS2HasNoAutoHeaderFooter" hidden="1">" "</definedName>
    <definedName name="AS2NamedRange" hidden="1">6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a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asdadasd" hidden="1">#REF!</definedName>
    <definedName name="asdasdasd" hidden="1">#REF!</definedName>
    <definedName name="asdasddfguer" hidden="1">#REF!</definedName>
    <definedName name="asfdasdf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az" hidden="1">#REF!</definedName>
    <definedName name="b" hidden="1">{#N/A,#N/A,TRUE,"summary";#N/A,#N/A,TRUE,"model";#N/A,#N/A,TRUE,"Consolidated P&amp;L Summary";#N/A,#N/A,TRUE,"Schwinn";#N/A,#N/A,TRUE,"G.T.";#N/A,#N/A,TRUE,"Hebb"}</definedName>
    <definedName name="B1.1" hidden="1">#REF!</definedName>
    <definedName name="bb" hidden="1">{#N/A,#N/A,TRUE,"summary";#N/A,#N/A,TRUE,"model";#N/A,#N/A,TRUE,"Consolidated P&amp;L Summary";#N/A,#N/A,TRUE,"Schwinn";#N/A,#N/A,TRUE,"G.T.";#N/A,#N/A,TRUE,"Hebb"}</definedName>
    <definedName name="bbb" hidden="1">{#N/A,#N/A,FALSE,"Assessment";#N/A,#N/A,FALSE,"Staffing";#N/A,#N/A,FALSE,"Hires";#N/A,#N/A,FALSE,"Assumptions"}</definedName>
    <definedName name="bbbb" hidden="1">#REF!</definedName>
    <definedName name="bbbbb" hidden="1">{#N/A,#N/A,FALSE,"Assessment";#N/A,#N/A,FALSE,"Staffing";#N/A,#N/A,FALSE,"Hires";#N/A,#N/A,FALSE,"Assumptions"}</definedName>
    <definedName name="Bear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bg" hidden="1">{#N/A,#N/A,TRUE,"summary";#N/A,#N/A,TRUE,"model"}</definedName>
    <definedName name="BG_Del" hidden="1">15</definedName>
    <definedName name="BG_Ins" hidden="1">4</definedName>
    <definedName name="BG_Mod" hidden="1">6</definedName>
    <definedName name="BLPH1" hidden="1">#REF!</definedName>
    <definedName name="BLPH2" hidden="1">#REF!</definedName>
    <definedName name="BLPH28" hidden="1">'[7]Bloomberg Input'!#REF!</definedName>
    <definedName name="BLPH29" hidden="1">'[7]Bloomberg Input'!#REF!</definedName>
    <definedName name="BLPH3" hidden="1">#REF!</definedName>
    <definedName name="BLPH30" hidden="1">'[7]Bloomberg Input'!#REF!</definedName>
    <definedName name="BLPH4" hidden="1">#REF!</definedName>
    <definedName name="ca" hidden="1">#REF!</definedName>
    <definedName name="cc" hidden="1">{#N/A,#N/A,FALSE,"Assessment";#N/A,#N/A,FALSE,"Staffing";#N/A,#N/A,FALSE,"Hires";#N/A,#N/A,FALSE,"Assumptions"}</definedName>
    <definedName name="ccc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cccc" hidden="1">{#N/A,#N/A,FALSE,"Assessment";#N/A,#N/A,FALSE,"Staffing";#N/A,#N/A,FALSE,"Hires";#N/A,#N/A,FALSE,"Assumptions"}</definedName>
    <definedName name="cindy" hidden="1">{#N/A,#N/A,FALSE,"COVER";#N/A,#N/A,FALSE,"AGENDA";#N/A,#N/A,FALSE,"INCOME";#N/A,#N/A,FALSE,"AR";#N/A,#N/A,FALSE,"POS";#N/A,#N/A,FALSE,"SOURCESCHARGES";#N/A,#N/A,FALSE,"CHARGES";#N/A,#N/A,FALSE,"PROCEDURES";#N/A,#N/A,FALSE,"SOURCESCOLLECT";#N/A,#N/A,FALSE,"COLLECT";#N/A,#N/A,FALSE,"SOURCESADJ";#N/A,#N/A,FALSE,"ADJUST";#N/A,#N/A,FALSE,"GCR"}</definedName>
    <definedName name="CIQWBGuid" hidden="1">"1f061a6a-87ca-4491-aadc-b27e32cd14f6"</definedName>
    <definedName name="coun" hidden="1">{#N/A,#N/A,FALSE,"Assessment";#N/A,#N/A,FALSE,"Staffing";#N/A,#N/A,FALSE,"Hires";#N/A,#N/A,FALSE,"Assumptions"}</definedName>
    <definedName name="COUNT2" hidden="1">{#N/A,#N/A,FALSE,"Assessment";#N/A,#N/A,FALSE,"Staffing";#N/A,#N/A,FALSE,"Hires";#N/A,#N/A,FALSE,"Assumptions"}</definedName>
    <definedName name="dasd" hidden="1">#REF!</definedName>
    <definedName name="dcvv" hidden="1">#REF!</definedName>
    <definedName name="dd" hidden="1">{#N/A,"Base",FALSE,"Dividend";#N/A,"Conservative",FALSE,"Dividend";#N/A,"Downside",FALSE,"Dividend"}</definedName>
    <definedName name="ddd" hidden="1">#REF!</definedName>
    <definedName name="de" hidden="1">{#N/A,#N/A,FALSE,"Assessment";#N/A,#N/A,FALSE,"Staffing";#N/A,#N/A,FALSE,"Hires";#N/A,#N/A,FALSE,"Assumptions"}</definedName>
    <definedName name="df" hidden="1">'[2]GA Forc 04'!#REF!</definedName>
    <definedName name="dfds" hidden="1">#REF!</definedName>
    <definedName name="dsaf" hidden="1">{#N/A,#N/A,TRUE,"summary";#N/A,#N/A,TRUE,"model"}</definedName>
    <definedName name="dsd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ee" hidden="1">{#N/A,"Base",FALSE,"Dividend";#N/A,"Conservative",FALSE,"Dividend";#N/A,"Downside",FALSE,"Dividend"}</definedName>
    <definedName name="er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erae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ere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erear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esssdcssdadeqweqwfsdg" hidden="1">{"summary",#N/A,FALSE,"2000 vs 1999";"detail",#N/A,FALSE,"2000 vs 1999"}</definedName>
    <definedName name="etjh" hidden="1">{"Month End Performance",#N/A,FALSE,"Report";"Site Talk Times",#N/A,FALSE,"Report"}</definedName>
    <definedName name="EV__CVPARAMS__" hidden="1">"Trend!$B$17:$C$38;"</definedName>
    <definedName name="EV__DECIMALSYMBOL__" hidden="1">"."</definedName>
    <definedName name="EV__EXPOPTIONS__" hidden="1">1</definedName>
    <definedName name="EV__LASTREFTIME__" hidden="1">40000.4537268519</definedName>
    <definedName name="EV__LOCKEDCVW__FINANCE" hidden="1">"TOT_COP_PCK,ACTUAL,BASE,CONSOLIDATED,DATASTORE,RETAIL,2008.TOTAL,PERIODIC,"</definedName>
    <definedName name="EV__LOCKEDCVW__HR" hidden="1">"ACTUAL,TotalAdj,TOT_EMPLOYEE,TOT_CARIBOU,HRROLL,2004.TOTAL,PERIODIC,"</definedName>
    <definedName name="EV__LOCKEDCVW__HR_2008" hidden="1">"ACTUAL,TotalAdj,TOT_EMP_08,TOT_CARIBOU,HRROLL,USD,2004.TOTAL,PERIODIC,"</definedName>
    <definedName name="EV__LOCKEDCVW__HR_2009" hidden="1">"ACTUAL,TotalAdj,TOT_EMP_09,TOT_CARIBOU,HRROLL,USD,2004.TOTAL,PERIODIC,"</definedName>
    <definedName name="EV__LOCKEDCVW__RATE" hidden="1">"ACTUAL,USD,Avg,RateInput,2004.TOTAL,PERIODIC,"</definedName>
    <definedName name="EV__LOCKEDCVW__WAREHOUSE" hidden="1">"ACTUAL,TotalAdj,TOT_CARIBOU,TOTAL_SKU,2004.TOTAL,QTY,PERIODIC,"</definedName>
    <definedName name="EV__LOCKSTATUS__" hidden="1">4</definedName>
    <definedName name="EV__MAXEXPCOLS__" hidden="1">100</definedName>
    <definedName name="EV__MAXEXPROWS__" hidden="1">1000</definedName>
    <definedName name="EV__WBEVMODE__" hidden="1">0</definedName>
    <definedName name="EV__WBREFOPTIONS__" hidden="1">134217783</definedName>
    <definedName name="EV__WBVERSION__" hidden="1">0</definedName>
    <definedName name="ExactAddinConnection" hidden="1">"628"</definedName>
    <definedName name="ExactAddinConnection.628" hidden="1">"ET-KINGDEE;002;lixia;1"</definedName>
    <definedName name="ExactAddinReports" hidden="1">1</definedName>
    <definedName name="f" hidden="1">{#N/A,#N/A,FALSE,"Assessment";#N/A,#N/A,FALSE,"Staffing";#N/A,#N/A,FALSE,"Hires";#N/A,#N/A,FALSE,"Assumptions"}</definedName>
    <definedName name="FBAANHHF" hidden="1">#REF!</definedName>
    <definedName name="ff" hidden="1">{#N/A,"Base",FALSE,"Dividend";#N/A,"Conservative",FALSE,"Dividend";#N/A,"Downside",FALSE,"Dividend"}</definedName>
    <definedName name="financial" hidden="1">{#N/A,#N/A,FALSE,"Summary";#N/A,#N/A,FALSE,"Projections";#N/A,#N/A,FALSE,"Mkt Mults";#N/A,#N/A,FALSE,"DCF";#N/A,#N/A,FALSE,"Accr Dil";#N/A,#N/A,FALSE,"PIC LBO";#N/A,#N/A,FALSE,"MULT10_4";#N/A,#N/A,FALSE,"CBI LBO"}</definedName>
    <definedName name="fsd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fsdbf" hidden="1">{"summary",#N/A,FALSE,"2000 vs 1999";"detail",#N/A,FALSE,"2000 vs 1999"}</definedName>
    <definedName name="g" hidden="1">{#N/A,#N/A,FALSE,"Assessment";#N/A,#N/A,FALSE,"Staffing";#N/A,#N/A,FALSE,"Hires";#N/A,#N/A,FALSE,"Assumptions"}</definedName>
    <definedName name="gg" hidden="1">{#N/A,#N/A,TRUE,"summary";#N/A,#N/A,TRUE,"model"}</definedName>
    <definedName name="gggggg" hidden="1">#REF!</definedName>
    <definedName name="ghjlou" hidden="1">{#N/A,#N/A,FALSE,"Index";#N/A,#N/A,FALSE,"inc stmt ";#N/A,#N/A,FALSE,"sumry ytd";#N/A,#N/A,FALSE,"sumry mon";#N/A,#N/A,FALSE,"accruals";#N/A,#N/A,FALSE,"prodsvc";#N/A,#N/A,FALSE,"CVA";#N/A,#N/A,FALSE,"balsheet";#N/A,#N/A,FALSE,"Cflow short";#N/A,#N/A,FALSE,"Cflow long"}</definedName>
    <definedName name="GP" hidden="1">{#N/A,#N/A,FALSE,"Index";#N/A,#N/A,FALSE,"inc stmt ";#N/A,#N/A,FALSE,"sumry ytd";#N/A,#N/A,FALSE,"sumry mon";#N/A,#N/A,FALSE,"accruals";#N/A,#N/A,FALSE,"prodsvc";#N/A,#N/A,FALSE,"CVA";#N/A,#N/A,FALSE,"balsheet";#N/A,#N/A,FALSE,"Cflow short";#N/A,#N/A,FALSE,"Cflow long"}</definedName>
    <definedName name="Halstead" hidden="1">{#N/A,"Base",FALSE,"Dividend";#N/A,"Conservative",FALSE,"Dividend";#N/A,"Downside",FALSE,"Dividend"}</definedName>
    <definedName name="hh" hidden="1">{"Visipaque",#N/A,FALSE,"Visipaque"}</definedName>
    <definedName name="Hi" hidden="1">{#N/A,#N/A,FALSE,"Index";#N/A,#N/A,FALSE,"inc stmt ";#N/A,#N/A,FALSE,"sumry ytd";#N/A,#N/A,FALSE,"sumry mon";#N/A,#N/A,FALSE,"accruals";#N/A,#N/A,FALSE,"prodsvc";#N/A,#N/A,FALSE,"CVA";#N/A,#N/A,FALSE,"balsheet";#N/A,#N/A,FALSE,"Cflow short";#N/A,#N/A,FALSE,"Cflow long"}</definedName>
    <definedName name="hod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HOMFE" hidden="1">{#N/A,#N/A,FALSE,"Assessment";#N/A,#N/A,FALSE,"Staffing";#N/A,#N/A,FALSE,"Hires";#N/A,#N/A,FALSE,"Assumptions"}</definedName>
    <definedName name="houy" hidden="1">{#N/A,#N/A,FALSE,"AD_Purchase";#N/A,#N/A,FALSE,"Credit";#N/A,#N/A,FALSE,"PF Acquisition";#N/A,#N/A,FALSE,"PF Offering"}</definedName>
    <definedName name="HTML_CodePage" hidden="1">1252</definedName>
    <definedName name="HTML_Control" hidden="1">{"'Sheet1'!$A$1:$J$121"}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Title" hidden="1">"Total North America"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"c2108"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USTABLE_RATE_LOANS_FDIC" hidden="1">"c6375"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UDITOR_NAME" hidden="1">"c1539"</definedName>
    <definedName name="IQ_AUDITOR_OPINION" hidden="1">"c1540"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"c1346"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RATING_FITCH" hidden="1">"IQ_BONDRATING_FITCH"</definedName>
    <definedName name="IQ_BONDRATING_SP" hidden="1">"IQ_BONDRATING_SP"</definedName>
    <definedName name="IQ_BOOK_VALUE" hidden="1">"IQ_BOOK_VALUE"</definedName>
    <definedName name="IQ_BROK_COMISSION" hidden="1">"c98"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ILDINGS" hidden="1">"c99"</definedName>
    <definedName name="IQ_BUS_SEG_PRIMARY_GIC" hidden="1">"c15584"</definedName>
    <definedName name="IQ_BUS_SEG_PRIMARY_GIC_ABS" hidden="1">"c15572"</definedName>
    <definedName name="IQ_BUS_SEG_SECONDARY_GIC" hidden="1">"c15585"</definedName>
    <definedName name="IQ_BUS_SEG_SECONDARY_GIC_ABS" hidden="1">"c15573"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IVIDENDS_NET_INCOME_FDIC" hidden="1">"c6738"</definedName>
    <definedName name="IQ_CASH_DUE_BANKS" hidden="1">"c1351"</definedName>
    <definedName name="IQ_CASH_EQUIV" hidden="1">"c118"</definedName>
    <definedName name="IQ_CASH_FINAN" hidden="1">"c119"</definedName>
    <definedName name="IQ_CASH_IN_PROCESS_FDIC" hidden="1">"c6386"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CE_FDIC" hidden="1">"c6296"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HANGE_INVENTORY" hidden="1">"c151"</definedName>
    <definedName name="IQ_CHANGE_NET_WORKING_CAPITAL" hidden="1">"c1909"</definedName>
    <definedName name="IQ_CHANGE_OTHER_NET_OPER_ASSETS_BR" hidden="1">"c3595"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LOANS" hidden="1">"c223"</definedName>
    <definedName name="IQ_CONTRACTS_OTHER_COMMODITIES_EQUITIES_FDIC" hidden="1">"c6522"</definedName>
    <definedName name="IQ_CONTRACTS_OTHER_COMMODITIES_EQUITIES._FDIC" hidden="1">"c6522"</definedName>
    <definedName name="IQ_CONV_RATE" hidden="1">"c2192"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ST_BORROWINGS" hidden="1">"c225"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COVERAGE_NET_CHARGE_OFFS_FDIC" hidden="1">"c6735"</definedName>
    <definedName name="IQ_EBIT" hidden="1">"c352"</definedName>
    <definedName name="IQ_EBIT_10K" hidden="1">"IQ_EBIT_10K"</definedName>
    <definedName name="IQ_EBIT_10Q" hidden="1">"IQ_EBIT_10Q"</definedName>
    <definedName name="IQ_EBIT_10Q1" hidden="1">"IQ_EBIT_10Q1"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GROWTH_1" hidden="1">"IQ_EBIT_GROWTH_1"</definedName>
    <definedName name="IQ_EBIT_GROWTH_2" hidden="1">"IQ_EBIT_GROWTH_2"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K" hidden="1">"IQ_EBITDA_10K"</definedName>
    <definedName name="IQ_EBITDA_10Q" hidden="1">"IQ_EBITDA_10Q"</definedName>
    <definedName name="IQ_EBITDA_10Q1" hidden="1">"IQ_EBITDA_10Q1"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GROWTH_1" hidden="1">"IQ_EBITDA_GROWTH_1"</definedName>
    <definedName name="IQ_EBITDA_GROWTH_2" hidden="1">"IQ_EBITDA_GROWTH_2"</definedName>
    <definedName name="IQ_EBITDA_INT" hidden="1">"c373"</definedName>
    <definedName name="IQ_EBITDA_MARGIN" hidden="1">"c372"</definedName>
    <definedName name="IQ_EBITDA_OVER_TOTAL_IE" hidden="1">"c1371"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FFECT_SPECIAL_CHARGE" hidden="1">"c1595"</definedName>
    <definedName name="IQ_EFFECT_TAX_RATE" hidden="1">"c1899"</definedName>
    <definedName name="IQ_EFFICIENCY_RATIO" hidden="1">"c391"</definedName>
    <definedName name="IQ_EFFICIENCY_RATIO_FDIC" hidden="1">"c6736"</definedName>
    <definedName name="IQ_EMPLOYEES" hidden="1">"c392"</definedName>
    <definedName name="IQ_ENTERPRISE_VALUE" hidden="1">"c1348"</definedName>
    <definedName name="IQ_EPS" hidden="1">"IQ_EPS"</definedName>
    <definedName name="IQ_EPS_10K" hidden="1">"IQ_EPS_10K"</definedName>
    <definedName name="IQ_EPS_10Q" hidden="1">"IQ_EPS_10Q"</definedName>
    <definedName name="IQ_EPS_10Q1" hidden="1">"IQ_EPS_10Q1"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EST_1" hidden="1">"IQ_EPS_EST_1"</definedName>
    <definedName name="IQ_EPS_HIGH_EST" hidden="1">"c400"</definedName>
    <definedName name="IQ_EPS_LOW_EST" hidden="1">"c401"</definedName>
    <definedName name="IQ_EPS_NORM" hidden="1">"c1902"</definedName>
    <definedName name="IQ_EPS_NUM_EST" hidden="1">"c402"</definedName>
    <definedName name="IQ_EPS_PRIMARY_EST" hidden="1">"c2226"</definedName>
    <definedName name="IQ_EPS_PRIMARY_HIGH_EST" hidden="1">"c2228"</definedName>
    <definedName name="IQ_EPS_PRIMARY_LOW_EST" hidden="1">"c2229"</definedName>
    <definedName name="IQ_EPS_PRIMARY_MEDIAN_EST" hidden="1">"c2227"</definedName>
    <definedName name="IQ_EPS_PRIMARY_NUM_EST" hidden="1">"c2230"</definedName>
    <definedName name="IQ_EPS_PRIMARY_STDDEV_EST" hidden="1">"c2231"</definedName>
    <definedName name="IQ_EPS_STDDEV_EST" hidden="1">"c403"</definedName>
    <definedName name="IQ_EQUITY_AFFIL" hidden="1">"c1451"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_PRIMARY" hidden="1">"c2232"</definedName>
    <definedName name="IQ_EST_CURRENCY" hidden="1">"c2140"</definedName>
    <definedName name="IQ_EST_EPS_GROWTH_1YR" hidden="1">"c1636"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SURPRISE" hidden="1">"c1635"</definedName>
    <definedName name="IQ_EST_NUM_BUY_REUT" hidden="1">"c3869"</definedName>
    <definedName name="IQ_EST_NUM_BUY_THOM" hidden="1">"c5165"</definedName>
    <definedName name="IQ_EST_NUM_HOLD_REUT" hidden="1">"c3871"</definedName>
    <definedName name="IQ_EST_NUM_HOLD_THOM" hidden="1">"c5167"</definedName>
    <definedName name="IQ_EST_NUM_OUTPERFORM_REUT" hidden="1">"c3870"</definedName>
    <definedName name="IQ_EST_NUM_OUTPERFORM_THOM" hidden="1">"c5166"</definedName>
    <definedName name="IQ_EST_NUM_SELL_REUT" hidden="1">"c3873"</definedName>
    <definedName name="IQ_EST_NUM_SELL_THOM" hidden="1">"c5169"</definedName>
    <definedName name="IQ_EST_NUM_UNDERPERFORM_REUT" hidden="1">"c3872"</definedName>
    <definedName name="IQ_EST_NUM_UNDERPERFORM_THOM" hidden="1">"c5168"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_OVER_REVENUE_EST" hidden="1">"IQ_EV_OVER_REVENUE_EST"</definedName>
    <definedName name="IQ_EV_OVER_REVENUE_EST_1" hidden="1">"IQ_EV_OVER_REVENUE_EST_1"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FUNDS_PURCHASED_FDIC" hidden="1">"c6343"</definedName>
    <definedName name="IQ_FED_FUNDS_SOLD_FDIC" hidden="1">"c6307"</definedName>
    <definedName name="IQ_FFO" hidden="1">"c1574"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NOTES_PAY_TOTAL" hidden="1">"c5522"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ED_ASSET_TURNS" hidden="1">"c445"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" hidden="1">"LTM"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WD_Q3" hidden="1">"504"</definedName>
    <definedName name="IQ_FWD_Q4" hidden="1">"505"</definedName>
    <definedName name="IQ_FWD_Q5" hidden="1">"506"</definedName>
    <definedName name="IQ_FWD_Q6" hidden="1">"507"</definedName>
    <definedName name="IQ_FWD_Q7" hidden="1">"508"</definedName>
    <definedName name="IQ_FWD1" hidden="1">"LTM"</definedName>
    <definedName name="IQ_FX" hidden="1">"c451"</definedName>
    <definedName name="IQ_FX_CONTRACTS_FDIC" hidden="1">"c6517"</definedName>
    <definedName name="IQ_FX_CONTRACTS_SPOT_FDIC" hidden="1">"c6356"</definedName>
    <definedName name="IQ_FY_DATE" hidden="1">"IQ_FY_DATE"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ELD_MATURITY_FDIC" hidden="1">"c6408"</definedName>
    <definedName name="IQ_HIGHPRICE" hidden="1">"c545"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OWNERS_WRITTEN" hidden="1">"c546"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AIR_OIL" hidden="1">"c547"</definedName>
    <definedName name="IQ_IMPAIRMENT_GW" hidden="1">"c548"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10K" hidden="1">"IQ_INTEREST_INC_10K"</definedName>
    <definedName name="IQ_INTEREST_INC_10Q" hidden="1">"IQ_INTEREST_INC_10Q"</definedName>
    <definedName name="IQ_INTEREST_INC_10Q1" hidden="1">"IQ_INTEREST_INC_10Q1"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D_GUARANTEED_US_FDIC" hidden="1">"c6404"</definedName>
    <definedName name="IQ_LAND" hidden="1">"c645"</definedName>
    <definedName name="IQ_LAST_EBIT_MARGIN" hidden="1">"IQ_LAST_EBIT_MARGIN"</definedName>
    <definedName name="IQ_LAST_EBITDA_MARGIN" hidden="1">"IQ_LAST_EBITDA_MARGIN"</definedName>
    <definedName name="IQ_LAST_GROSS_MARGIN" hidden="1">"IQ_LAST_GROSS_MARGIN"</definedName>
    <definedName name="IQ_LAST_NET_INC_MARGIN" hidden="1">"IQ_LAST_NET_INC_MARGIN"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" hidden="1">"1"</definedName>
    <definedName name="IQ_LATESTK" hidden="1">1000</definedName>
    <definedName name="IQ_LATESTKFR" hidden="1">"100"</definedName>
    <definedName name="IQ_LATESTQ" hidden="1">500</definedName>
    <definedName name="IQ_LATESTQFR" hidden="1">"50"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_DATE" hidden="1">"IQ_LTM_DATE"</definedName>
    <definedName name="IQ_LTM_REVENUE_OVER_EMPLOYEES" hidden="1">"c1437"</definedName>
    <definedName name="IQ_LTMMONTH" hidden="1">120000</definedName>
    <definedName name="IQ_MACHINERY" hidden="1">"c711"</definedName>
    <definedName name="IQ_MAINT_REPAIR" hidden="1">"c2087"</definedName>
    <definedName name="IQ_MARKETCAP" hidden="1">"c712"</definedName>
    <definedName name="IQ_MATURITY_ONE_YEAR_LESS_FDIC" hidden="1">"c6425"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EY_MARKET_DEPOSIT_ACCOUNTS_FDIC" hidden="1">"c6553"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42773.187650463</definedName>
    <definedName name="IQ_NAV_ACT_OR_EST" hidden="1">"c2225"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10K" hidden="1">"IQ_NET_INC_10K"</definedName>
    <definedName name="IQ_NET_INC_10Q" hidden="1">"IQ_NET_INC_10Q"</definedName>
    <definedName name="IQ_NET_INC_10Q1" hidden="1">"IQ_NET_INC_10Q1"</definedName>
    <definedName name="IQ_NET_INC_BEFORE" hidden="1">"c1368"</definedName>
    <definedName name="IQ_NET_INC_CF" hidden="1">"c1397"</definedName>
    <definedName name="IQ_NET_INC_GROWTH_1" hidden="1">"IQ_NET_INC_GROWTH_1"</definedName>
    <definedName name="IQ_NET_INC_GROWTH_2" hidden="1">"IQ_NET_INC_GROWTH_2"</definedName>
    <definedName name="IQ_NET_INC_MARGIN" hidden="1">"c1398"</definedName>
    <definedName name="IQ_NET_INCOME_FDIC" hidden="1">"c6587"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NK_FDIC" hidden="1">"c6570"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EXP_FDIC" hidden="1">"c6579"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ONTRANSACTION_ACCOUNTS_FDIC" hidden="1">"c6552"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OIL_PRODUCT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ED55" hidden="1">1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MINING_REVENUE_COAL" hidden="1">"c15931"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AVINGS_DEPOSITS_FDIC" hidden="1">"c6554"</definedName>
    <definedName name="IQ_OTHER_TRANSACTIONS_FDIC" hidden="1">"c6504"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_TIME" hidden="1">"c1024"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NSION" hidden="1">"c1031"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INSURED_FDIC" hidden="1">"c6374"</definedName>
    <definedName name="IQ_PERIODDATE" hidden="1">"c1414"</definedName>
    <definedName name="IQ_PERIODDATE_BS" hidden="1">"c1032"</definedName>
    <definedName name="IQ_PERIODDATE_CF" hidden="1">"c1033"</definedName>
    <definedName name="IQ_PERIODDATE_FDIC" hidden="1">"c13646"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EDGED_SECURITIES_FDIC" hidden="1">"c6401"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INC" hidden="1">"IQ_PRETAX_INC"</definedName>
    <definedName name="IQ_PRETAX_INC_10K" hidden="1">"IQ_PRETAX_INC_10K"</definedName>
    <definedName name="IQ_PRETAX_INC_10Q" hidden="1">"IQ_PRETAX_INC_10Q"</definedName>
    <definedName name="IQ_PRETAX_INC_10Q1" hidden="1">"IQ_PRETAX_INC_10Q1"</definedName>
    <definedName name="IQ_PRETAX_RETURN_ASSETS_FDIC" hidden="1">"c6731"</definedName>
    <definedName name="IQ_PRICE_OVER_BVPS" hidden="1">"c1412"</definedName>
    <definedName name="IQ_PRICE_OVER_EPS_EST" hidden="1">"IQ_PRICE_OVER_EPS_EST"</definedName>
    <definedName name="IQ_PRICE_OVER_EPS_EST_1" hidden="1">"IQ_PRICE_OVER_EPS_EST_1"</definedName>
    <definedName name="IQ_PRICE_OVER_LTM_EPS" hidden="1">"c1413"</definedName>
    <definedName name="IQ_PRICEDATE" hidden="1">"c1069"</definedName>
    <definedName name="IQ_PRICEDATETIME" hidden="1">"IQ_PRICEDATETIME"</definedName>
    <definedName name="IQ_PRICING_DATE" hidden="1">"c1613"</definedName>
    <definedName name="IQ_PRIMARY_EPS_TYPE_THOM" hidden="1">"c5297"</definedName>
    <definedName name="IQ_PRIMARY_INDUSTRY" hidden="1">"c1070"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AL_REV" hidden="1">"c1101"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DEPOSITS_FDIC" hidden="1">"c6488"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10K" hidden="1">"IQ_REVENUE_10K"</definedName>
    <definedName name="IQ_REVENUE_10Q" hidden="1">"IQ_REVENUE_10Q"</definedName>
    <definedName name="IQ_REVENUE_10Q1" hidden="1">"IQ_REVENUE_10Q1"</definedName>
    <definedName name="IQ_REVENUE_EST_1" hidden="1">"IQ_REVENUE_EST_1"</definedName>
    <definedName name="IQ_REVENUE_GROWTH_1" hidden="1">"IQ_REVENUE_GROWTH_1"</definedName>
    <definedName name="IQ_REVENUE_GROWTH_2" hidden="1">"IQ_REVENUE_GROWTH_2"</definedName>
    <definedName name="IQ_RISK_WEIGHTED_ASSETS_FDIC" hidden="1">"c6370"</definedName>
    <definedName name="IQ_ROYALTY_REVENUE_COAL" hidden="1">"c15932"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DEBT_FDIC" hidden="1">"c6346"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FDIC" hidden="1">"c6369"</definedName>
    <definedName name="IQ_TIER_ONE_RATIO" hidden="1">"c1229"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SSETS_FDIC" hidden="1">"c6339"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"c1522"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PROVED_RESERVES_OIL" hidden="1">"c2040"</definedName>
    <definedName name="IQ_TOTAL_RECEIV" hidden="1">"c1293"</definedName>
    <definedName name="IQ_TOTAL_RECOVERIES_FDIC" hidden="1">"c6622"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SECURITIES_FDIC" hidden="1">"c6306"</definedName>
    <definedName name="IQ_TOTAL_SPECIAL" hidden="1">"c1618"</definedName>
    <definedName name="IQ_TOTAL_ST_BORROW" hidden="1">"c1424"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" hidden="1">"c1508"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ST_INC" hidden="1">"c1319"</definedName>
    <definedName name="IQ_TRUST_PREF" hidden="1">"c1320"</definedName>
    <definedName name="IQ_TWELVE_MONTHS_FIXED_AND_FLOATING_FDIC" hidden="1">"c6420"</definedName>
    <definedName name="IQ_TWELVE_MONTHS_MORTGAGE_PASS_THROUGHS_FDIC" hidden="1">"c6412"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DIVIDED_PROFITS_FDIC" hidden="1">"c6352"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"c2104"</definedName>
    <definedName name="IQ_YEARHIGH" hidden="1">"c1337"</definedName>
    <definedName name="IQ_YEARLOW" hidden="1">"c1338"</definedName>
    <definedName name="IQ_YTDMONTH" hidden="1">130000</definedName>
    <definedName name="IQ_Z_SCORE" hidden="1">"c1339"</definedName>
    <definedName name="IQB_BOOKMARK_COUNT" hidden="1">0</definedName>
    <definedName name="IQB_BOOKMARK_LOCATION_0" hidden="1">'[8]SOTP Comps'!#REF!</definedName>
    <definedName name="IQB_BOOKMARK_LOCATION_1" hidden="1">#REF!</definedName>
    <definedName name="IQRB11" hidden="1">"$B$12:$B$262"</definedName>
    <definedName name="IQRB12" hidden="1">"$B$13:$B$264"</definedName>
    <definedName name="IQRB13" hidden="1">"$B$14:$B$265"</definedName>
    <definedName name="IQRB14" hidden="1">"$B$15:$B$266"</definedName>
    <definedName name="IQRB3" hidden="1">"$B$4:$B$13"</definedName>
    <definedName name="IQRB4" hidden="1">"$B$5:$B$14"</definedName>
    <definedName name="IQRB5" hidden="1">"$B$6:$B$15"</definedName>
    <definedName name="IQRB6" hidden="1">"$B$7:$B$16"</definedName>
    <definedName name="IQRB8" hidden="1">"$B$9:$B$1268"</definedName>
    <definedName name="IQRB9" hidden="1">"$B$10:$B$1268"</definedName>
    <definedName name="IQRC3" hidden="1">"$C$4:$C$13"</definedName>
    <definedName name="IQRI8" hidden="1">"$I$9:$I$1266"</definedName>
    <definedName name="IQRN9" hidden="1">"$N$10:$N$71"</definedName>
    <definedName name="IQSCompsA96" hidden="1">"$A$97:$A$98"</definedName>
    <definedName name="IQSECommerceA1" hidden="1">"$A$2:$A$5"</definedName>
    <definedName name="IQSInternetContentA1" hidden="1">"$A$2:$A$11"</definedName>
    <definedName name="IQSTransA1" hidden="1">"$A$2:$A$3"</definedName>
    <definedName name="iuer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iut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iuyif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j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J_WT" hidden="1">#REF!</definedName>
    <definedName name="jbxbzf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jeff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jfsd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JJJJ" hidden="1">#REF!</definedName>
    <definedName name="jvh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K2_WBEVMODE" hidden="1">0</definedName>
    <definedName name="K301A" hidden="1">{#N/A,#N/A,FALSE,"Index";#N/A,#N/A,FALSE,"inc stmt ";#N/A,#N/A,FALSE,"sumry ytd";#N/A,#N/A,FALSE,"sumry mon";#N/A,#N/A,FALSE,"accruals";#N/A,#N/A,FALSE,"prodsvc";#N/A,#N/A,FALSE,"CVA";#N/A,#N/A,FALSE,"balsheet";#N/A,#N/A,FALSE,"Cflow short";#N/A,#N/A,FALSE,"Cflow long"}</definedName>
    <definedName name="kjfgj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KKK" hidden="1">{#N/A,#N/A,FALSE,"Assessment";#N/A,#N/A,FALSE,"Staffing";#N/A,#N/A,FALSE,"Hires";#N/A,#N/A,FALSE,"Assumptions"}</definedName>
    <definedName name="kr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limcount" hidden="1">1</definedName>
    <definedName name="ListOffset" hidden="1">1</definedName>
    <definedName name="ljer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lkj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mark" hidden="1">{"summary",#N/A,FALSE,"2000 vs 1999";"detail",#N/A,FALSE,"2000 vs 1999"}</definedName>
    <definedName name="MMO" hidden="1">{#N/A,#N/A,FALSE,"Cover";#N/A,#N/A,FALSE,"Contents";#N/A,#N/A,FALSE,"Overview";#N/A,#N/A,FALSE,"Assumps";#N/A,#N/A,FALSE,"97 DAL hrs";#N/A,#N/A,FALSE,"97 heads";#N/A,#N/A,FALSE,"97 Expense";#N/A,#N/A,FALSE,"97 Exp prod";#N/A,#N/A,FALSE,"97 Rates";#N/A,#N/A,FALSE,"97 shop cost";#N/A,#N/A,FALSE,"98 DAL hrs";#N/A,#N/A,FALSE,"98 heads";#N/A,#N/A,FALSE,"98 Expense";#N/A,#N/A,FALSE,"98 Exp prod";#N/A,#N/A,FALSE,"98 Rates";#N/A,#N/A,FALSE,"98 shop cost";#N/A,#N/A,FALSE,"Issues";#N/A,#N/A,FALSE,"97 Inv related exp"}</definedName>
    <definedName name="my" hidden="1">{#N/A,#N/A,FALSE,"Index";#N/A,#N/A,FALSE,"inc stmt ";#N/A,#N/A,FALSE,"sumry ytd";#N/A,#N/A,FALSE,"sumry mon";#N/A,#N/A,FALSE,"accruals";#N/A,#N/A,FALSE,"prodsvc";#N/A,#N/A,FALSE,"CVA";#N/A,#N/A,FALSE,"balsheet";#N/A,#N/A,FALSE,"Cflow short";#N/A,#N/A,FALSE,"Cflow long"}</definedName>
    <definedName name="new" hidden="1">{#N/A,#N/A,FALSE,"TS";#N/A,#N/A,FALSE,"Combo";#N/A,#N/A,FALSE,"FAIR";#N/A,#N/A,FALSE,"RBC";#N/A,#N/A,FALSE,"xxxx";#N/A,#N/A,FALSE,"A_D";#N/A,#N/A,FALSE,"WACC";#N/A,#N/A,FALSE,"DCF";#N/A,#N/A,FALSE,"LBO";#N/A,#N/A,FALSE,"AcqMults";#N/A,#N/A,FALSE,"CompMults"}</definedName>
    <definedName name="NewOM" hidden="1">{"summary",#N/A,FALSE,"2000 vs 1999";"detail",#N/A,FALSE,"2000 vs 1999"}</definedName>
    <definedName name="ng" hidden="1">{"Month End Performance",#N/A,FALSE,"Report";"Site Talk Times",#N/A,FALSE,"Report"}</definedName>
    <definedName name="nnn" hidden="1">{#N/A,#N/A,FALSE,"Assessment";#N/A,#N/A,FALSE,"Staffing";#N/A,#N/A,FALSE,"Hires";#N/A,#N/A,FALSE,"Assumptions"}</definedName>
    <definedName name="noth2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oth3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oth4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oth5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oth6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oth7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othing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ns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OOO" hidden="1">{#N/A,#N/A,TRUE,"Sch-1a";#N/A,#N/A,TRUE,"Sch-1b";#N/A,#N/A,TRUE,"Sch-1c";#N/A,#N/A,TRUE,"Sch-1d";#N/A,#N/A,TRUE,"Sch-2a";#N/A,#N/A,TRUE,"Sch-2b";#N/A,#N/A,TRUE,"Sch-2c";#N/A,#N/A,TRUE,"Sch-3a";#N/A,#N/A,TRUE,"Sch-3b";#N/A,#N/A,TRUE,"Sch-3c";#N/A,#N/A,TRUE,"Sch-3d";#N/A,#N/A,TRUE,"Sch-3e"}</definedName>
    <definedName name="PopCache_GL_INTERFACE_REFERENCE7" hidden="1">[9]PopCache!$A$1:$A$2</definedName>
    <definedName name="_xlnm.Print_Area" localSheetId="0">'Financial Summary'!$A$1:$J$34</definedName>
    <definedName name="prod." hidden="1">{"summary",#N/A,FALSE,"2000 vs 1999";"detail",#N/A,FALSE,"2000 vs 1999"}</definedName>
    <definedName name="q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qafgs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QQQQQ" hidden="1">#REF!</definedName>
    <definedName name="qwer" hidden="1">#REF!</definedName>
    <definedName name="rdhvjv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resources" hidden="1">{#N/A,#N/A,FALSE,"Assessment";#N/A,#N/A,FALSE,"Staffing";#N/A,#N/A,FALSE,"Hires";#N/A,#N/A,FALSE,"Assumptions"}</definedName>
    <definedName name="Revised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rr" hidden="1">{#N/A,#N/A,TRUE,"summary";#N/A,#N/A,TRUE,"model"}</definedName>
    <definedName name="rtndf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rty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safsdfsdfasdfas" hidden="1">#REF!</definedName>
    <definedName name="SAPBEXrevision" hidden="1">1</definedName>
    <definedName name="SAPBEXsysID" hidden="1">"BWP"</definedName>
    <definedName name="SAPBEXwbID" hidden="1">"3TNQLDO65RMXAWEU2XZC58J6K"</definedName>
    <definedName name="sd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sdad" hidden="1">#REF!</definedName>
    <definedName name="sdasdasd" hidden="1">#REF!</definedName>
    <definedName name="sdgsdgsdgsdg" hidden="1">#REF!</definedName>
    <definedName name="sencount" hidden="1">1</definedName>
    <definedName name="ser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sfh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SG" hidden="1">{#N/A,#N/A,FALSE,"Index";#N/A,#N/A,FALSE,"inc stmt ";#N/A,#N/A,FALSE,"sumry ytd";#N/A,#N/A,FALSE,"sumry mon";#N/A,#N/A,FALSE,"accruals";#N/A,#N/A,FALSE,"prodsvc";#N/A,#N/A,FALSE,"CVA";#N/A,#N/A,FALSE,"balsheet";#N/A,#N/A,FALSE,"Cflow short";#N/A,#N/A,FALSE,"Cflow long"}</definedName>
    <definedName name="sheet3" hidden="1">{"summary",#N/A,FALSE,"2000 vs 1999";"detail",#N/A,FALSE,"2000 vs 1999"}</definedName>
    <definedName name="solver_adj" hidden="1">#REF!</definedName>
    <definedName name="solver_lin" hidden="1">0</definedName>
    <definedName name="solver_num" hidden="1">0</definedName>
    <definedName name="solver_opt" hidden="1">#REF!</definedName>
    <definedName name="solver_typ" hidden="1">3</definedName>
    <definedName name="solver_val" hidden="1">0.6</definedName>
    <definedName name="sor" hidden="1">#REF!</definedName>
    <definedName name="ss" hidden="1">{#N/A,#N/A,TRUE,"summary";#N/A,#N/A,TRUE,"model";#N/A,#N/A,TRUE,"Consolidated P&amp;L Summary";#N/A,#N/A,TRUE,"Schwinn";#N/A,#N/A,TRUE,"G.T.";#N/A,#N/A,TRUE,"Hebb"}</definedName>
    <definedName name="sss" hidden="1">{"summary",#N/A,FALSE,"2000 vs 1999";"detail",#N/A,FALSE,"2000 vs 1999"}</definedName>
    <definedName name="staffing2" hidden="1">{#N/A,#N/A,FALSE,"Assessment";#N/A,#N/A,FALSE,"Staffing";#N/A,#N/A,FALSE,"Hires";#N/A,#N/A,FALSE,"Assumptions"}</definedName>
    <definedName name="Staffing3" hidden="1">{#N/A,#N/A,FALSE,"Assessment";#N/A,#N/A,FALSE,"Staffing";#N/A,#N/A,FALSE,"Hires";#N/A,#N/A,FALSE,"Assumptions"}</definedName>
    <definedName name="SUMMARY_BOOK" hidden="1">{"page1",#N/A,FALSE,"GIRLBO";"page2",#N/A,FALSE,"GIRLBO";"page3",#N/A,FALSE,"GIRLBO";"page4",#N/A,FALSE,"GIRLBO";"page5",#N/A,FALSE,"GIRLBO"}</definedName>
    <definedName name="Temp_2" hidden="1">{#N/A,#N/A,FALSE,"Assessment";#N/A,#N/A,FALSE,"Staffing";#N/A,#N/A,FALSE,"Hires";#N/A,#N/A,FALSE,"Assumptions"}</definedName>
    <definedName name="Temp_3" hidden="1">{#N/A,#N/A,FALSE,"Assessment";#N/A,#N/A,FALSE,"Staffing";#N/A,#N/A,FALSE,"Hires";#N/A,#N/A,FALSE,"Assumptions"}</definedName>
    <definedName name="TextRefCopyRangeCount" hidden="1">4</definedName>
    <definedName name="tkudsh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tti" hidden="1">{"Omnipaque",#N/A,FALSE,"Omnipaque"}</definedName>
    <definedName name="u" hidden="1">{#N/A,#N/A,FALSE,"Index";#N/A,#N/A,FALSE,"inc stmt ";#N/A,#N/A,FALSE,"sumry ytd";#N/A,#N/A,FALSE,"sumry mon";#N/A,#N/A,FALSE,"accruals";#N/A,#N/A,FALSE,"prodsvc";#N/A,#N/A,FALSE,"CVA";#N/A,#N/A,FALSE,"balsheet";#N/A,#N/A,FALSE,"Cflow short";#N/A,#N/A,FALSE,"Cflow long"}</definedName>
    <definedName name="U30_FSA" hidden="1">'[10]U1 P&amp;L'!#REF!</definedName>
    <definedName name="v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va" hidden="1">{#N/A,#N/A,FALSE,"inc stmt ";#N/A,#N/A,FALSE,"sumry ytd";#N/A,#N/A,FALSE,"sumry mon";#N/A,#N/A,FALSE,"accruals";#N/A,#N/A,FALSE,"prodsvc";#N/A,#N/A,FALSE,"CVA";#N/A,#N/A,FALSE,"balsheet";#N/A,#N/A,FALSE,"Cflow short";#N/A,#N/A,FALSE,"Cflow long"}</definedName>
    <definedName name="wrn.3cases." hidden="1">{#N/A,"Base",FALSE,"Dividend";#N/A,"Conservative",FALSE,"Dividend";#N/A,"Downside",FALSE,"Dividend"}</definedName>
    <definedName name="wrn.Aging._.and._.Trend._.Analysis." hidden="1">{#N/A,#N/A,FALSE,"Aging Summary";#N/A,#N/A,FALSE,"Ratio Analysis";#N/A,#N/A,FALSE,"Test 120 Day Accts";#N/A,#N/A,FALSE,"Tickmarks"}</definedName>
    <definedName name="wrn.ALL." hidden="1">{#N/A,#N/A,FALSE,"Index";#N/A,#N/A,FALSE,"inc stmt ";#N/A,#N/A,FALSE,"sumry ytd";#N/A,#N/A,FALSE,"sumry mon";#N/A,#N/A,FALSE,"accruals";#N/A,#N/A,FALSE,"prodsvc";#N/A,#N/A,FALSE,"CVA";#N/A,#N/A,FALSE,"balsheet";#N/A,#N/A,FALSE,"Cflow short";#N/A,#N/A,FALSE,"Cflow long"}</definedName>
    <definedName name="wrn.Allocations." hidden="1">{"Allocations",#N/A,FALSE,"JE01-2005"}</definedName>
    <definedName name="wrn.AOL._.Budget.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wrn.Åse." hidden="1">{#N/A,#N/A,TRUE,"Lindesnes_utprint"}</definedName>
    <definedName name="wrn.Auto._.Comp." hidden="1">{#N/A,#N/A,FALSE,"Sheet1"}</definedName>
    <definedName name="wrn.Basic._.Report." hidden="1">{#N/A,#N/A,FALSE,"New Depr Sch-150% DB";#N/A,#N/A,FALSE,"Cash Flows RLP";#N/A,#N/A,FALSE,"IRR";#N/A,#N/A,FALSE,"Proforma IS";#N/A,#N/A,FALSE,"Assumptions"}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omplete._.Report." hidden="1">{#N/A,#N/A,FALSE,"Assumptions";#N/A,#N/A,FALSE,"Proforma IS";#N/A,#N/A,FALSE,"Cash Flows RLP";#N/A,#N/A,FALSE,"IRR";#N/A,#N/A,FALSE,"New Depr Sch-150% DB";#N/A,#N/A,FALSE,"Comments"}</definedName>
    <definedName name="wrn.Consolidated._.Only." hidden="1">{#N/A,#N/A,TRUE,"summary";#N/A,#N/A,TRUE,"model"}</definedName>
    <definedName name="wrn.Entire._.Model." hidden="1">{#N/A,#N/A,TRUE,"summary";#N/A,#N/A,TRUE,"model";#N/A,#N/A,TRUE,"Consolidated P&amp;L Summary";#N/A,#N/A,TRUE,"Schwinn";#N/A,#N/A,TRUE,"G.T.";#N/A,#N/A,TRUE,"Hebb"}</definedName>
    <definedName name="wrn.EX_Cover." hidden="1">{#N/A,#N/A,FALSE,"inc stmt ";#N/A,#N/A,FALSE,"sumry ytd";#N/A,#N/A,FALSE,"sumry mon";#N/A,#N/A,FALSE,"accruals";#N/A,#N/A,FALSE,"prodsvc";#N/A,#N/A,FALSE,"CVA";#N/A,#N/A,FALSE,"balsheet";#N/A,#N/A,FALSE,"Cflow short";#N/A,#N/A,FALSE,"Cflow long"}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ull._.Model." hidden="1">{"P&amp;L",#N/A,FALSE,"P&amp;LPlan";"Cashflow",#N/A,FALSE,"Cash Flow";"Bal Sht",#N/A,FALSE,"Bal Sht";"Revenue",#N/A,FALSE,"Revenue";"Capital",#N/A,FALSE,"Capital";"Assumptions",#N/A,FALSE,"Assumptions";"G&amp;A",#N/A,FALSE,"G&amp;A";"Sales",#N/A,FALSE,"Sales";"Mktg",#N/A,FALSE,"Mktg";"R&amp;D",#N/A,FALSE,"R&amp;D";"Ttl Svc Cost",#N/A,FALSE,"TotalSvcCost";"Tech Sppt",#N/A,FALSE,"Tech Support";"Consulting",#N/A,FALSE,"Consulting";"Training",#N/A,FALSE,"Training"}</definedName>
    <definedName name="wrn.full._model1" hidden="1">{"P&amp;L",#N/A,FALSE,"P&amp;LPlan";"Cashflow",#N/A,FALSE,"Cash Flow";"Bal Sht",#N/A,FALSE,"Bal Sht";"Revenue",#N/A,FALSE,"Revenue";"Capital",#N/A,FALSE,"Capital";"Assumptions",#N/A,FALSE,"Assumptions";"G&amp;A",#N/A,FALSE,"G&amp;A";"Sales",#N/A,FALSE,"Sales";"Mktg",#N/A,FALSE,"Mktg";"R&amp;D",#N/A,FALSE,"R&amp;D";"Ttl Svc Cost",#N/A,FALSE,"TotalSvcCost";"Tech Sppt",#N/A,FALSE,"Tech Support";"Consulting",#N/A,FALSE,"Consulting";"Training",#N/A,FALSE,"Training"}</definedName>
    <definedName name="wrn.FW._.Summary." hidden="1">{#N/A,#N/A,FALSE,"Summary";#N/A,#N/A,FALSE,"Instructions";#N/A,#N/A,FALSE,"Aero97 (Malaysia)";#N/A,#N/A,FALSE,"Caledonian";#N/A,#N/A,FALSE,"Celma";#N/A,#N/A,FALSE,"Dallas";#N/A,#N/A,FALSE,"Ontario";#N/A,#N/A,FALSE,"Strother";#N/A,#N/A,FALSE,"Varig";#N/A,#N/A,FALSE,"Wales";#N/A,#N/A,FALSE,"Xiamen";#N/A,#N/A,FALSE,"Delivery and Quality";#N/A,#N/A,FALSE,"Issue Resolution Process"}</definedName>
    <definedName name="wrn.FY97SBP." hidden="1">{#N/A,#N/A,FALSE,"FY97";#N/A,#N/A,FALSE,"FY98";#N/A,#N/A,FALSE,"FY99";#N/A,#N/A,FALSE,"FY00";#N/A,#N/A,FALSE,"FY01"}</definedName>
    <definedName name="wrn.Imagopaque." hidden="1">{"Imagopaque",#N/A,FALSE,"imagopaque"}</definedName>
    <definedName name="wrn.Isopaque." hidden="1">{"Isopaque",#N/A,FALSE,"Isopaque"}</definedName>
    <definedName name="wrn.MEMBER._.SERVICES._.ALL.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wrn.Monthly." hidden="1">{"Month End Performance",#N/A,FALSE,"Report";"Site Talk Times",#N/A,FALSE,"Report"}</definedName>
    <definedName name="wrn.Monthly._.MIFA._.Sheets." hidden="1">{"(MEASDATA) BY QUARTER",#N/A,FALSE,"measdata";"(BS) BALANCE SHEET",#N/A,FALSE,"bs";"(BS) CASH FLOW",#N/A,FALSE,"bs";"(INCST) INCOME STATEMENT",#N/A,FALSE,"incst";"(PROGDETAIL) BY MONTH",#N/A,FALSE,"progdetail";"(PROGDETAIL) BY QTR",#N/A,FALSE,"progdetail";"(ORDERS) GOR ORDERS",#N/A,FALSE,"Orders";"(DELIVERIES) UNIT SALES",#N/A,FALSE,"Deliveries";#N/A,#N/A,FALSE,"Risk&amp;OpprTY"}</definedName>
    <definedName name="wrn.Monthly._.Repory." hidden="1">{#N/A,#N/A,FALSE,"COVER";#N/A,#N/A,FALSE,"AGENDA";#N/A,#N/A,FALSE,"INCOME";#N/A,#N/A,FALSE,"AR";#N/A,#N/A,FALSE,"POS";#N/A,#N/A,FALSE,"SOURCESCHARGES";#N/A,#N/A,FALSE,"CHARGES";#N/A,#N/A,FALSE,"PROCEDURES";#N/A,#N/A,FALSE,"SOURCESCOLLECT";#N/A,#N/A,FALSE,"COLLECT";#N/A,#N/A,FALSE,"SOURCESADJ";#N/A,#N/A,FALSE,"ADJUST";#N/A,#N/A,FALSE,"GCR"}</definedName>
    <definedName name="wrn.Omnipaque." hidden="1">{"Omnipaque",#N/A,FALSE,"Omnipaque"}</definedName>
    <definedName name="wrn.Omniscan." hidden="1">{"Omniscan",#N/A,FALSE,"Omniscan"}</definedName>
    <definedName name="wrn.PARTNERSHIP." hidden="1">{#N/A,#N/A,FALSE,"BALANCE SHEET";#N/A,#N/A,FALSE,"PL ACCOUNT";#N/A,#N/A,FALSE,"FIXED ASSETS";#N/A,#N/A,FALSE,"HP (V)";#N/A,#N/A,FALSE,"TAX COMP";#N/A,#N/A,FALSE,"W&amp;T";#N/A,#N/A,FALSE,"RECONCILE"}</definedName>
    <definedName name="wrn.print." hidden="1">{#N/A,#N/A,FALSE,"Japan 2003";#N/A,#N/A,FALSE,"Sheet2"}</definedName>
    <definedName name="wrn.Print._.All._.A4." hidden="1">{"Valuation",#N/A,TRUE,"Valuation Summary";"Financial Statements",#N/A,TRUE,"Results";"Results",#N/A,TRUE,"Results";"Ratios",#N/A,TRUE,"Results";"P2 Summary",#N/A,TRUE,"Results";"Historical data",#N/A,TRUE,"Historical Data";"P1 Inputs",#N/A,TRUE,"Forecast Drivers";"P2 Inputs",#N/A,TRUE,"Forecast Drivers"}</definedName>
    <definedName name="wrn.Print._.All._.Letter." hidden="1">{"Valuation - Letter",#N/A,TRUE,"Valuation Summary";"Financial Statements - Letter",#N/A,TRUE,"Results";"Results - Letter",#N/A,TRUE,"Results";"Ratios - Letter",#N/A,TRUE,"Results";"P2 Summary - Letter",#N/A,TRUE,"Results";"Historical Data - Letter",#N/A,TRUE,"Historical Data";"P1 Inputs - Letter",#N/A,TRUE,"Forecast Drivers";"P2 Inputs - Letter",#N/A,TRUE,"Forecast Drivers"}</definedName>
    <definedName name="wrn.Print._.Results._.A4." hidden="1">{"Valuation",#N/A,TRUE,"Valuation Summary";"Financial Statements",#N/A,TRUE,"Results";"Results",#N/A,TRUE,"Results";"Ratios",#N/A,TRUE,"Results";"P2 Summary",#N/A,TRUE,"Results"}</definedName>
    <definedName name="wrn.Print._.Results._.Letter." hidden="1">{"Valuation - Letter",#N/A,TRUE,"Valuation Summary";"Financial Statements - Letter",#N/A,TRUE,"Results";"Results - Letter",#N/A,TRUE,"Results";"Ratios - Letter",#N/A,TRUE,"Results";"P2 Summary - Letter",#N/A,TRUE,"Results"}</definedName>
    <definedName name="wrn.Quarterly._.MIFA._.Sheets." hidden="1">{"(MEASDATA) BY QUARTER",#N/A,FALSE,"measdata";"(SEGMENTDETAILS) DATA",#N/A,FALSE,"segmentdetails";"(SEGMENTDETAILS) EXPLANATIONS",#N/A,FALSE,"segmentdetails";"(BS) BALANCE SHEET",#N/A,FALSE,"bs";"(BS) CASH FLOW",#N/A,FALSE,"bs";"(INCST) INCOME STATEMENT",#N/A,FALSE,"incst";"(PROGDETAIL) BY MONTH",#N/A,FALSE,"progdetail";"(PROGDETAIL) BY QTR",#N/A,FALSE,"progdetail";"(ORDERS) GOR ORDERS",#N/A,FALSE,"Orders";"(DELIVERIES) UNIT SALES",#N/A,FALSE,"Deliveries";#N/A,#N/A,FALSE,"QTRComments";#N/A,#N/A,FALSE,"Risk&amp;OpprQtr";#N/A,#N/A,FALSE,"Risk&amp;OpprTY";#N/A,#N/A,FALSE,"divbklgsales"}</definedName>
    <definedName name="wrn.report." hidden="1">{"summary",#N/A,FALSE,"2000 vs 1999";"detail",#N/A,FALSE,"2000 vs 1999"}</definedName>
    <definedName name="wrn.REPORT._.C." hidden="1">{#N/A,#N/A,TRUE,"Sch-5a";#N/A,#N/A,TRUE,"Sch-5b";#N/A,#N/A,TRUE,"Sch-5c";#N/A,#N/A,TRUE,"Sch-5d";#N/A,#N/A,TRUE,"Sch-6a";#N/A,#N/A,TRUE,"Sch-6b";#N/A,#N/A,TRUE,"Sch-6c";#N/A,#N/A,TRUE,"Sch-6d";#N/A,#N/A,TRUE,"Sch-6e"}</definedName>
    <definedName name="wrn.report.1" hidden="1">{"summary",#N/A,FALSE,"2000 vs 1999";"detail",#N/A,FALSE,"2000 vs 1999"}</definedName>
    <definedName name="wrn.report.2" hidden="1">{"summary",#N/A,FALSE,"2000 vs 1999";"detail",#N/A,FALSE,"2000 vs 1999"}</definedName>
    <definedName name="wrn.report.3" hidden="1">{"summary",#N/A,FALSE,"2000 vs 1999";"detail",#N/A,FALSE,"2000 vs 1999"}</definedName>
    <definedName name="wrn.report.4" hidden="1">{"summary",#N/A,FALSE,"2000 vs 1999";"detail",#N/A,FALSE,"2000 vs 1999"}</definedName>
    <definedName name="wrn.report.5" hidden="1">{"summary",#N/A,FALSE,"2000 vs 1999";"detail",#N/A,FALSE,"2000 vs 1999"}</definedName>
    <definedName name="wrn.report.6" hidden="1">{"summary",#N/A,FALSE,"2000 vs 1999";"detail",#N/A,FALSE,"2000 vs 1999"}</definedName>
    <definedName name="wrn.report.new" hidden="1">{"summary",#N/A,FALSE,"2000 vs 1999";"detail",#N/A,FALSE,"2000 vs 1999"}</definedName>
    <definedName name="wrn.report.new.1" hidden="1">{"summary",#N/A,FALSE,"2000 vs 1999";"detail",#N/A,FALSE,"2000 vs 1999"}</definedName>
    <definedName name="wrn.report.new.5" hidden="1">{"summary",#N/A,FALSE,"2000 vs 1999";"detail",#N/A,FALSE,"2000 vs 1999"}</definedName>
    <definedName name="wrn.report.new1" hidden="1">{"summary",#N/A,FALSE,"2000 vs 1999";"detail",#N/A,FALSE,"2000 vs 1999"}</definedName>
    <definedName name="wrn.report.new2" hidden="1">{"summary",#N/A,FALSE,"2000 vs 1999";"detail",#N/A,FALSE,"2000 vs 1999"}</definedName>
    <definedName name="wrn.report1" hidden="1">{"summary",#N/A,FALSE,"2000 vs 1999";"detail",#N/A,FALSE,"2000 vs 1999"}</definedName>
    <definedName name="wrn.RPCOE._.pitch." hidden="1">{#N/A,#N/A,FALSE,"Cover";#N/A,#N/A,FALSE,"Contents";#N/A,#N/A,FALSE,"Overview";#N/A,#N/A,FALSE,"Assumps";#N/A,#N/A,FALSE,"97 DAL hrs";#N/A,#N/A,FALSE,"97 heads";#N/A,#N/A,FALSE,"97 Expense";#N/A,#N/A,FALSE,"97 Exp prod";#N/A,#N/A,FALSE,"97 Rates";#N/A,#N/A,FALSE,"97 shop cost";#N/A,#N/A,FALSE,"98 DAL hrs";#N/A,#N/A,FALSE,"98 heads";#N/A,#N/A,FALSE,"98 Expense";#N/A,#N/A,FALSE,"98 Exp prod";#N/A,#N/A,FALSE,"98 Rates";#N/A,#N/A,FALSE,"98 shop cost";#N/A,#N/A,FALSE,"Issues";#N/A,#N/A,FALSE,"97 Inv related exp"}</definedName>
    <definedName name="wrn.SalesMarginPages." hidden="1">{"(MEASDATA) BY QUARTER",#N/A,FALSE,"measdata";"(PROGDETAIL) BY MONTH",#N/A,FALSE,"progdetail";"(PROGDETAIL) BY QTR",#N/A,FALSE,"progdetail";"(ORDERS) GOR ORDERS",#N/A,FALSE,"Orders";"(DELIVERIES) UNIT SALES",#N/A,FALSE,"Deliveries";"(SEGMENTDETAILS) DATA",#N/A,FALSE,"QTRComments"}</definedName>
    <definedName name="wrn.scorecard._.rpt." hidden="1">{"scorecard view",#N/A,FALSE,"Scorecard output"}</definedName>
    <definedName name="wrn.Staffing1" hidden="1">{#N/A,#N/A,FALSE,"Assessment";#N/A,#N/A,FALSE,"Staffing";#N/A,#N/A,FALSE,"Hires";#N/A,#N/A,FALSE,"Assumptions"}</definedName>
    <definedName name="wrn.Summary._.Report._.PPMC." hidden="1">{#N/A,#N/A,TRUE,"Ship Summary";#N/A,#N/A,TRUE,"Key Assumptions Sheet";#N/A,#N/A,TRUE,"Summary Demand";#N/A,#N/A,TRUE,"Summary Production Cork";#N/A,#N/A,TRUE,"Quarterly Demand Cork";#N/A,#N/A,TRUE,"Quarterly Production Cork"}</definedName>
    <definedName name="wrn.TAX._.COMPUTATION." hidden="1">{#N/A,#N/A,FALSE,"TAX COMPUTATION";#N/A,#N/A,FALSE,"TAX SCHEDULE";#N/A,#N/A,FALSE,"ADDITIONS";#N/A,#N/A,FALSE,"W &amp; T"}</definedName>
    <definedName name="wrn.TOP._.80." hidden="1">{#N/A,#N/A,FALSE,"CF34-DFT";#N/A,#N/A,FALSE,"FCMO";#N/A,#N/A,FALSE,"MEMO";#N/A,#N/A,FALSE,"RPMO";#N/A,#N/A,FALSE,"SPMO";#N/A,#N/A,FALSE,"TEPM";#N/A,#N/A,FALSE,"TPCE";#N/A,#N/A,FALSE,"TC64";#N/A,#N/A,FALSE,"TPMO"}</definedName>
    <definedName name="wrn.Total." hidden="1">{"Total",#N/A,FALSE,"Total"}</definedName>
    <definedName name="wrn.VA._.Departments._.by._.Month." hidden="1">{"Budget by Month",#N/A,FALSE,"VA Departments Roll-up";"Budget by Month",#N/A,FALSE,"220";"Budget by Month",#N/A,FALSE,"300";"Budget by Month",#N/A,FALSE,"302";"Budget by Month",#N/A,FALSE,"305";"Budget by Month",#N/A,FALSE,"310"}</definedName>
    <definedName name="wrn.Visipaque." hidden="1">{"Visipaque",#N/A,FALSE,"Visipaque"}</definedName>
    <definedName name="www" hidden="1">#REF!</definedName>
    <definedName name="x" hidden="1">{#N/A,#N/A,FALSE,"FY97";#N/A,#N/A,FALSE,"FY98";#N/A,#N/A,FALSE,"FY99";#N/A,#N/A,FALSE,"FY00";#N/A,#N/A,FALSE,"FY01"}</definedName>
    <definedName name="XREF_COLUMN_1" hidden="1">[11]STATISTICS!#REF!</definedName>
    <definedName name="XREF_COLUMN_2" hidden="1">#REF!</definedName>
    <definedName name="XREF_COLUMN_3" hidden="1">#REF!</definedName>
    <definedName name="XREF_COLUMN_4" hidden="1">#REF!</definedName>
    <definedName name="XRefActiveRow" hidden="1">#REF!</definedName>
    <definedName name="XRefColumnsCount" hidden="1">4</definedName>
    <definedName name="XRefCopy1Row" hidden="1">#REF!</definedName>
    <definedName name="XRefCopy3" hidden="1">#REF!</definedName>
    <definedName name="XRefCopy3Row" hidden="1">#REF!</definedName>
    <definedName name="XRefCopy4" hidden="1">#REF!</definedName>
    <definedName name="XRefCopy4Row" hidden="1">#REF!</definedName>
    <definedName name="XRefCopy5" hidden="1">#REF!</definedName>
    <definedName name="XRefCopy5Row" hidden="1">#REF!</definedName>
    <definedName name="XRefCopy6Row" hidden="1">#REF!</definedName>
    <definedName name="XRefCopy7" hidden="1">#REF!</definedName>
    <definedName name="XRefCopy7Row" hidden="1">#REF!</definedName>
    <definedName name="XRefCopy8" hidden="1">#REF!</definedName>
    <definedName name="XRefCopy8Row" hidden="1">#REF!</definedName>
    <definedName name="XRefCopyRangeCount" hidden="1">8</definedName>
    <definedName name="XRefPaste1" hidden="1">#REF!</definedName>
    <definedName name="XRefPaste1Row" hidden="1">#REF!</definedName>
    <definedName name="XRefPaste2" hidden="1">#REF!</definedName>
    <definedName name="XRefPaste2Row" hidden="1">#REF!</definedName>
    <definedName name="XRefPasteRangeCount" hidden="1">2</definedName>
    <definedName name="xx" hidden="1">{#N/A,#N/A,FALSE,"Index";#N/A,#N/A,FALSE,"inc stmt ";#N/A,#N/A,FALSE,"sumry ytd";#N/A,#N/A,FALSE,"sumry mon";#N/A,#N/A,FALSE,"accruals";#N/A,#N/A,FALSE,"prodsvc";#N/A,#N/A,FALSE,"CVA";#N/A,#N/A,FALSE,"balsheet";#N/A,#N/A,FALSE,"Cflow short";#N/A,#N/A,FALSE,"Cflow long"}</definedName>
    <definedName name="xxx" hidden="1">{"summary",#N/A,FALSE,"2000 vs 1999";"detail",#N/A,FALSE,"2000 vs 1999"}</definedName>
    <definedName name="xxxx" hidden="1">{"summary",#N/A,FALSE,"2000 vs 1999";"detail",#N/A,FALSE,"2000 vs 1999"}</definedName>
    <definedName name="ydfjs" hidden="1">{"Month End Performance",#N/A,FALSE,"Report";"Site Talk Times",#N/A,FALSE,"Report"}</definedName>
    <definedName name="yrnc" hidden="1">{"BUDGET BY MONTH",#N/A,FALSE,"Member Svs Total";"BUDGET BY QUARTER",#N/A,FALSE,"Member Svs Total";"BUDGET BY MONTH",#N/A,FALSE,"Dept 220";"BUDGET BY QUARTER",#N/A,FALSE,"Dept 220";"BUDGET BY MONTH",#N/A,FALSE,"Dept 300";"BUDGET BY QUARTER",#N/A,FALSE,"Dept 300";"BUDGET BY MONTH",#N/A,FALSE,"Dept 302";"BUDGET BY QUARTER",#N/A,FALSE,"Dept 302";"BUDGET BY MONTH",#N/A,FALSE,"Dept 305";"BUDGET BY QUARTER",#N/A,FALSE,"Dept 305";"BUDGET BY MONTH",#N/A,FALSE,"Dept 306";"BUDGET BY QUARTER",#N/A,FALSE,"Dept 306";"BUDGET BY MONTH",#N/A,FALSE,"Dept 307";"BUDGET BY QUARTER",#N/A,FALSE,"Dept 307";"BUDGET BY MONTH",#N/A,FALSE,"Dept 308";"BUDGET BY QUARTER",#N/A,FALSE,"Dept 308";"BUDGET BY MONTH",#N/A,FALSE,"Dept 309";"BUDGET BY QUARTER",#N/A,FALSE,"Dept 309";"BUDGET BY MONTH",#N/A,FALSE,"Dept 311";"BUDGET BY MONTH",#N/A,FALSE,"Dept 311";"BUDGET BY MONTH",#N/A,FALSE,"Dept 312";"BUDGET BY QUARTER",#N/A,FALSE,"Dept 312";"BUDGET BY MONTH",#N/A,FALSE,"Dept 313";"BUDGET BY QUARTER",#N/A,FALSE,"Dept 313";"BUDGET BY MONTH",#N/A,FALSE,"Dept 321";"BUDGET BY QUARTER",#N/A,FALSE,"Dept 321";"BUDGET BY MONTH",#N/A,FALSE,"Dept 322";"BUDGET BY QUARTER",#N/A,FALSE,"Dept 322";"BUDGET BY MONTH",#N/A,FALSE,"Dept 323";"BUDGET BY QUARTER",#N/A,FALSE,"Dept 323";"BUDGET BY MONTH",#N/A,FALSE,"Dept 331";"BUDGET BY QUARTER",#N/A,FALSE,"Dept 331";"BUDGET BY MONTH",#N/A,FALSE,"Dept 332";"BUDGET BY QUARTER",#N/A,FALSE,"Dept 332";"BUDGET BY MONTH",#N/A,FALSE,"Dept 381";"BUDGET BY QUARTER",#N/A,FALSE,"Dept 381";"BUDGET BY MONTH",#N/A,FALSE,"Dept 382";"BUDGET BY QUARTER",#N/A,FALSE,"Dept 382";"BUDGET BY MONTH",#N/A,FALSE,"Dept 383";"BUDGET BY QUARTER",#N/A,FALSE,"Dept 383";"BUDGET BY MONTH",#N/A,FALSE,"Dept 384";"BUDGET BY QUARTER",#N/A,FALSE,"Dept 384";"BUDGET BY MONTH",#N/A,FALSE,"ABQ DS";"BUDGET BY QUARTER",#N/A,FALSE,"ABQ DS";"BUDGET BY MONTH",#N/A,FALSE,"ABQ Del";"BUDGET BY QUARTER",#N/A,FALSE,"ABQ Del";"BUDGET BY MONTH",#N/A,FALSE,"Del Startup";"BUDGET BY QUARTER",#N/A,FALSE,"Del Startup"}</definedName>
    <definedName name="yrty" hidden="1">{#N/A,#N/A,FALSE,"Summary";#N/A,#N/A,FALSE,"Rollup";#N/A,#N/A,FALSE,"SG&amp;A";#N/A,#N/A,FALSE,"Sales_Rollup";"mixstar assumps",#N/A,FALSE,"MixStar";"mixstar glance",#N/A,FALSE,"MixStar";"mixstar inc stmt",#N/A,FALSE,"MixStar";"HBS Assumps",#N/A,FALSE,"HBS";"HBS Graphs",#N/A,FALSE,"HBS";"HBS Inc Stmt",#N/A,FALSE,"HBS";"HBSA Assumps",#N/A,FALSE,"HBSA";"HBSA Graphs",#N/A,FALSE,"HBSA";"HBSA Inc Stmt",#N/A,FALSE,"HBSA";"MITSloan Assumps",#N/A,FALSE,"MIT-Sloan";"MITSloan Graphs",#N/A,FALSE,"MIT-Sloan";"AFT Assumps",#N/A,FALSE,"AFT";"MITSloan Inc Stmt",#N/A,FALSE,"MIT-Sloan";"SimSch Assumps",#N/A,FALSE,"Sim &amp; Sch";"SimSch Graphs",#N/A,FALSE,"Sim &amp; Sch";"SimSch Inc Stmt",#N/A,FALSE,"Sim &amp; Sch";"UVA Assumps",#N/A,FALSE,"UVA";"UVA Graphs",#N/A,FALSE,"UVA";"UVA Inc Stmt",#N/A,FALSE,"UVA";"AFT Graphs",#N/A,FALSE,"AFT";"AFT Inc Stmt",#N/A,FALSE,"AFT";"AFT Assumps",#N/A,FALSE,"AFT";"Scholastic Assumps",#N/A,FALSE,"Scholastic";"Scholastic Graphs",#N/A,FALSE,"Scholastic";"Scholastic Inc Stmt",#N/A,FALSE,"Scholastic";"CNN Assumps",#N/A,FALSE,"CNN-TESI";"CNN Graphs",#N/A,FALSE,"CNN-TESI";"CNN Inc Stmt",#N/A,FALSE,"CNN-TESI";"CNN E Assumps",#N/A,FALSE,"CNN-TESI E";"CNN E Graphs",#N/A,FALSE,"CNN-TESI E";"NEA Assumps",#N/A,FALSE,"NEA";"CNN E Inc Stmt",#N/A,FALSE,"CNN-TESI E";"NEA Graphs",#N/A,FALSE,"NEA";"NEA Inc Stmt",#N/A,FALSE,"NEA";"NEA Assumps",#N/A,FALSE,"NEA";"NEA P Assumps",#N/A,FALSE,"NEA Priv";"NEA P Graphs",#N/A,FALSE,"NEA Priv";"NEA P Inc Stmt",#N/A,FALSE,"NEA Priv";"Cen21 Assumps",#N/A,FALSE,"Century21";"Cen21 Graph",#N/A,FALSE,"Century21";"Cen21 Inc Stmt",#N/A,FALSE,"Century21";"ECN Assumps",#N/A,FALSE,"ECN";"ECN Graph",#N/A,FALSE,"ECN";"ECN Inc Stmt",#N/A,FALSE,"ECN";"FGIC Assumps",#N/A,FALSE,"FGIC";"FGIC Graphs",#N/A,FALSE,"FGIC";"FGIC Inc Stmt",#N/A,FALSE,"FGIC";"Oxford Assumps",#N/A,FALSE,"OxfordHealth";"Oxford Graphs",#N/A,FALSE,"OxfordHealth";"Oxford Inc Stmt",#N/A,FALSE,"OxfordHealth";"Chevy Assumps",#N/A,FALSE,"Chevy NDC";"Chevy Graphs",#N/A,FALSE,"Chevy NDC";"Chevy Inc Stmt",#N/A,FALSE,"Chevy NDC";"Flowers Assumps",#N/A,FALSE,"1800Flowers";"Flowers Graphs",#N/A,FALSE,"1800Flowers";"Flowers Inc Stmt",#N/A,FALSE,"1800Flowers";"McGHill Assumps",#N/A,FALSE,"McGrawH";"McGHill Graphs",#N/A,FALSE,"McGrawH";"McGHill Inc Stmt",#N/A,FALSE,"McGrawH";"ChesBgl Assumps",#N/A,FALSE,"Ches Bagel";"ChesBgl Graphs",#N/A,FALSE,"Ches Bagel";"ChesBgl Inc Stmt",#N/A,FALSE,"Ches Bagel"}</definedName>
    <definedName name="yytt" hidden="1">#REF!</definedName>
    <definedName name="Z_39BC5E81_0594_11D1_8C74_006097B34275_.wvu.FilterData" hidden="1">#REF!</definedName>
    <definedName name="Z_39BC5E82_0594_11D1_8C74_006097B34275_.wvu.FilterData" hidden="1">#REF!</definedName>
    <definedName name="Z_4B5573A2_25FD_11D1_8C74_006097B34275_.wvu.FilterData" hidden="1">#REF!</definedName>
    <definedName name="Z_4B5573A3_25FD_11D1_8C74_006097B34275_.wvu.FilterData" hidden="1">#REF!</definedName>
    <definedName name="Z_4C289101_0FD6_11D1_A510_006097B38048_.wvu.FilterData" hidden="1">#REF!</definedName>
    <definedName name="Z_4C854AA2_3991_11D1_8C74_006097B34275_.wvu.FilterData" hidden="1">#REF!</definedName>
    <definedName name="Z_4E9FC601_CB8F_11D0_8C74_006097B34275_.wvu.FilterData" hidden="1">#REF!</definedName>
    <definedName name="Z_6E0ADC42_F22D_11D0_8C74_006097B34275_.wvu.FilterData" hidden="1">#REF!</definedName>
    <definedName name="Z_7E0A45E1_0993_11D1_8C74_006097B34275_.wvu.FilterData" hidden="1">#REF!</definedName>
    <definedName name="Z_82212322_246D_11D1_8C74_006097B34275_.wvu.FilterData" hidden="1">#REF!</definedName>
    <definedName name="Z_B8175DE2_E97C_11D0_8C74_006097B34275_.wvu.FilterData" hidden="1">#REF!</definedName>
    <definedName name="Z_DCA8D884_2605_11D1_A510_006097B38048_.wvu.FilterData" hidden="1">#REF!</definedName>
    <definedName name="Z_E2699901_D040_11D0_A510_006097B38048_.wvu.FilterData" hidden="1">#REF!</definedName>
    <definedName name="Z_EC12CE8E_AAB2_495A_8753_9BF3288FF7A7_.wvu.Cols" hidden="1">#REF!,#REF!</definedName>
    <definedName name="Z_EC12CE8E_AAB2_495A_8753_9BF3288FF7A7_.wvu.PrintTitles" hidden="1">#REF!</definedName>
    <definedName name="za" hidden="1">{"Valuation - Letter",#N/A,TRUE,"Valuation Summary";"Financial Statements - Letter",#N/A,TRUE,"Results";"Results - Letter",#N/A,TRUE,"Results";"Ratios - Letter",#N/A,TRUE,"Results";"P2 Summary - Letter",#N/A,TRUE,"Results"}</definedName>
    <definedName name="zaa" hidden="1">{#N/A,#N/A,TRUE,"Sch-1a";#N/A,#N/A,TRUE,"Sch-1b";#N/A,#N/A,TRUE,"Sch-1c";#N/A,#N/A,TRUE,"Sch-1d";#N/A,#N/A,TRUE,"Sch-2a";#N/A,#N/A,TRUE,"Sch-2b";#N/A,#N/A,TRUE,"Sch-2c";#N/A,#N/A,TRUE,"Sch-3a";#N/A,#N/A,TRUE,"Sch-3b";#N/A,#N/A,TRUE,"Sch-3c";#N/A,#N/A,TRUE,"Sch-3d";#N/A,#N/A,TRUE,"Sch-3e"}</definedName>
    <definedName name="zas" hidden="1">{#N/A,#N/A,TRUE,"Sch-5a";#N/A,#N/A,TRUE,"Sch-5b";#N/A,#N/A,TRUE,"Sch-5c";#N/A,#N/A,TRUE,"Sch-5d";#N/A,#N/A,TRUE,"Sch-6a";#N/A,#N/A,TRUE,"Sch-6b";#N/A,#N/A,TRUE,"Sch-6c";#N/A,#N/A,TRUE,"Sch-6d";#N/A,#N/A,TRUE,"Sch-6e"}</definedName>
    <definedName name="ZFGHFDF" hidden="1">#REF!</definedName>
    <definedName name="ZKJVAKJ" hidden="1">#REF!</definedName>
    <definedName name="zz" hidden="1">{"Valuation",#N/A,TRUE,"Valuation Summary";"Financial Statements",#N/A,TRUE,"Results";"Results",#N/A,TRUE,"Results";"Ratios",#N/A,TRUE,"Results";"P2 Summary",#N/A,TRUE,"Results";"Historical data",#N/A,TRUE,"Historical Data";"P1 Inputs",#N/A,TRUE,"Forecast Drivers";"P2 Inputs",#N/A,TRUE,"Forecast Drivers"}</definedName>
    <definedName name="zzz" hidden="1">{"Valuation - Letter",#N/A,TRUE,"Valuation Summary";"Financial Statements - Letter",#N/A,TRUE,"Results";"Results - Letter",#N/A,TRUE,"Results";"Ratios - Letter",#N/A,TRUE,"Results";"P2 Summary - Letter",#N/A,TRUE,"Results";"Historical Data - Letter",#N/A,TRUE,"Historical Data";"P1 Inputs - Letter",#N/A,TRUE,"Forecast Drivers";"P2 Inputs - Letter",#N/A,TRUE,"Forecast Drivers"}</definedName>
    <definedName name="zzzz" hidden="1">{"Valuation",#N/A,TRUE,"Valuation Summary";"Financial Statements",#N/A,TRUE,"Results";"Results",#N/A,TRUE,"Results";"Ratios",#N/A,TRUE,"Results";"P2 Summary",#N/A,TRUE,"Results"}</definedName>
    <definedName name="몰라" hidden="1">'[12]주주명부&lt;끝&gt;'!$A$5:$A$14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1" l="1"/>
  <c r="I30" i="1"/>
  <c r="G30" i="1"/>
  <c r="I20" i="1"/>
  <c r="G20" i="1"/>
  <c r="E30" i="1"/>
  <c r="I29" i="1"/>
  <c r="G29" i="1"/>
  <c r="E29" i="1"/>
  <c r="I28" i="1"/>
  <c r="G28" i="1"/>
  <c r="I25" i="1"/>
  <c r="G25" i="1"/>
  <c r="E25" i="1"/>
  <c r="I12" i="1"/>
  <c r="G12" i="1"/>
  <c r="E12" i="1"/>
  <c r="I11" i="1"/>
  <c r="G11" i="1"/>
  <c r="E11" i="1"/>
  <c r="I8" i="1"/>
  <c r="E8" i="1"/>
  <c r="G8" i="1"/>
  <c r="I7" i="1"/>
  <c r="G7" i="1"/>
  <c r="E7" i="1"/>
  <c r="E28" i="1" l="1"/>
</calcChain>
</file>

<file path=xl/sharedStrings.xml><?xml version="1.0" encoding="utf-8"?>
<sst xmlns="http://schemas.openxmlformats.org/spreadsheetml/2006/main" count="32" uniqueCount="32">
  <si>
    <t>Income Statement Data:</t>
  </si>
  <si>
    <t>Revenue</t>
  </si>
  <si>
    <t>Gross Profit</t>
  </si>
  <si>
    <t>Gross Margin</t>
  </si>
  <si>
    <t>Balance Sheet Data:</t>
  </si>
  <si>
    <t>Cash</t>
  </si>
  <si>
    <t>Current Assets</t>
  </si>
  <si>
    <t>Total Assets</t>
  </si>
  <si>
    <t>Shareholder's Equity</t>
  </si>
  <si>
    <t>Total Book Capitalization</t>
  </si>
  <si>
    <t>Cash Flow Statement Data:</t>
  </si>
  <si>
    <t>Cash Flow from Operating Activities</t>
  </si>
  <si>
    <t>Leverage Ratios:</t>
  </si>
  <si>
    <t>Total Debt / Assets</t>
  </si>
  <si>
    <t>Total Debt / Book Capitalization</t>
  </si>
  <si>
    <t>Total Debt</t>
  </si>
  <si>
    <t>12/31/2021A</t>
  </si>
  <si>
    <t>12/31/2020A</t>
  </si>
  <si>
    <t>12/31/2019A</t>
  </si>
  <si>
    <t>EBITDA Margin</t>
  </si>
  <si>
    <t>Total Debt / EBITDA</t>
  </si>
  <si>
    <t>Cost of Revenues</t>
  </si>
  <si>
    <t>Depreciation &amp; Amortization</t>
  </si>
  <si>
    <t>Operating Income</t>
  </si>
  <si>
    <t>Cash Flow from Investing Activities</t>
  </si>
  <si>
    <t xml:space="preserve">2) For simplicity purposes, assume operating income plus depreciation/amortization </t>
  </si>
  <si>
    <t>Non-GAAP reconciliation of free cash flow</t>
  </si>
  <si>
    <t xml:space="preserve">1) For simplicity purposes, assume formula as operating income plus depreciation/amortization </t>
  </si>
  <si>
    <r>
      <t>EBITDA</t>
    </r>
    <r>
      <rPr>
        <vertAlign val="superscript"/>
        <sz val="10"/>
        <color theme="1"/>
        <rFont val="Arial"/>
        <family val="2"/>
      </rPr>
      <t>(1)</t>
    </r>
  </si>
  <si>
    <r>
      <t>Free Cash Flow</t>
    </r>
    <r>
      <rPr>
        <vertAlign val="superscript"/>
        <sz val="10"/>
        <color theme="1"/>
        <rFont val="Arial"/>
        <family val="2"/>
      </rPr>
      <t>(2)</t>
    </r>
  </si>
  <si>
    <t>(in USD thousands)</t>
  </si>
  <si>
    <t>Webflix,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</si>
</sst>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43" formatCode="_(* #,##0.00_);_(* \(#,##0.00\);_(* &quot;-&quot;??_);_(@_)"/>
    <numFmt numFmtId="164" formatCode="yyyy\P"/>
    <numFmt numFmtId="165" formatCode="_(* #,##0_);_(* \(#,##0\);_(* &quot;-&quot;??_);_(@_)"/>
    <numFmt numFmtId="166" formatCode="&quot;$&quot;#,##0_);\(&quot;$&quot;#,##0\);&quot;$&quot;\-\-_)"/>
    <numFmt numFmtId="167" formatCode="#,##0_);\(#,##0\);\-\-_)"/>
    <numFmt numFmtId="168" formatCode="#,##0.0%_);\(#,##0.0%\);\-\-\%_."/>
    <numFmt numFmtId="169" formatCode="0.0\x"/>
    <numFmt numFmtId="170" formatCode="#,##0.0\x_);\(#,##0.0\x\);\-\-\x_)"/>
    <numFmt numFmtId="171" formatCode="0.0%;\(0.0%\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b/>
      <u val="singleAccounting"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</cellStyleXfs>
  <cellXfs count="31">
    <xf numFmtId="0" fontId="0" fillId="0" borderId="0" xfId="0"/>
    <xf numFmtId="0" fontId="0" fillId="3" borderId="0" xfId="0" applyFill="1"/>
    <xf numFmtId="0" fontId="4" fillId="3" borderId="1" xfId="4" applyFont="1" applyFill="1" applyBorder="1"/>
    <xf numFmtId="0" fontId="3" fillId="3" borderId="1" xfId="3" applyFont="1" applyFill="1" applyBorder="1" applyAlignment="1"/>
    <xf numFmtId="0" fontId="5" fillId="3" borderId="0" xfId="0" applyFont="1" applyFill="1"/>
    <xf numFmtId="0" fontId="6" fillId="3" borderId="0" xfId="0" applyFont="1" applyFill="1"/>
    <xf numFmtId="0" fontId="7" fillId="3" borderId="0" xfId="0" applyFont="1" applyFill="1"/>
    <xf numFmtId="164" fontId="7" fillId="3" borderId="0" xfId="0" applyNumberFormat="1" applyFont="1" applyFill="1" applyAlignment="1">
      <alignment horizontal="center"/>
    </xf>
    <xf numFmtId="14" fontId="8" fillId="3" borderId="0" xfId="0" applyNumberFormat="1" applyFont="1" applyFill="1" applyAlignment="1">
      <alignment horizontal="center"/>
    </xf>
    <xf numFmtId="165" fontId="5" fillId="3" borderId="0" xfId="1" applyNumberFormat="1" applyFont="1" applyFill="1" applyBorder="1"/>
    <xf numFmtId="166" fontId="5" fillId="3" borderId="0" xfId="1" applyNumberFormat="1" applyFont="1" applyFill="1" applyBorder="1"/>
    <xf numFmtId="166" fontId="5" fillId="3" borderId="0" xfId="0" applyNumberFormat="1" applyFont="1" applyFill="1"/>
    <xf numFmtId="167" fontId="5" fillId="3" borderId="0" xfId="1" applyNumberFormat="1" applyFont="1" applyFill="1" applyBorder="1"/>
    <xf numFmtId="167" fontId="5" fillId="3" borderId="0" xfId="0" applyNumberFormat="1" applyFont="1" applyFill="1"/>
    <xf numFmtId="168" fontId="5" fillId="3" borderId="0" xfId="2" applyNumberFormat="1" applyFont="1" applyFill="1" applyBorder="1"/>
    <xf numFmtId="167" fontId="5" fillId="0" borderId="0" xfId="1" applyNumberFormat="1" applyFont="1" applyFill="1" applyBorder="1"/>
    <xf numFmtId="0" fontId="5" fillId="0" borderId="0" xfId="0" applyFont="1"/>
    <xf numFmtId="167" fontId="3" fillId="3" borderId="0" xfId="1" applyNumberFormat="1" applyFont="1" applyFill="1" applyBorder="1"/>
    <xf numFmtId="167" fontId="5" fillId="3" borderId="0" xfId="1" applyNumberFormat="1" applyFont="1" applyFill="1" applyBorder="1" applyAlignment="1">
      <alignment horizontal="right"/>
    </xf>
    <xf numFmtId="167" fontId="3" fillId="0" borderId="0" xfId="1" applyNumberFormat="1" applyFont="1" applyFill="1" applyBorder="1"/>
    <xf numFmtId="0" fontId="7" fillId="4" borderId="0" xfId="0" applyFont="1" applyFill="1"/>
    <xf numFmtId="0" fontId="5" fillId="4" borderId="0" xfId="0" applyFont="1" applyFill="1"/>
    <xf numFmtId="165" fontId="5" fillId="4" borderId="0" xfId="1" applyNumberFormat="1" applyFont="1" applyFill="1" applyBorder="1"/>
    <xf numFmtId="169" fontId="5" fillId="4" borderId="0" xfId="1" applyNumberFormat="1" applyFont="1" applyFill="1" applyBorder="1" applyAlignment="1">
      <alignment horizontal="right"/>
    </xf>
    <xf numFmtId="170" fontId="5" fillId="4" borderId="0" xfId="1" applyNumberFormat="1" applyFont="1" applyFill="1" applyBorder="1" applyAlignment="1">
      <alignment horizontal="right"/>
    </xf>
    <xf numFmtId="171" fontId="5" fillId="4" borderId="0" xfId="2" applyNumberFormat="1" applyFont="1" applyFill="1" applyBorder="1" applyAlignment="1">
      <alignment horizontal="right"/>
    </xf>
    <xf numFmtId="168" fontId="5" fillId="4" borderId="0" xfId="2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/>
    <xf numFmtId="6" fontId="0" fillId="3" borderId="0" xfId="0" applyNumberFormat="1" applyFill="1"/>
    <xf numFmtId="167" fontId="0" fillId="3" borderId="0" xfId="0" applyNumberFormat="1" applyFill="1"/>
  </cellXfs>
  <cellStyles count="6">
    <cellStyle name="Accent2" xfId="3" builtinId="33"/>
    <cellStyle name="Comma" xfId="1" builtinId="3"/>
    <cellStyle name="Normal" xfId="0" builtinId="0"/>
    <cellStyle name="Normal 12" xfId="4" xr:uid="{0B5383EB-0321-46A1-BF72-61C1F298651C}"/>
    <cellStyle name="Normal 2 2" xfId="5" xr:uid="{494F05C8-5E60-426D-8886-CAAEB5DB166B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BS1819/aws/Engagements/Tetra%20Pak%20Equipment%20and%20Logistics%20Asia%20Pte%20Ltd/Tetra%20Pak%20Equipment%20and%20Logistics%20Asia%20Pte%20Ltd/Documents/Documents%20and%20Settings/AABSUser/My%20Documents/Fixed%20assets%20register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/bata/Lead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330%20Allowance%20for%20Doubtful%20Accounts%20Testing%20-%20C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1&#44221;&#47532;&#44284;/02_&#50504;&#50689;&#44540;/97&#44208;&#49328;&#48372;&#44256;&#49436;2&#4442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/Users/SUZETTE/033104%20Projections%20Adjuste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CC/SYS2/DEPT/FIN-GAT/MGT/MISC/00-01/RACC06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ocalpoint.local/fs/Users/zeny/AppData/Local/Microsoft/Windows/Temporary%20Internet%20Files/Content.Outlook/HG8GB908/Project%20Faulkner%20Valuation%20v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ocalpoint.local/fs/Clients/TRITON/99prov/99prov/TCILINDX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/Documents%20and%20Settings/wongst/Desktop/Autron/Autron%20Corp%20PL/Documents%20and%20Settings/wongst/Desktop/BMC/BMC%2031%20March%202002/BMC%20HK/From%20Client/FY02%20HK%20Fixed%20Asse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focalpoint.local/fs/Public/Bloomberg/Res%20REIT%20Comps%20-%20DW%20IM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focalpoint.local/fs/Users/zeny/AppData/Local/Microsoft/Windows/Temporary%20Internet%20Files/Content.Outlook/HG8GB908/HFA%20Invoices%202014/PPS%20Valuation%20v0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/Month%20End%20Close/FY15/09%20-%2015%20March/AVS%20ESBOOKS%20US%20(MG)%20-%20US%20License%20Revenue%20%2009-15%20(sent%20to%20Actg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eezers"/>
      <sheetName val="Mach &amp; equip"/>
      <sheetName val="Building"/>
      <sheetName val="Comp equip"/>
      <sheetName val="FFE"/>
      <sheetName val="MV"/>
    </sheetNames>
    <sheetDataSet>
      <sheetData sheetId="0"/>
      <sheetData sheetId="1" refreshError="1">
        <row r="531">
          <cell r="D531" t="str">
            <v>Plant</v>
          </cell>
        </row>
        <row r="532">
          <cell r="D532" t="str">
            <v>Card</v>
          </cell>
          <cell r="H532" t="str">
            <v>Closing</v>
          </cell>
        </row>
        <row r="533">
          <cell r="D533" t="str">
            <v>No</v>
          </cell>
          <cell r="F533" t="str">
            <v>Addition</v>
          </cell>
          <cell r="H533" t="str">
            <v>Balance</v>
          </cell>
        </row>
        <row r="534">
          <cell r="F534" t="str">
            <v>$</v>
          </cell>
          <cell r="H534" t="str">
            <v>$</v>
          </cell>
        </row>
        <row r="538">
          <cell r="F538">
            <v>0</v>
          </cell>
          <cell r="H538">
            <v>210165</v>
          </cell>
        </row>
        <row r="540">
          <cell r="H540">
            <v>3950</v>
          </cell>
        </row>
        <row r="541">
          <cell r="H541">
            <v>792</v>
          </cell>
        </row>
        <row r="542">
          <cell r="H542">
            <v>3100</v>
          </cell>
        </row>
        <row r="543">
          <cell r="H543">
            <v>1200</v>
          </cell>
        </row>
        <row r="544">
          <cell r="H544">
            <v>10692</v>
          </cell>
        </row>
        <row r="545">
          <cell r="H545">
            <v>600</v>
          </cell>
        </row>
        <row r="546">
          <cell r="H546">
            <v>15000</v>
          </cell>
        </row>
        <row r="547">
          <cell r="H547">
            <v>11</v>
          </cell>
        </row>
        <row r="548">
          <cell r="H548">
            <v>3</v>
          </cell>
        </row>
        <row r="549">
          <cell r="H549">
            <v>273</v>
          </cell>
        </row>
        <row r="550">
          <cell r="H550">
            <v>180</v>
          </cell>
        </row>
        <row r="551">
          <cell r="H551">
            <v>194</v>
          </cell>
        </row>
        <row r="552">
          <cell r="H552">
            <v>13500</v>
          </cell>
        </row>
        <row r="553">
          <cell r="H553">
            <v>17200</v>
          </cell>
        </row>
        <row r="554">
          <cell r="H554">
            <v>3500</v>
          </cell>
        </row>
        <row r="555">
          <cell r="H555">
            <v>6800</v>
          </cell>
        </row>
        <row r="556">
          <cell r="H556">
            <v>9800</v>
          </cell>
        </row>
        <row r="557">
          <cell r="H557">
            <v>9200</v>
          </cell>
        </row>
        <row r="558">
          <cell r="H558">
            <v>6200</v>
          </cell>
        </row>
        <row r="559">
          <cell r="H559">
            <v>5380</v>
          </cell>
        </row>
        <row r="560">
          <cell r="H560">
            <v>797</v>
          </cell>
        </row>
        <row r="561">
          <cell r="H561">
            <v>138</v>
          </cell>
        </row>
        <row r="562">
          <cell r="H562">
            <v>267</v>
          </cell>
        </row>
        <row r="563">
          <cell r="H563">
            <v>38</v>
          </cell>
        </row>
        <row r="564">
          <cell r="H564">
            <v>1660</v>
          </cell>
        </row>
        <row r="565">
          <cell r="H565">
            <v>3000</v>
          </cell>
        </row>
        <row r="566">
          <cell r="H566">
            <v>3580</v>
          </cell>
        </row>
        <row r="567">
          <cell r="H567">
            <v>162</v>
          </cell>
        </row>
        <row r="568">
          <cell r="H568">
            <v>200</v>
          </cell>
        </row>
        <row r="569">
          <cell r="H569">
            <v>1013</v>
          </cell>
        </row>
        <row r="570">
          <cell r="H570">
            <v>4400</v>
          </cell>
        </row>
        <row r="571">
          <cell r="H571">
            <v>87</v>
          </cell>
        </row>
        <row r="572">
          <cell r="H572">
            <v>323</v>
          </cell>
        </row>
        <row r="573">
          <cell r="H573">
            <v>2800</v>
          </cell>
        </row>
        <row r="574">
          <cell r="H574">
            <v>4250</v>
          </cell>
        </row>
        <row r="575">
          <cell r="H575">
            <v>4800</v>
          </cell>
        </row>
        <row r="576">
          <cell r="H576">
            <v>4500</v>
          </cell>
        </row>
        <row r="577">
          <cell r="H577">
            <v>69562</v>
          </cell>
        </row>
        <row r="578">
          <cell r="H578">
            <v>1200</v>
          </cell>
        </row>
        <row r="579">
          <cell r="H579">
            <v>4032</v>
          </cell>
        </row>
        <row r="580">
          <cell r="H580">
            <v>2197</v>
          </cell>
        </row>
        <row r="581">
          <cell r="H581">
            <v>13085</v>
          </cell>
        </row>
        <row r="582">
          <cell r="H582">
            <v>12500</v>
          </cell>
        </row>
      </sheetData>
      <sheetData sheetId="2" refreshError="1"/>
      <sheetData sheetId="3" refreshError="1">
        <row r="52">
          <cell r="D52" t="str">
            <v>Feb 91</v>
          </cell>
          <cell r="E52" t="str">
            <v>E 4</v>
          </cell>
          <cell r="F52">
            <v>535</v>
          </cell>
        </row>
        <row r="53">
          <cell r="D53" t="str">
            <v>Mar 91</v>
          </cell>
          <cell r="E53" t="str">
            <v>E 5</v>
          </cell>
          <cell r="F53">
            <v>750</v>
          </cell>
        </row>
        <row r="54">
          <cell r="D54" t="str">
            <v>May 91</v>
          </cell>
          <cell r="E54" t="str">
            <v>E 6</v>
          </cell>
          <cell r="F54">
            <v>5219</v>
          </cell>
        </row>
        <row r="55">
          <cell r="D55" t="str">
            <v>Jun 91</v>
          </cell>
          <cell r="E55" t="str">
            <v>E 7</v>
          </cell>
          <cell r="F55">
            <v>32488</v>
          </cell>
        </row>
        <row r="56">
          <cell r="D56" t="str">
            <v>Jun 91</v>
          </cell>
          <cell r="E56" t="str">
            <v>E 8</v>
          </cell>
          <cell r="F56">
            <v>124831</v>
          </cell>
        </row>
        <row r="57">
          <cell r="D57" t="str">
            <v>Jul 91</v>
          </cell>
          <cell r="E57" t="str">
            <v>E 9</v>
          </cell>
          <cell r="F57">
            <v>8826</v>
          </cell>
        </row>
        <row r="58">
          <cell r="D58" t="str">
            <v>Aug 91</v>
          </cell>
          <cell r="E58" t="str">
            <v>E 10</v>
          </cell>
          <cell r="F58">
            <v>6049</v>
          </cell>
        </row>
        <row r="59">
          <cell r="D59" t="str">
            <v>Aug 91</v>
          </cell>
          <cell r="E59" t="str">
            <v>E 11</v>
          </cell>
          <cell r="F59">
            <v>2437</v>
          </cell>
        </row>
        <row r="60">
          <cell r="D60" t="str">
            <v>Aug 91</v>
          </cell>
          <cell r="E60" t="str">
            <v>E 12</v>
          </cell>
          <cell r="F60">
            <v>5566</v>
          </cell>
        </row>
        <row r="61">
          <cell r="D61" t="str">
            <v>Sep 91</v>
          </cell>
          <cell r="E61" t="str">
            <v>E 13</v>
          </cell>
          <cell r="F61">
            <v>2540</v>
          </cell>
        </row>
        <row r="62">
          <cell r="D62" t="str">
            <v>Sep 91</v>
          </cell>
          <cell r="E62" t="str">
            <v>E 14</v>
          </cell>
          <cell r="F62">
            <v>1620</v>
          </cell>
        </row>
        <row r="63">
          <cell r="D63" t="str">
            <v>Sep 91</v>
          </cell>
          <cell r="E63" t="str">
            <v>E 15</v>
          </cell>
          <cell r="F63">
            <v>6220</v>
          </cell>
        </row>
        <row r="64">
          <cell r="D64" t="str">
            <v>Oct 91</v>
          </cell>
          <cell r="E64" t="str">
            <v>E 16</v>
          </cell>
          <cell r="F64">
            <v>1500</v>
          </cell>
        </row>
        <row r="65">
          <cell r="D65" t="str">
            <v>Dec 91</v>
          </cell>
          <cell r="E65" t="str">
            <v>E 17</v>
          </cell>
          <cell r="F65">
            <v>6959</v>
          </cell>
        </row>
        <row r="66">
          <cell r="D66" t="str">
            <v>Dec 91</v>
          </cell>
          <cell r="E66" t="str">
            <v>E 18</v>
          </cell>
          <cell r="F66">
            <v>103771</v>
          </cell>
        </row>
        <row r="67">
          <cell r="D67" t="str">
            <v>Dec 91</v>
          </cell>
          <cell r="E67" t="str">
            <v>E 19</v>
          </cell>
          <cell r="F67">
            <v>1470</v>
          </cell>
        </row>
        <row r="68">
          <cell r="D68" t="str">
            <v>Dec 91</v>
          </cell>
          <cell r="E68" t="str">
            <v>E 20</v>
          </cell>
          <cell r="F68">
            <v>3700</v>
          </cell>
        </row>
        <row r="69">
          <cell r="D69" t="str">
            <v>Feb 92</v>
          </cell>
          <cell r="E69" t="str">
            <v>E 22</v>
          </cell>
          <cell r="F69">
            <v>7260</v>
          </cell>
        </row>
        <row r="70">
          <cell r="D70" t="str">
            <v>Feb 92</v>
          </cell>
          <cell r="E70" t="str">
            <v>E 23</v>
          </cell>
          <cell r="F70">
            <v>1600</v>
          </cell>
        </row>
        <row r="71">
          <cell r="D71" t="str">
            <v>May 92</v>
          </cell>
          <cell r="E71" t="str">
            <v>E 24</v>
          </cell>
          <cell r="F71">
            <v>4588</v>
          </cell>
        </row>
        <row r="72">
          <cell r="D72" t="str">
            <v>May 92</v>
          </cell>
          <cell r="E72" t="str">
            <v>E 25</v>
          </cell>
          <cell r="F72">
            <v>3443</v>
          </cell>
        </row>
        <row r="73">
          <cell r="D73" t="str">
            <v>May 92</v>
          </cell>
          <cell r="E73" t="str">
            <v>E 26</v>
          </cell>
          <cell r="F73">
            <v>13249</v>
          </cell>
        </row>
        <row r="74">
          <cell r="D74" t="str">
            <v>Jun 92</v>
          </cell>
          <cell r="E74" t="str">
            <v>E 27</v>
          </cell>
          <cell r="F74">
            <v>5600</v>
          </cell>
        </row>
        <row r="75">
          <cell r="D75" t="str">
            <v>Jul 92</v>
          </cell>
          <cell r="E75" t="str">
            <v>E 29</v>
          </cell>
          <cell r="F75">
            <v>7000</v>
          </cell>
        </row>
        <row r="76">
          <cell r="D76" t="str">
            <v>Jul 92</v>
          </cell>
          <cell r="E76" t="str">
            <v>E 30</v>
          </cell>
          <cell r="F76">
            <v>1370</v>
          </cell>
        </row>
        <row r="77">
          <cell r="D77" t="str">
            <v>Jul 92</v>
          </cell>
          <cell r="E77" t="str">
            <v>E 31</v>
          </cell>
          <cell r="F77">
            <v>3925</v>
          </cell>
        </row>
        <row r="78">
          <cell r="D78" t="str">
            <v>Jul 92</v>
          </cell>
          <cell r="E78" t="str">
            <v>E 32</v>
          </cell>
          <cell r="F78">
            <v>3443</v>
          </cell>
        </row>
        <row r="79">
          <cell r="D79" t="str">
            <v>Jul 92</v>
          </cell>
          <cell r="E79" t="str">
            <v>E 33</v>
          </cell>
          <cell r="F79">
            <v>2208</v>
          </cell>
        </row>
        <row r="80">
          <cell r="D80" t="str">
            <v>Aug 92</v>
          </cell>
          <cell r="E80" t="str">
            <v>E 34</v>
          </cell>
          <cell r="F80">
            <v>1677</v>
          </cell>
        </row>
        <row r="81">
          <cell r="D81" t="str">
            <v>Aug 92</v>
          </cell>
          <cell r="E81" t="str">
            <v>E 35</v>
          </cell>
          <cell r="F81">
            <v>1370</v>
          </cell>
        </row>
        <row r="82">
          <cell r="D82" t="str">
            <v>Aug 92</v>
          </cell>
          <cell r="E82" t="str">
            <v>E 36</v>
          </cell>
          <cell r="F82">
            <v>14000</v>
          </cell>
        </row>
        <row r="83">
          <cell r="D83" t="str">
            <v>Sep 92</v>
          </cell>
          <cell r="E83" t="str">
            <v>E 37</v>
          </cell>
          <cell r="F83">
            <v>3500</v>
          </cell>
        </row>
        <row r="84">
          <cell r="D84" t="str">
            <v>Sep 92</v>
          </cell>
          <cell r="E84" t="str">
            <v>E 38</v>
          </cell>
          <cell r="F84">
            <v>1284</v>
          </cell>
        </row>
        <row r="85">
          <cell r="D85" t="str">
            <v>Oct 92</v>
          </cell>
          <cell r="E85" t="str">
            <v>E 39</v>
          </cell>
          <cell r="F85">
            <v>2490</v>
          </cell>
        </row>
        <row r="86">
          <cell r="D86" t="str">
            <v>Nov 92</v>
          </cell>
          <cell r="E86" t="str">
            <v>E 40</v>
          </cell>
          <cell r="F86">
            <v>3630</v>
          </cell>
        </row>
        <row r="87">
          <cell r="D87" t="str">
            <v>Nov 92</v>
          </cell>
          <cell r="E87" t="str">
            <v>E 41</v>
          </cell>
          <cell r="F87">
            <v>18720</v>
          </cell>
        </row>
        <row r="88">
          <cell r="D88" t="str">
            <v>Dec 92</v>
          </cell>
          <cell r="E88" t="str">
            <v>E 42</v>
          </cell>
          <cell r="F88">
            <v>7688</v>
          </cell>
        </row>
        <row r="89">
          <cell r="D89" t="str">
            <v>Dec 92</v>
          </cell>
          <cell r="E89" t="str">
            <v>E 43</v>
          </cell>
          <cell r="F89">
            <v>880</v>
          </cell>
        </row>
        <row r="90">
          <cell r="D90" t="str">
            <v>Dec 92</v>
          </cell>
          <cell r="E90" t="str">
            <v>E 44</v>
          </cell>
          <cell r="F90">
            <v>3872</v>
          </cell>
        </row>
        <row r="91">
          <cell r="D91" t="str">
            <v>Jan 93</v>
          </cell>
          <cell r="E91" t="str">
            <v>E 45</v>
          </cell>
          <cell r="F91">
            <v>1284</v>
          </cell>
        </row>
        <row r="92">
          <cell r="D92" t="str">
            <v>Jan 93</v>
          </cell>
          <cell r="E92" t="str">
            <v>E 46</v>
          </cell>
          <cell r="F92">
            <v>3354</v>
          </cell>
        </row>
        <row r="93">
          <cell r="D93" t="str">
            <v>Feb 93</v>
          </cell>
          <cell r="E93" t="str">
            <v>E 47</v>
          </cell>
          <cell r="F93">
            <v>2000</v>
          </cell>
        </row>
        <row r="94">
          <cell r="D94" t="str">
            <v>Mar 93</v>
          </cell>
          <cell r="E94" t="str">
            <v>E 48</v>
          </cell>
          <cell r="F94">
            <v>3649</v>
          </cell>
        </row>
        <row r="95">
          <cell r="D95" t="str">
            <v>Mar 93</v>
          </cell>
          <cell r="E95" t="str">
            <v>E 49</v>
          </cell>
          <cell r="F95">
            <v>3600</v>
          </cell>
        </row>
        <row r="96">
          <cell r="D96" t="str">
            <v>Mar 93</v>
          </cell>
          <cell r="E96" t="str">
            <v>E 50</v>
          </cell>
          <cell r="F96">
            <v>1500</v>
          </cell>
        </row>
        <row r="98">
          <cell r="F98">
            <v>460180</v>
          </cell>
        </row>
        <row r="103">
          <cell r="F103">
            <v>0</v>
          </cell>
        </row>
        <row r="104">
          <cell r="D104" t="str">
            <v>Year</v>
          </cell>
          <cell r="E104" t="str">
            <v>Plant</v>
          </cell>
          <cell r="F104" t="str">
            <v>Original Cost</v>
          </cell>
        </row>
        <row r="105">
          <cell r="D105" t="str">
            <v>Of</v>
          </cell>
          <cell r="E105" t="str">
            <v>Card</v>
          </cell>
          <cell r="F105" t="str">
            <v>Opening</v>
          </cell>
        </row>
        <row r="106">
          <cell r="D106" t="str">
            <v>Purchase</v>
          </cell>
          <cell r="E106" t="str">
            <v>No</v>
          </cell>
          <cell r="F106" t="str">
            <v>Balance</v>
          </cell>
        </row>
        <row r="107">
          <cell r="F107" t="str">
            <v>$</v>
          </cell>
        </row>
        <row r="109">
          <cell r="F109">
            <v>460180</v>
          </cell>
        </row>
        <row r="111">
          <cell r="D111" t="str">
            <v>Apr 93</v>
          </cell>
          <cell r="E111" t="str">
            <v>E 51</v>
          </cell>
          <cell r="F111">
            <v>4966</v>
          </cell>
        </row>
        <row r="112">
          <cell r="D112" t="str">
            <v>Apr 93</v>
          </cell>
          <cell r="E112" t="str">
            <v>E 52</v>
          </cell>
          <cell r="F112">
            <v>10280</v>
          </cell>
        </row>
        <row r="113">
          <cell r="D113" t="str">
            <v>Apr 93</v>
          </cell>
          <cell r="E113" t="str">
            <v>E 53</v>
          </cell>
          <cell r="F113">
            <v>7364</v>
          </cell>
        </row>
        <row r="114">
          <cell r="D114" t="str">
            <v>Apr 93</v>
          </cell>
          <cell r="E114" t="str">
            <v>E 54</v>
          </cell>
          <cell r="F114">
            <v>4046</v>
          </cell>
        </row>
        <row r="115">
          <cell r="D115" t="str">
            <v>Jun 93</v>
          </cell>
          <cell r="E115" t="str">
            <v>E 55</v>
          </cell>
          <cell r="F115">
            <v>5650</v>
          </cell>
        </row>
        <row r="116">
          <cell r="D116" t="str">
            <v>Jun 93</v>
          </cell>
          <cell r="E116" t="str">
            <v>E 56</v>
          </cell>
          <cell r="F116">
            <v>298</v>
          </cell>
        </row>
        <row r="117">
          <cell r="D117" t="str">
            <v>Jun 93</v>
          </cell>
          <cell r="E117" t="str">
            <v>E 57</v>
          </cell>
          <cell r="F117">
            <v>650</v>
          </cell>
        </row>
        <row r="118">
          <cell r="D118" t="str">
            <v>Jun 93</v>
          </cell>
          <cell r="E118" t="str">
            <v>E 58</v>
          </cell>
          <cell r="F118">
            <v>500</v>
          </cell>
        </row>
        <row r="119">
          <cell r="D119" t="str">
            <v>Jul 93</v>
          </cell>
          <cell r="E119" t="str">
            <v>E 59</v>
          </cell>
          <cell r="F119">
            <v>2563</v>
          </cell>
        </row>
        <row r="120">
          <cell r="D120" t="str">
            <v>Aug 93</v>
          </cell>
          <cell r="E120" t="str">
            <v>E 60</v>
          </cell>
          <cell r="F120">
            <v>1363</v>
          </cell>
        </row>
        <row r="121">
          <cell r="D121" t="str">
            <v>Aug 93</v>
          </cell>
          <cell r="E121" t="str">
            <v>E 61</v>
          </cell>
          <cell r="F121">
            <v>1278</v>
          </cell>
        </row>
        <row r="122">
          <cell r="D122" t="str">
            <v>Aug 93</v>
          </cell>
          <cell r="E122" t="str">
            <v>E 62</v>
          </cell>
          <cell r="F122">
            <v>750</v>
          </cell>
        </row>
        <row r="123">
          <cell r="D123" t="str">
            <v>Oct 93</v>
          </cell>
          <cell r="E123" t="str">
            <v>E 63</v>
          </cell>
          <cell r="F123">
            <v>21639</v>
          </cell>
        </row>
        <row r="124">
          <cell r="D124" t="str">
            <v>Nov 93</v>
          </cell>
          <cell r="E124" t="str">
            <v>E 64</v>
          </cell>
          <cell r="F124">
            <v>5736</v>
          </cell>
        </row>
        <row r="125">
          <cell r="D125" t="str">
            <v>Nov 93</v>
          </cell>
          <cell r="E125" t="str">
            <v>E 65</v>
          </cell>
          <cell r="F125">
            <v>1363</v>
          </cell>
        </row>
        <row r="126">
          <cell r="D126" t="str">
            <v>Nov 93</v>
          </cell>
          <cell r="E126" t="str">
            <v>E 66</v>
          </cell>
          <cell r="F126">
            <v>3211</v>
          </cell>
        </row>
        <row r="127">
          <cell r="D127" t="str">
            <v>Nov 93</v>
          </cell>
          <cell r="E127" t="str">
            <v>E 67</v>
          </cell>
          <cell r="F127">
            <v>6373</v>
          </cell>
        </row>
        <row r="128">
          <cell r="D128" t="str">
            <v>Dec 93</v>
          </cell>
          <cell r="E128" t="str">
            <v>E 68</v>
          </cell>
          <cell r="F128">
            <v>1075</v>
          </cell>
        </row>
        <row r="129">
          <cell r="D129" t="str">
            <v>Dec 93</v>
          </cell>
          <cell r="E129" t="str">
            <v>E 69</v>
          </cell>
          <cell r="F129">
            <v>2700</v>
          </cell>
        </row>
        <row r="130">
          <cell r="D130" t="str">
            <v>Jan 94</v>
          </cell>
          <cell r="E130" t="str">
            <v>E 70</v>
          </cell>
          <cell r="F130">
            <v>4730</v>
          </cell>
        </row>
        <row r="131">
          <cell r="D131" t="str">
            <v>Mar 94</v>
          </cell>
          <cell r="E131" t="str">
            <v>E 71</v>
          </cell>
          <cell r="F131">
            <v>1393</v>
          </cell>
        </row>
        <row r="132">
          <cell r="D132" t="str">
            <v>Mar 94</v>
          </cell>
          <cell r="E132" t="str">
            <v>E 72</v>
          </cell>
          <cell r="F132">
            <v>1687</v>
          </cell>
        </row>
        <row r="133">
          <cell r="D133" t="str">
            <v>Apr 94</v>
          </cell>
          <cell r="E133" t="str">
            <v>E 73</v>
          </cell>
          <cell r="F133">
            <v>1412</v>
          </cell>
        </row>
        <row r="134">
          <cell r="D134" t="str">
            <v>Apr 94</v>
          </cell>
          <cell r="E134" t="str">
            <v>E 74</v>
          </cell>
          <cell r="F134">
            <v>4020</v>
          </cell>
        </row>
        <row r="135">
          <cell r="D135" t="str">
            <v>Apr 94</v>
          </cell>
          <cell r="E135" t="str">
            <v>E 75</v>
          </cell>
          <cell r="F135">
            <v>2786</v>
          </cell>
        </row>
        <row r="136">
          <cell r="D136" t="str">
            <v>May 94</v>
          </cell>
          <cell r="E136" t="str">
            <v>E 76</v>
          </cell>
          <cell r="F136">
            <v>570</v>
          </cell>
        </row>
        <row r="137">
          <cell r="D137" t="str">
            <v>Jun 94</v>
          </cell>
          <cell r="E137" t="str">
            <v>E 77</v>
          </cell>
          <cell r="F137">
            <v>5190</v>
          </cell>
        </row>
        <row r="138">
          <cell r="D138" t="str">
            <v>Sep 94</v>
          </cell>
          <cell r="E138" t="str">
            <v>E 78</v>
          </cell>
          <cell r="F138">
            <v>1463</v>
          </cell>
        </row>
        <row r="139">
          <cell r="D139" t="str">
            <v>Nov 94</v>
          </cell>
          <cell r="E139" t="str">
            <v>E 79</v>
          </cell>
          <cell r="F139">
            <v>990</v>
          </cell>
        </row>
        <row r="140">
          <cell r="D140" t="str">
            <v>Feb 95</v>
          </cell>
          <cell r="E140" t="str">
            <v>E 80</v>
          </cell>
          <cell r="F140">
            <v>6340</v>
          </cell>
        </row>
        <row r="141">
          <cell r="D141" t="str">
            <v>Feb 95</v>
          </cell>
          <cell r="E141" t="str">
            <v>E 81</v>
          </cell>
          <cell r="F141">
            <v>2000</v>
          </cell>
        </row>
        <row r="142">
          <cell r="D142" t="str">
            <v>Feb 95</v>
          </cell>
          <cell r="E142" t="str">
            <v>E 82</v>
          </cell>
          <cell r="F142">
            <v>14615</v>
          </cell>
        </row>
        <row r="143">
          <cell r="D143" t="str">
            <v>May 95</v>
          </cell>
          <cell r="E143" t="str">
            <v>E 83</v>
          </cell>
          <cell r="F143">
            <v>2949</v>
          </cell>
        </row>
        <row r="144">
          <cell r="D144" t="str">
            <v>May 95</v>
          </cell>
          <cell r="E144" t="str">
            <v>E 84</v>
          </cell>
          <cell r="F144">
            <v>1220</v>
          </cell>
        </row>
        <row r="145">
          <cell r="D145" t="str">
            <v>May 95</v>
          </cell>
          <cell r="E145" t="str">
            <v>E 85</v>
          </cell>
          <cell r="F145">
            <v>1550</v>
          </cell>
        </row>
        <row r="146">
          <cell r="D146" t="str">
            <v>May 95</v>
          </cell>
          <cell r="E146" t="str">
            <v>E 86</v>
          </cell>
          <cell r="F146">
            <v>5369</v>
          </cell>
        </row>
        <row r="147">
          <cell r="D147" t="str">
            <v>May 95</v>
          </cell>
          <cell r="E147" t="str">
            <v>E 87</v>
          </cell>
          <cell r="F147">
            <v>6880</v>
          </cell>
        </row>
        <row r="148">
          <cell r="D148" t="str">
            <v>May 95</v>
          </cell>
          <cell r="E148" t="str">
            <v>E 88</v>
          </cell>
          <cell r="F148">
            <v>4800</v>
          </cell>
        </row>
        <row r="149">
          <cell r="D149" t="str">
            <v>Jun 95</v>
          </cell>
          <cell r="E149" t="str">
            <v>E 89</v>
          </cell>
          <cell r="F149">
            <v>164547</v>
          </cell>
        </row>
        <row r="150">
          <cell r="D150" t="str">
            <v>Jun 95</v>
          </cell>
          <cell r="E150" t="str">
            <v>E 90</v>
          </cell>
          <cell r="F150">
            <v>3632</v>
          </cell>
        </row>
        <row r="151">
          <cell r="D151" t="str">
            <v>Aug 95</v>
          </cell>
          <cell r="E151" t="str">
            <v>E 91</v>
          </cell>
          <cell r="F151">
            <v>5026</v>
          </cell>
        </row>
        <row r="152">
          <cell r="D152" t="str">
            <v>Oct 95</v>
          </cell>
          <cell r="E152" t="str">
            <v>E 92</v>
          </cell>
          <cell r="F152">
            <v>2648</v>
          </cell>
        </row>
        <row r="153">
          <cell r="D153" t="str">
            <v>Oct 95</v>
          </cell>
          <cell r="E153" t="str">
            <v>E 93</v>
          </cell>
          <cell r="F153">
            <v>2320</v>
          </cell>
        </row>
        <row r="154">
          <cell r="D154" t="str">
            <v>Jan'96</v>
          </cell>
          <cell r="E154" t="str">
            <v>E 94</v>
          </cell>
          <cell r="F154">
            <v>5438</v>
          </cell>
        </row>
        <row r="155">
          <cell r="D155" t="str">
            <v>Apr'96</v>
          </cell>
          <cell r="E155" t="str">
            <v>E 95</v>
          </cell>
          <cell r="F155">
            <v>1899</v>
          </cell>
        </row>
        <row r="156">
          <cell r="D156" t="str">
            <v>Apr'96</v>
          </cell>
          <cell r="E156" t="str">
            <v>E 96</v>
          </cell>
          <cell r="F156">
            <v>2599</v>
          </cell>
        </row>
        <row r="158">
          <cell r="F158">
            <v>800058</v>
          </cell>
        </row>
        <row r="163">
          <cell r="F163">
            <v>0</v>
          </cell>
        </row>
        <row r="164">
          <cell r="D164" t="str">
            <v>Year</v>
          </cell>
          <cell r="E164" t="str">
            <v>Plant</v>
          </cell>
          <cell r="F164" t="str">
            <v>Original Cost</v>
          </cell>
        </row>
        <row r="165">
          <cell r="D165" t="str">
            <v>Of</v>
          </cell>
          <cell r="E165" t="str">
            <v>Card</v>
          </cell>
          <cell r="F165" t="str">
            <v>Opening</v>
          </cell>
        </row>
        <row r="166">
          <cell r="D166" t="str">
            <v>Purchase</v>
          </cell>
          <cell r="E166" t="str">
            <v>No</v>
          </cell>
          <cell r="F166" t="str">
            <v>Balance</v>
          </cell>
        </row>
        <row r="167">
          <cell r="F167" t="str">
            <v>$</v>
          </cell>
        </row>
        <row r="169">
          <cell r="F169">
            <v>800058</v>
          </cell>
        </row>
        <row r="171">
          <cell r="D171" t="str">
            <v>May'96</v>
          </cell>
          <cell r="E171" t="str">
            <v>E 97</v>
          </cell>
          <cell r="F171">
            <v>690</v>
          </cell>
        </row>
        <row r="172">
          <cell r="D172" t="str">
            <v>May'96</v>
          </cell>
          <cell r="E172" t="str">
            <v>E 98</v>
          </cell>
          <cell r="F172">
            <v>2300</v>
          </cell>
        </row>
        <row r="173">
          <cell r="D173" t="str">
            <v>Jul'96</v>
          </cell>
          <cell r="E173" t="str">
            <v>E 99</v>
          </cell>
          <cell r="F173">
            <v>12640</v>
          </cell>
        </row>
        <row r="174">
          <cell r="D174" t="str">
            <v>Jun'97</v>
          </cell>
          <cell r="E174" t="str">
            <v>E 100</v>
          </cell>
          <cell r="F174">
            <v>6153</v>
          </cell>
        </row>
        <row r="175">
          <cell r="D175" t="str">
            <v>Jun'97</v>
          </cell>
          <cell r="E175" t="str">
            <v>E 101</v>
          </cell>
          <cell r="F175">
            <v>5253</v>
          </cell>
        </row>
        <row r="176">
          <cell r="D176" t="str">
            <v>Aug'97</v>
          </cell>
          <cell r="E176" t="str">
            <v>E 102</v>
          </cell>
          <cell r="F176">
            <v>1999</v>
          </cell>
        </row>
        <row r="177">
          <cell r="D177" t="str">
            <v>Sep'97</v>
          </cell>
          <cell r="E177" t="str">
            <v>E 103</v>
          </cell>
          <cell r="F177">
            <v>2280</v>
          </cell>
        </row>
        <row r="178">
          <cell r="D178" t="str">
            <v>Sep'97</v>
          </cell>
          <cell r="E178" t="str">
            <v>E 104</v>
          </cell>
          <cell r="F178">
            <v>625</v>
          </cell>
        </row>
        <row r="179">
          <cell r="D179" t="str">
            <v>Oct'97</v>
          </cell>
          <cell r="E179" t="str">
            <v>E 105</v>
          </cell>
          <cell r="F179">
            <v>810</v>
          </cell>
        </row>
        <row r="180">
          <cell r="D180" t="str">
            <v>Oct'97</v>
          </cell>
          <cell r="E180" t="str">
            <v>E 106</v>
          </cell>
          <cell r="F180">
            <v>2140</v>
          </cell>
        </row>
        <row r="181">
          <cell r="D181" t="str">
            <v>Nov'97</v>
          </cell>
          <cell r="E181" t="str">
            <v>E 107</v>
          </cell>
          <cell r="F181">
            <v>1780</v>
          </cell>
        </row>
        <row r="182">
          <cell r="D182" t="str">
            <v>Nov'97</v>
          </cell>
          <cell r="E182" t="str">
            <v>E 108</v>
          </cell>
          <cell r="F182">
            <v>3932</v>
          </cell>
        </row>
        <row r="183">
          <cell r="D183" t="str">
            <v>Nov'97</v>
          </cell>
          <cell r="E183" t="str">
            <v>E 109</v>
          </cell>
          <cell r="F183">
            <v>2600</v>
          </cell>
        </row>
        <row r="184">
          <cell r="D184" t="str">
            <v>Nov'97</v>
          </cell>
          <cell r="E184" t="str">
            <v>E 110</v>
          </cell>
          <cell r="F184">
            <v>2630</v>
          </cell>
        </row>
        <row r="185">
          <cell r="D185" t="str">
            <v>Nov'97</v>
          </cell>
          <cell r="E185" t="str">
            <v>E 111</v>
          </cell>
          <cell r="F185">
            <v>625</v>
          </cell>
        </row>
        <row r="186">
          <cell r="D186" t="str">
            <v>Nov'97</v>
          </cell>
          <cell r="E186" t="str">
            <v>E 112</v>
          </cell>
          <cell r="F186">
            <v>625</v>
          </cell>
        </row>
        <row r="187">
          <cell r="D187" t="str">
            <v>Nov'97</v>
          </cell>
          <cell r="E187" t="str">
            <v>E 113</v>
          </cell>
          <cell r="F187">
            <v>625</v>
          </cell>
        </row>
        <row r="188">
          <cell r="D188" t="str">
            <v>Nov'97</v>
          </cell>
          <cell r="E188" t="str">
            <v>E 114</v>
          </cell>
          <cell r="F188">
            <v>625</v>
          </cell>
        </row>
        <row r="189">
          <cell r="D189" t="str">
            <v>Nov'97</v>
          </cell>
          <cell r="E189" t="str">
            <v>E 115</v>
          </cell>
          <cell r="F189">
            <v>17877</v>
          </cell>
        </row>
        <row r="190">
          <cell r="D190" t="str">
            <v>Dec'97</v>
          </cell>
          <cell r="E190" t="str">
            <v>E 116</v>
          </cell>
          <cell r="F190">
            <v>1780</v>
          </cell>
        </row>
        <row r="191">
          <cell r="D191" t="str">
            <v>Dec'97</v>
          </cell>
          <cell r="E191" t="str">
            <v>E 117</v>
          </cell>
          <cell r="F191">
            <v>625</v>
          </cell>
        </row>
        <row r="192">
          <cell r="D192" t="str">
            <v>Dec'97</v>
          </cell>
          <cell r="E192" t="str">
            <v>E 118</v>
          </cell>
          <cell r="F192">
            <v>1780</v>
          </cell>
        </row>
        <row r="193">
          <cell r="D193" t="str">
            <v>Dec'97</v>
          </cell>
          <cell r="E193" t="str">
            <v>E 120</v>
          </cell>
          <cell r="F193">
            <v>2325</v>
          </cell>
        </row>
        <row r="194">
          <cell r="D194" t="str">
            <v>Feb'98</v>
          </cell>
          <cell r="E194" t="str">
            <v>E 121</v>
          </cell>
          <cell r="F194">
            <v>2572</v>
          </cell>
        </row>
        <row r="195">
          <cell r="D195" t="str">
            <v>Feb'98</v>
          </cell>
          <cell r="E195" t="str">
            <v>E 122</v>
          </cell>
          <cell r="F195">
            <v>810</v>
          </cell>
        </row>
        <row r="196">
          <cell r="D196" t="str">
            <v>Mar'98</v>
          </cell>
          <cell r="E196" t="str">
            <v>E 123</v>
          </cell>
          <cell r="F196">
            <v>1968</v>
          </cell>
        </row>
        <row r="197">
          <cell r="D197" t="str">
            <v>Mar'98</v>
          </cell>
          <cell r="E197" t="str">
            <v>E 124</v>
          </cell>
          <cell r="F197">
            <v>1968</v>
          </cell>
        </row>
        <row r="198">
          <cell r="D198" t="str">
            <v>Mar'98</v>
          </cell>
          <cell r="E198" t="str">
            <v>E 125</v>
          </cell>
          <cell r="F198">
            <v>625</v>
          </cell>
        </row>
        <row r="199">
          <cell r="D199" t="str">
            <v>Mar'98</v>
          </cell>
          <cell r="E199" t="str">
            <v>E 126</v>
          </cell>
          <cell r="F199">
            <v>625</v>
          </cell>
        </row>
        <row r="200">
          <cell r="D200" t="str">
            <v>Jun'98</v>
          </cell>
          <cell r="E200" t="str">
            <v>E 127</v>
          </cell>
          <cell r="F200">
            <v>2385</v>
          </cell>
        </row>
        <row r="201">
          <cell r="D201" t="str">
            <v>Jun'98</v>
          </cell>
          <cell r="E201" t="str">
            <v>E 128</v>
          </cell>
          <cell r="F201">
            <v>645</v>
          </cell>
        </row>
        <row r="202">
          <cell r="D202" t="str">
            <v>Jul'98</v>
          </cell>
          <cell r="E202" t="str">
            <v>E 129</v>
          </cell>
          <cell r="F202">
            <v>790</v>
          </cell>
        </row>
        <row r="203">
          <cell r="D203" t="str">
            <v>Jul'98</v>
          </cell>
          <cell r="E203" t="str">
            <v>E 130</v>
          </cell>
          <cell r="F203">
            <v>3000</v>
          </cell>
        </row>
        <row r="204">
          <cell r="D204" t="str">
            <v>Sep'98</v>
          </cell>
          <cell r="E204" t="str">
            <v>E 131</v>
          </cell>
          <cell r="F204">
            <v>780</v>
          </cell>
        </row>
        <row r="205">
          <cell r="D205" t="str">
            <v>Oct'98</v>
          </cell>
          <cell r="E205" t="str">
            <v>E 138</v>
          </cell>
          <cell r="F205">
            <v>2282</v>
          </cell>
        </row>
        <row r="206">
          <cell r="D206" t="str">
            <v>Dec'98</v>
          </cell>
          <cell r="E206" t="str">
            <v>E 148</v>
          </cell>
          <cell r="F206">
            <v>600</v>
          </cell>
        </row>
        <row r="207">
          <cell r="D207" t="str">
            <v>Jan'99</v>
          </cell>
          <cell r="E207" t="str">
            <v>E 153</v>
          </cell>
          <cell r="F207">
            <v>4100</v>
          </cell>
        </row>
        <row r="208">
          <cell r="D208" t="str">
            <v>Feb'99</v>
          </cell>
          <cell r="E208" t="str">
            <v>E 156</v>
          </cell>
          <cell r="F208">
            <v>599</v>
          </cell>
        </row>
        <row r="209">
          <cell r="D209" t="str">
            <v>Mar'99</v>
          </cell>
          <cell r="E209" t="str">
            <v>E 159</v>
          </cell>
          <cell r="F209">
            <v>4650</v>
          </cell>
        </row>
        <row r="210">
          <cell r="D210" t="str">
            <v>Apr'99</v>
          </cell>
          <cell r="E210" t="str">
            <v>E 160</v>
          </cell>
          <cell r="F210">
            <v>5400</v>
          </cell>
        </row>
        <row r="211">
          <cell r="D211" t="str">
            <v>Apr'99</v>
          </cell>
          <cell r="E211" t="str">
            <v>E 161</v>
          </cell>
          <cell r="F211">
            <v>3198</v>
          </cell>
        </row>
        <row r="213">
          <cell r="F213">
            <v>909774</v>
          </cell>
        </row>
        <row r="221">
          <cell r="F221">
            <v>0</v>
          </cell>
        </row>
        <row r="222">
          <cell r="D222" t="str">
            <v>Year</v>
          </cell>
          <cell r="E222" t="str">
            <v>Plant</v>
          </cell>
          <cell r="F222" t="str">
            <v>Original Cost</v>
          </cell>
        </row>
        <row r="223">
          <cell r="D223" t="str">
            <v>Of</v>
          </cell>
          <cell r="E223" t="str">
            <v>Card</v>
          </cell>
          <cell r="F223" t="str">
            <v>Opening</v>
          </cell>
        </row>
        <row r="224">
          <cell r="D224" t="str">
            <v>Purchase</v>
          </cell>
          <cell r="E224" t="str">
            <v>No</v>
          </cell>
          <cell r="F224" t="str">
            <v>Balance</v>
          </cell>
        </row>
        <row r="225">
          <cell r="F225" t="str">
            <v>$</v>
          </cell>
        </row>
        <row r="227">
          <cell r="F227">
            <v>909774</v>
          </cell>
        </row>
        <row r="230">
          <cell r="D230" t="str">
            <v>May'99</v>
          </cell>
          <cell r="E230" t="str">
            <v>E 163</v>
          </cell>
          <cell r="F230">
            <v>1980</v>
          </cell>
        </row>
        <row r="231">
          <cell r="D231" t="str">
            <v>Jul'99</v>
          </cell>
          <cell r="E231" t="str">
            <v>E 168</v>
          </cell>
          <cell r="F231">
            <v>11440</v>
          </cell>
        </row>
        <row r="232">
          <cell r="D232" t="str">
            <v>Jul'99</v>
          </cell>
          <cell r="E232" t="str">
            <v>E 169</v>
          </cell>
          <cell r="F232">
            <v>1595</v>
          </cell>
        </row>
        <row r="233">
          <cell r="D233" t="str">
            <v>Jul'99</v>
          </cell>
          <cell r="E233" t="str">
            <v>E 170</v>
          </cell>
          <cell r="F233">
            <v>4532</v>
          </cell>
        </row>
        <row r="234">
          <cell r="D234" t="str">
            <v>Jul'99</v>
          </cell>
          <cell r="E234" t="str">
            <v>E 171</v>
          </cell>
          <cell r="F234">
            <v>2910</v>
          </cell>
        </row>
        <row r="235">
          <cell r="D235" t="str">
            <v>Sep'99</v>
          </cell>
          <cell r="E235" t="str">
            <v>E 172</v>
          </cell>
          <cell r="F235">
            <v>1480</v>
          </cell>
        </row>
        <row r="236">
          <cell r="D236" t="str">
            <v>Sep'99</v>
          </cell>
          <cell r="E236" t="str">
            <v>E 173</v>
          </cell>
          <cell r="F236">
            <v>2960</v>
          </cell>
        </row>
        <row r="237">
          <cell r="D237" t="str">
            <v>Sep'99</v>
          </cell>
          <cell r="E237" t="str">
            <v>E 175</v>
          </cell>
          <cell r="F237">
            <v>21175</v>
          </cell>
        </row>
        <row r="238">
          <cell r="D238" t="str">
            <v>Oct'99</v>
          </cell>
          <cell r="E238" t="str">
            <v>E 176</v>
          </cell>
          <cell r="F238">
            <v>127210</v>
          </cell>
        </row>
        <row r="239">
          <cell r="D239" t="str">
            <v>Oct'99</v>
          </cell>
          <cell r="E239" t="str">
            <v>E 177</v>
          </cell>
          <cell r="F239">
            <v>740</v>
          </cell>
        </row>
        <row r="240">
          <cell r="D240" t="str">
            <v>Nov'99</v>
          </cell>
          <cell r="E240" t="str">
            <v>E 178</v>
          </cell>
          <cell r="F240">
            <v>1810</v>
          </cell>
        </row>
        <row r="241">
          <cell r="D241" t="str">
            <v>Nov'99</v>
          </cell>
          <cell r="E241" t="str">
            <v>E 179</v>
          </cell>
          <cell r="F241">
            <v>2300</v>
          </cell>
        </row>
        <row r="242">
          <cell r="D242" t="str">
            <v>Nov'99</v>
          </cell>
          <cell r="E242" t="str">
            <v>E 180</v>
          </cell>
          <cell r="F242">
            <v>560</v>
          </cell>
        </row>
        <row r="243">
          <cell r="D243" t="str">
            <v>Dec'99</v>
          </cell>
          <cell r="E243" t="str">
            <v>E 181</v>
          </cell>
          <cell r="F243">
            <v>2300</v>
          </cell>
        </row>
        <row r="244">
          <cell r="D244" t="str">
            <v>Dec'99</v>
          </cell>
          <cell r="E244" t="str">
            <v>E 182</v>
          </cell>
          <cell r="F244">
            <v>12076</v>
          </cell>
        </row>
        <row r="245">
          <cell r="D245" t="str">
            <v>Dec'99</v>
          </cell>
          <cell r="E245" t="str">
            <v>E 185</v>
          </cell>
          <cell r="F245">
            <v>7998</v>
          </cell>
        </row>
        <row r="246">
          <cell r="D246" t="str">
            <v>Dec'99</v>
          </cell>
          <cell r="E246" t="str">
            <v>E 187</v>
          </cell>
          <cell r="F246">
            <v>1870</v>
          </cell>
        </row>
        <row r="247">
          <cell r="D247" t="str">
            <v>Jan'00</v>
          </cell>
          <cell r="E247" t="str">
            <v>E 188</v>
          </cell>
          <cell r="F247">
            <v>12260</v>
          </cell>
        </row>
        <row r="248">
          <cell r="D248" t="str">
            <v>Jan'00</v>
          </cell>
          <cell r="E248" t="str">
            <v>E 189</v>
          </cell>
          <cell r="F248">
            <v>4218</v>
          </cell>
        </row>
        <row r="249">
          <cell r="D249" t="str">
            <v>Jan'00</v>
          </cell>
          <cell r="E249" t="str">
            <v>E 190</v>
          </cell>
          <cell r="F249">
            <v>3999</v>
          </cell>
        </row>
        <row r="250">
          <cell r="D250" t="str">
            <v>Jan'00</v>
          </cell>
          <cell r="E250" t="str">
            <v>E 191</v>
          </cell>
          <cell r="F250">
            <v>9300</v>
          </cell>
        </row>
        <row r="251">
          <cell r="D251" t="str">
            <v>Jan'00</v>
          </cell>
          <cell r="E251" t="str">
            <v>E 192</v>
          </cell>
          <cell r="F251">
            <v>5282</v>
          </cell>
        </row>
        <row r="252">
          <cell r="D252" t="str">
            <v>Jan'00</v>
          </cell>
          <cell r="E252" t="str">
            <v>E 193</v>
          </cell>
          <cell r="F252">
            <v>4500</v>
          </cell>
        </row>
        <row r="253">
          <cell r="D253" t="str">
            <v>Feb'00</v>
          </cell>
          <cell r="E253" t="str">
            <v>E 194</v>
          </cell>
          <cell r="F253">
            <v>10000</v>
          </cell>
        </row>
        <row r="254">
          <cell r="D254" t="str">
            <v>Feb'00</v>
          </cell>
          <cell r="E254" t="str">
            <v>E 195</v>
          </cell>
          <cell r="F254">
            <v>5000</v>
          </cell>
        </row>
        <row r="255">
          <cell r="D255" t="str">
            <v>Mar'00</v>
          </cell>
          <cell r="E255" t="str">
            <v>E 196</v>
          </cell>
          <cell r="F255">
            <v>1820</v>
          </cell>
        </row>
        <row r="256">
          <cell r="D256" t="str">
            <v>Mar'00</v>
          </cell>
          <cell r="E256" t="str">
            <v>E 197</v>
          </cell>
          <cell r="F256">
            <v>4000</v>
          </cell>
        </row>
        <row r="257">
          <cell r="D257" t="str">
            <v>Mar'00</v>
          </cell>
          <cell r="E257" t="str">
            <v>E 198</v>
          </cell>
          <cell r="F257">
            <v>2109</v>
          </cell>
        </row>
        <row r="258">
          <cell r="D258" t="str">
            <v>Mar'00</v>
          </cell>
          <cell r="E258" t="str">
            <v>E 199</v>
          </cell>
          <cell r="F258">
            <v>4858</v>
          </cell>
        </row>
        <row r="259">
          <cell r="D259" t="str">
            <v>Mar'00</v>
          </cell>
          <cell r="E259" t="str">
            <v>E 201</v>
          </cell>
          <cell r="F259">
            <v>1709</v>
          </cell>
        </row>
        <row r="260">
          <cell r="D260" t="str">
            <v>Mar'00</v>
          </cell>
          <cell r="E260" t="str">
            <v>E 202</v>
          </cell>
          <cell r="F260">
            <v>1788</v>
          </cell>
        </row>
        <row r="261">
          <cell r="D261" t="str">
            <v>May'00</v>
          </cell>
          <cell r="E261" t="str">
            <v>E 210</v>
          </cell>
          <cell r="F261">
            <v>4218</v>
          </cell>
        </row>
        <row r="262">
          <cell r="D262" t="str">
            <v>May'00</v>
          </cell>
          <cell r="E262" t="str">
            <v>E 211</v>
          </cell>
          <cell r="F262">
            <v>2669</v>
          </cell>
        </row>
        <row r="263">
          <cell r="D263" t="str">
            <v>Jun'00</v>
          </cell>
          <cell r="E263" t="str">
            <v>E 212</v>
          </cell>
          <cell r="F263">
            <v>1833</v>
          </cell>
        </row>
        <row r="264">
          <cell r="D264" t="str">
            <v>Jun'00</v>
          </cell>
          <cell r="E264" t="str">
            <v>E 216</v>
          </cell>
          <cell r="F264">
            <v>2192</v>
          </cell>
        </row>
        <row r="265">
          <cell r="D265" t="str">
            <v>Jun'00</v>
          </cell>
          <cell r="E265" t="str">
            <v>E 217</v>
          </cell>
          <cell r="F265">
            <v>1833</v>
          </cell>
        </row>
        <row r="266">
          <cell r="D266" t="str">
            <v>Jun'00</v>
          </cell>
          <cell r="E266" t="str">
            <v>E 218</v>
          </cell>
          <cell r="F266">
            <v>1820</v>
          </cell>
        </row>
        <row r="267">
          <cell r="D267" t="str">
            <v>Jul'00</v>
          </cell>
          <cell r="E267" t="str">
            <v>E 219</v>
          </cell>
          <cell r="F267">
            <v>2248</v>
          </cell>
        </row>
        <row r="268">
          <cell r="D268" t="str">
            <v>Sep'00</v>
          </cell>
          <cell r="E268" t="str">
            <v>E 222</v>
          </cell>
          <cell r="F268">
            <v>3238</v>
          </cell>
        </row>
        <row r="269">
          <cell r="D269" t="str">
            <v>Sep'00</v>
          </cell>
          <cell r="E269" t="str">
            <v>E 223</v>
          </cell>
          <cell r="F269">
            <v>4654</v>
          </cell>
        </row>
        <row r="270">
          <cell r="D270" t="str">
            <v>Sep'00</v>
          </cell>
          <cell r="E270" t="str">
            <v>E 224</v>
          </cell>
          <cell r="F270">
            <v>1619</v>
          </cell>
        </row>
        <row r="273">
          <cell r="F273">
            <v>1211877</v>
          </cell>
        </row>
        <row r="278">
          <cell r="F278">
            <v>0</v>
          </cell>
        </row>
        <row r="279">
          <cell r="D279" t="str">
            <v>Year</v>
          </cell>
          <cell r="E279" t="str">
            <v>Plant</v>
          </cell>
          <cell r="F279" t="str">
            <v>Original Cost</v>
          </cell>
        </row>
        <row r="280">
          <cell r="D280" t="str">
            <v>Of</v>
          </cell>
          <cell r="E280" t="str">
            <v>Card</v>
          </cell>
          <cell r="F280" t="str">
            <v>Opening</v>
          </cell>
        </row>
        <row r="281">
          <cell r="D281" t="str">
            <v>Purchase</v>
          </cell>
          <cell r="E281" t="str">
            <v>No</v>
          </cell>
          <cell r="F281" t="str">
            <v>Balance</v>
          </cell>
        </row>
        <row r="282">
          <cell r="F282" t="str">
            <v>$</v>
          </cell>
        </row>
        <row r="284">
          <cell r="F284">
            <v>1211877</v>
          </cell>
        </row>
        <row r="287">
          <cell r="D287" t="str">
            <v>Oct'00</v>
          </cell>
          <cell r="E287" t="str">
            <v>E230</v>
          </cell>
        </row>
        <row r="288">
          <cell r="D288" t="str">
            <v>Oct'00</v>
          </cell>
          <cell r="E288" t="str">
            <v>E231</v>
          </cell>
        </row>
        <row r="289">
          <cell r="D289" t="str">
            <v>Oct'00</v>
          </cell>
          <cell r="E289" t="str">
            <v>E232</v>
          </cell>
        </row>
        <row r="290">
          <cell r="D290" t="str">
            <v>Nov'00</v>
          </cell>
          <cell r="E290" t="str">
            <v>E233</v>
          </cell>
        </row>
        <row r="291">
          <cell r="D291" t="str">
            <v>Nov'00</v>
          </cell>
          <cell r="E291" t="str">
            <v>E234</v>
          </cell>
        </row>
        <row r="292">
          <cell r="D292" t="str">
            <v>Nov'00</v>
          </cell>
          <cell r="E292" t="str">
            <v>E235</v>
          </cell>
        </row>
        <row r="293">
          <cell r="D293" t="str">
            <v>Nov'00</v>
          </cell>
          <cell r="E293" t="str">
            <v>E236</v>
          </cell>
        </row>
        <row r="294">
          <cell r="D294" t="str">
            <v>Nov'00</v>
          </cell>
          <cell r="E294" t="str">
            <v>E237</v>
          </cell>
        </row>
        <row r="295">
          <cell r="D295" t="str">
            <v>Dec'00</v>
          </cell>
          <cell r="E295" t="str">
            <v>E238</v>
          </cell>
        </row>
        <row r="296">
          <cell r="D296" t="str">
            <v>Jan'01</v>
          </cell>
          <cell r="E296" t="str">
            <v>E239</v>
          </cell>
        </row>
        <row r="297">
          <cell r="D297" t="str">
            <v>Jan'01</v>
          </cell>
          <cell r="E297" t="str">
            <v>E240</v>
          </cell>
        </row>
        <row r="298">
          <cell r="D298" t="str">
            <v>Jan'01</v>
          </cell>
          <cell r="E298" t="str">
            <v>E241</v>
          </cell>
        </row>
        <row r="299">
          <cell r="D299" t="str">
            <v>Jan'01</v>
          </cell>
          <cell r="E299" t="str">
            <v>E242</v>
          </cell>
        </row>
        <row r="300">
          <cell r="D300" t="str">
            <v>Jan'01</v>
          </cell>
          <cell r="E300" t="str">
            <v>E243</v>
          </cell>
        </row>
        <row r="301">
          <cell r="D301" t="str">
            <v>Jan'01</v>
          </cell>
          <cell r="E301" t="str">
            <v>E244</v>
          </cell>
        </row>
        <row r="302">
          <cell r="D302" t="str">
            <v>Feb'01</v>
          </cell>
          <cell r="E302" t="str">
            <v>E245</v>
          </cell>
        </row>
        <row r="303">
          <cell r="D303" t="str">
            <v>Feb'01</v>
          </cell>
          <cell r="E303" t="str">
            <v>E246</v>
          </cell>
        </row>
        <row r="304">
          <cell r="D304" t="str">
            <v>Mar'01</v>
          </cell>
          <cell r="E304" t="str">
            <v>E247</v>
          </cell>
        </row>
        <row r="305">
          <cell r="D305" t="str">
            <v>Mar'01</v>
          </cell>
          <cell r="E305" t="str">
            <v>E248</v>
          </cell>
        </row>
        <row r="306">
          <cell r="D306" t="str">
            <v>Mar'01</v>
          </cell>
          <cell r="E306" t="str">
            <v>E249</v>
          </cell>
        </row>
        <row r="307">
          <cell r="D307" t="str">
            <v>Mar'01</v>
          </cell>
          <cell r="E307" t="str">
            <v>E250</v>
          </cell>
        </row>
        <row r="308">
          <cell r="D308" t="str">
            <v>Mar'01</v>
          </cell>
          <cell r="E308" t="str">
            <v>E251</v>
          </cell>
        </row>
        <row r="309">
          <cell r="D309" t="str">
            <v>Apr'01</v>
          </cell>
          <cell r="E309" t="str">
            <v>E252</v>
          </cell>
        </row>
        <row r="310">
          <cell r="D310" t="str">
            <v>Mar'01</v>
          </cell>
          <cell r="E310" t="str">
            <v>E253</v>
          </cell>
        </row>
        <row r="311">
          <cell r="D311" t="str">
            <v>Mar'01</v>
          </cell>
          <cell r="E311" t="str">
            <v>E254</v>
          </cell>
        </row>
        <row r="312">
          <cell r="D312" t="str">
            <v>Apr'01</v>
          </cell>
          <cell r="E312" t="str">
            <v>E255</v>
          </cell>
        </row>
        <row r="313">
          <cell r="D313" t="str">
            <v>Apr'01</v>
          </cell>
          <cell r="E313" t="str">
            <v>E256</v>
          </cell>
        </row>
        <row r="314">
          <cell r="D314" t="str">
            <v>Apr'01</v>
          </cell>
          <cell r="E314" t="str">
            <v>E257</v>
          </cell>
        </row>
        <row r="315">
          <cell r="D315" t="str">
            <v>Apr'01</v>
          </cell>
          <cell r="E315" t="str">
            <v>E258</v>
          </cell>
        </row>
        <row r="316">
          <cell r="D316" t="str">
            <v>Apr'01</v>
          </cell>
          <cell r="E316" t="str">
            <v>E259</v>
          </cell>
        </row>
        <row r="317">
          <cell r="D317" t="str">
            <v>Apr'01</v>
          </cell>
          <cell r="E317" t="str">
            <v>E260</v>
          </cell>
        </row>
        <row r="318">
          <cell r="D318" t="str">
            <v>Apr'01</v>
          </cell>
          <cell r="E318" t="str">
            <v>E261</v>
          </cell>
        </row>
        <row r="319">
          <cell r="D319" t="str">
            <v>May'01</v>
          </cell>
          <cell r="E319" t="str">
            <v>E262</v>
          </cell>
        </row>
        <row r="320">
          <cell r="D320" t="str">
            <v>Apr'01</v>
          </cell>
          <cell r="E320" t="str">
            <v>E263</v>
          </cell>
        </row>
        <row r="321">
          <cell r="D321" t="str">
            <v>May'01</v>
          </cell>
          <cell r="E321" t="str">
            <v>E264</v>
          </cell>
        </row>
        <row r="322">
          <cell r="D322" t="str">
            <v>JUN'01</v>
          </cell>
          <cell r="E322" t="str">
            <v>E265</v>
          </cell>
        </row>
        <row r="323">
          <cell r="D323" t="str">
            <v>JUN'01</v>
          </cell>
          <cell r="E323" t="str">
            <v>E266</v>
          </cell>
        </row>
        <row r="324">
          <cell r="D324" t="str">
            <v>JUN'01</v>
          </cell>
          <cell r="E324" t="str">
            <v>E267</v>
          </cell>
        </row>
        <row r="325">
          <cell r="D325" t="str">
            <v>JUL'01</v>
          </cell>
          <cell r="E325" t="str">
            <v>E268</v>
          </cell>
        </row>
        <row r="326">
          <cell r="D326" t="str">
            <v>JUL'01</v>
          </cell>
          <cell r="E326" t="str">
            <v>E269</v>
          </cell>
        </row>
        <row r="327">
          <cell r="D327" t="str">
            <v>JUL'01</v>
          </cell>
          <cell r="E327" t="str">
            <v>E270</v>
          </cell>
        </row>
        <row r="328">
          <cell r="D328" t="str">
            <v>JUL'01</v>
          </cell>
          <cell r="E328" t="str">
            <v>E271</v>
          </cell>
        </row>
        <row r="329">
          <cell r="D329" t="str">
            <v>JUL'01</v>
          </cell>
          <cell r="E329" t="str">
            <v>E272</v>
          </cell>
        </row>
        <row r="330">
          <cell r="D330" t="str">
            <v>AUG'01</v>
          </cell>
          <cell r="E330" t="str">
            <v>E273</v>
          </cell>
        </row>
        <row r="331">
          <cell r="D331" t="str">
            <v>AUG'01</v>
          </cell>
          <cell r="E331" t="str">
            <v>E274</v>
          </cell>
        </row>
        <row r="332">
          <cell r="D332" t="str">
            <v>AUG'01</v>
          </cell>
          <cell r="E332" t="str">
            <v>E275</v>
          </cell>
        </row>
        <row r="333">
          <cell r="D333" t="str">
            <v>AUG'01</v>
          </cell>
          <cell r="E333" t="str">
            <v>E276</v>
          </cell>
        </row>
        <row r="335">
          <cell r="F335">
            <v>1211877</v>
          </cell>
        </row>
        <row r="341">
          <cell r="D341" t="str">
            <v>Year</v>
          </cell>
          <cell r="E341" t="str">
            <v>Plant</v>
          </cell>
          <cell r="F341" t="str">
            <v>Original Cost</v>
          </cell>
        </row>
        <row r="342">
          <cell r="D342" t="str">
            <v>Of</v>
          </cell>
          <cell r="E342" t="str">
            <v>Card</v>
          </cell>
          <cell r="F342" t="str">
            <v>Opening</v>
          </cell>
        </row>
        <row r="343">
          <cell r="D343" t="str">
            <v>Purchase</v>
          </cell>
          <cell r="E343" t="str">
            <v>No</v>
          </cell>
          <cell r="F343" t="str">
            <v>Balance</v>
          </cell>
        </row>
        <row r="344">
          <cell r="F344" t="str">
            <v>$</v>
          </cell>
        </row>
        <row r="346">
          <cell r="F346">
            <v>1211877</v>
          </cell>
        </row>
        <row r="349">
          <cell r="D349" t="str">
            <v>Sep'98</v>
          </cell>
          <cell r="E349" t="str">
            <v>E 132</v>
          </cell>
          <cell r="F349">
            <v>17700</v>
          </cell>
        </row>
        <row r="350">
          <cell r="D350" t="str">
            <v>Sep'98</v>
          </cell>
          <cell r="E350" t="str">
            <v>E 133</v>
          </cell>
          <cell r="F350">
            <v>64328</v>
          </cell>
        </row>
        <row r="351">
          <cell r="D351" t="str">
            <v>Sep'98</v>
          </cell>
          <cell r="E351" t="str">
            <v>E 134</v>
          </cell>
          <cell r="F351">
            <v>62600</v>
          </cell>
        </row>
        <row r="352">
          <cell r="D352" t="str">
            <v>Sep'98</v>
          </cell>
          <cell r="E352" t="str">
            <v>E 135</v>
          </cell>
          <cell r="F352">
            <v>9300</v>
          </cell>
        </row>
        <row r="353">
          <cell r="D353" t="str">
            <v>Sep'98</v>
          </cell>
          <cell r="E353" t="str">
            <v>E 136</v>
          </cell>
          <cell r="F353">
            <v>9300</v>
          </cell>
        </row>
        <row r="354">
          <cell r="D354" t="str">
            <v>Sep'98</v>
          </cell>
          <cell r="E354" t="str">
            <v>E 137</v>
          </cell>
          <cell r="F354">
            <v>9300</v>
          </cell>
        </row>
        <row r="355">
          <cell r="D355" t="str">
            <v>Oct'98</v>
          </cell>
          <cell r="E355" t="str">
            <v>E 139</v>
          </cell>
          <cell r="F355">
            <v>9300</v>
          </cell>
        </row>
        <row r="356">
          <cell r="D356" t="str">
            <v>Oct'98</v>
          </cell>
          <cell r="E356" t="str">
            <v>E 140</v>
          </cell>
          <cell r="F356">
            <v>3200</v>
          </cell>
        </row>
        <row r="357">
          <cell r="D357" t="str">
            <v>Oct'98</v>
          </cell>
          <cell r="E357" t="str">
            <v>E 141</v>
          </cell>
          <cell r="F357">
            <v>3200</v>
          </cell>
        </row>
        <row r="358">
          <cell r="D358" t="str">
            <v>Oct'98</v>
          </cell>
          <cell r="E358" t="str">
            <v>E 142</v>
          </cell>
          <cell r="F358">
            <v>18200</v>
          </cell>
        </row>
        <row r="359">
          <cell r="D359" t="str">
            <v>Nov'98</v>
          </cell>
          <cell r="E359" t="str">
            <v>E 143</v>
          </cell>
          <cell r="F359">
            <v>2068</v>
          </cell>
        </row>
        <row r="360">
          <cell r="D360" t="str">
            <v>Nov'98</v>
          </cell>
          <cell r="E360" t="str">
            <v>E 144</v>
          </cell>
          <cell r="F360">
            <v>8095</v>
          </cell>
        </row>
        <row r="361">
          <cell r="D361" t="str">
            <v>Nov'98</v>
          </cell>
          <cell r="E361" t="str">
            <v>E 145</v>
          </cell>
          <cell r="F361">
            <v>12400</v>
          </cell>
        </row>
        <row r="362">
          <cell r="D362" t="str">
            <v>Dec'98</v>
          </cell>
          <cell r="E362" t="str">
            <v>E 146</v>
          </cell>
          <cell r="F362">
            <v>3720</v>
          </cell>
        </row>
        <row r="363">
          <cell r="D363" t="str">
            <v>Dec'98</v>
          </cell>
          <cell r="E363" t="str">
            <v>E 147</v>
          </cell>
          <cell r="F363">
            <v>20400</v>
          </cell>
        </row>
        <row r="364">
          <cell r="D364" t="str">
            <v>Jan'99</v>
          </cell>
          <cell r="E364" t="str">
            <v>E 149</v>
          </cell>
          <cell r="F364">
            <v>6760</v>
          </cell>
        </row>
        <row r="365">
          <cell r="D365" t="str">
            <v>Jan'99</v>
          </cell>
          <cell r="E365" t="str">
            <v>E 150</v>
          </cell>
          <cell r="F365">
            <v>4650</v>
          </cell>
        </row>
        <row r="366">
          <cell r="D366" t="str">
            <v>Jan'99</v>
          </cell>
          <cell r="E366" t="str">
            <v>E 151</v>
          </cell>
          <cell r="F366">
            <v>12400</v>
          </cell>
        </row>
        <row r="367">
          <cell r="D367" t="str">
            <v>Jan'99</v>
          </cell>
          <cell r="E367" t="str">
            <v>E 152</v>
          </cell>
          <cell r="F367">
            <v>2639</v>
          </cell>
        </row>
        <row r="368">
          <cell r="D368" t="str">
            <v>Jan'99</v>
          </cell>
          <cell r="E368" t="str">
            <v>E 154</v>
          </cell>
          <cell r="F368">
            <v>16041</v>
          </cell>
        </row>
        <row r="369">
          <cell r="D369" t="str">
            <v>Jan'99</v>
          </cell>
          <cell r="E369" t="str">
            <v>E 155</v>
          </cell>
          <cell r="F369">
            <v>3775</v>
          </cell>
        </row>
        <row r="370">
          <cell r="D370" t="str">
            <v>Feb'99</v>
          </cell>
          <cell r="E370" t="str">
            <v>E 157</v>
          </cell>
          <cell r="F370">
            <v>112420</v>
          </cell>
        </row>
        <row r="371">
          <cell r="D371" t="str">
            <v>Jun'99</v>
          </cell>
          <cell r="E371" t="str">
            <v>E 166</v>
          </cell>
          <cell r="F371">
            <v>37800</v>
          </cell>
        </row>
        <row r="372">
          <cell r="D372" t="str">
            <v>Jul'99</v>
          </cell>
          <cell r="E372" t="str">
            <v>E 167</v>
          </cell>
          <cell r="F372">
            <v>2610</v>
          </cell>
        </row>
        <row r="375">
          <cell r="F375">
            <v>1664083</v>
          </cell>
        </row>
        <row r="377">
          <cell r="F377">
            <v>1750062</v>
          </cell>
        </row>
        <row r="384">
          <cell r="F384">
            <v>0</v>
          </cell>
        </row>
        <row r="385">
          <cell r="D385" t="str">
            <v>Year</v>
          </cell>
          <cell r="E385" t="str">
            <v>Plant</v>
          </cell>
          <cell r="F385" t="str">
            <v>Original Cost</v>
          </cell>
        </row>
        <row r="386">
          <cell r="D386" t="str">
            <v>Of</v>
          </cell>
          <cell r="E386" t="str">
            <v>Card</v>
          </cell>
          <cell r="F386" t="str">
            <v>Opening</v>
          </cell>
        </row>
        <row r="387">
          <cell r="D387" t="str">
            <v>Purchase</v>
          </cell>
          <cell r="E387" t="str">
            <v>No</v>
          </cell>
          <cell r="F387" t="str">
            <v>Balance</v>
          </cell>
        </row>
        <row r="388">
          <cell r="F388" t="str">
            <v>$</v>
          </cell>
        </row>
        <row r="393">
          <cell r="D393" t="str">
            <v>Mar'99</v>
          </cell>
          <cell r="E393" t="str">
            <v>E 158</v>
          </cell>
          <cell r="F393">
            <v>47520</v>
          </cell>
        </row>
        <row r="394">
          <cell r="D394" t="str">
            <v>Jun'99</v>
          </cell>
          <cell r="E394" t="str">
            <v>E 164</v>
          </cell>
          <cell r="F394">
            <v>5467</v>
          </cell>
        </row>
        <row r="395">
          <cell r="D395" t="str">
            <v>Jun'99</v>
          </cell>
          <cell r="E395" t="str">
            <v>E 165</v>
          </cell>
          <cell r="F395">
            <v>7150</v>
          </cell>
        </row>
        <row r="396">
          <cell r="D396" t="str">
            <v>Sep'99</v>
          </cell>
          <cell r="E396" t="str">
            <v>E 174</v>
          </cell>
          <cell r="F396">
            <v>5500</v>
          </cell>
        </row>
        <row r="397">
          <cell r="D397" t="str">
            <v>Dec'99</v>
          </cell>
          <cell r="E397" t="str">
            <v>E 183</v>
          </cell>
          <cell r="F397">
            <v>9100</v>
          </cell>
        </row>
        <row r="398">
          <cell r="D398" t="str">
            <v>Dec'99</v>
          </cell>
          <cell r="E398" t="str">
            <v>E 184</v>
          </cell>
          <cell r="F398">
            <v>9100</v>
          </cell>
        </row>
        <row r="399">
          <cell r="D399" t="str">
            <v>Dec'99</v>
          </cell>
          <cell r="E399" t="str">
            <v>E 186</v>
          </cell>
          <cell r="F399">
            <v>19930</v>
          </cell>
        </row>
        <row r="400">
          <cell r="D400" t="str">
            <v>Mar'00</v>
          </cell>
          <cell r="E400" t="str">
            <v>E 200</v>
          </cell>
          <cell r="F400">
            <v>9100</v>
          </cell>
        </row>
        <row r="401">
          <cell r="D401" t="str">
            <v>Mar'00</v>
          </cell>
          <cell r="E401" t="str">
            <v>E 203</v>
          </cell>
          <cell r="F401">
            <v>5000</v>
          </cell>
        </row>
        <row r="402">
          <cell r="D402" t="str">
            <v>Mar'01</v>
          </cell>
          <cell r="E402" t="str">
            <v>E229</v>
          </cell>
        </row>
        <row r="404">
          <cell r="F404">
            <v>117867</v>
          </cell>
        </row>
        <row r="406">
          <cell r="F406">
            <v>117867</v>
          </cell>
        </row>
        <row r="414">
          <cell r="D414" t="str">
            <v>Year</v>
          </cell>
          <cell r="E414" t="str">
            <v>Plant</v>
          </cell>
          <cell r="F414" t="str">
            <v>Original Cost</v>
          </cell>
        </row>
        <row r="415">
          <cell r="D415" t="str">
            <v>Of</v>
          </cell>
          <cell r="E415" t="str">
            <v>Card</v>
          </cell>
          <cell r="F415" t="str">
            <v>Opening</v>
          </cell>
        </row>
        <row r="416">
          <cell r="D416" t="str">
            <v>Purchase</v>
          </cell>
          <cell r="E416" t="str">
            <v>No</v>
          </cell>
          <cell r="F416" t="str">
            <v>Balance</v>
          </cell>
        </row>
        <row r="417">
          <cell r="F417" t="str">
            <v>$</v>
          </cell>
        </row>
        <row r="422">
          <cell r="D422" t="str">
            <v>Apr'99</v>
          </cell>
          <cell r="E422" t="str">
            <v>E 162</v>
          </cell>
          <cell r="F422">
            <v>2963</v>
          </cell>
        </row>
        <row r="423">
          <cell r="D423" t="str">
            <v>Jan'00</v>
          </cell>
          <cell r="E423" t="str">
            <v>E 204</v>
          </cell>
          <cell r="F423">
            <v>3000</v>
          </cell>
        </row>
        <row r="424">
          <cell r="D424" t="str">
            <v>Mar'00</v>
          </cell>
          <cell r="E424" t="str">
            <v>E 205</v>
          </cell>
          <cell r="F424">
            <v>21941</v>
          </cell>
        </row>
        <row r="425">
          <cell r="D425" t="str">
            <v>Mar'00</v>
          </cell>
          <cell r="E425" t="str">
            <v>E 206</v>
          </cell>
          <cell r="F425">
            <v>21655</v>
          </cell>
        </row>
        <row r="426">
          <cell r="D426" t="str">
            <v>Mar'00</v>
          </cell>
          <cell r="E426" t="str">
            <v>E 207</v>
          </cell>
          <cell r="F426">
            <v>8061</v>
          </cell>
        </row>
        <row r="427">
          <cell r="D427" t="str">
            <v>Apr'00</v>
          </cell>
          <cell r="E427" t="str">
            <v>E 208</v>
          </cell>
          <cell r="F427">
            <v>10303</v>
          </cell>
        </row>
        <row r="428">
          <cell r="D428" t="str">
            <v>Apr'00</v>
          </cell>
          <cell r="E428" t="str">
            <v>E 209</v>
          </cell>
          <cell r="F428">
            <v>3000</v>
          </cell>
        </row>
        <row r="429">
          <cell r="D429" t="str">
            <v>Jun'00</v>
          </cell>
          <cell r="E429" t="str">
            <v>E 213</v>
          </cell>
          <cell r="F429">
            <v>8310</v>
          </cell>
        </row>
        <row r="430">
          <cell r="D430" t="str">
            <v>Jun'00</v>
          </cell>
          <cell r="E430" t="str">
            <v>E 214</v>
          </cell>
          <cell r="F430">
            <v>47847</v>
          </cell>
        </row>
        <row r="431">
          <cell r="D431" t="str">
            <v>Jun'00</v>
          </cell>
          <cell r="E431" t="str">
            <v>E 215</v>
          </cell>
          <cell r="F431">
            <v>38775</v>
          </cell>
        </row>
        <row r="432">
          <cell r="D432" t="str">
            <v>Jun'00</v>
          </cell>
          <cell r="E432" t="str">
            <v>E 220</v>
          </cell>
          <cell r="F432">
            <v>2100</v>
          </cell>
        </row>
        <row r="433">
          <cell r="D433" t="str">
            <v>Sep'00</v>
          </cell>
          <cell r="E433" t="str">
            <v>E 221</v>
          </cell>
          <cell r="F433">
            <v>4978</v>
          </cell>
        </row>
        <row r="434">
          <cell r="D434" t="str">
            <v>Sep'00</v>
          </cell>
          <cell r="E434" t="str">
            <v>E 225</v>
          </cell>
          <cell r="F434">
            <v>13249</v>
          </cell>
        </row>
        <row r="435">
          <cell r="D435" t="str">
            <v>Sep'00</v>
          </cell>
          <cell r="E435" t="str">
            <v>E 226</v>
          </cell>
          <cell r="F435">
            <v>6666</v>
          </cell>
        </row>
        <row r="436">
          <cell r="D436" t="str">
            <v>Sep'00</v>
          </cell>
          <cell r="E436" t="str">
            <v>E 227</v>
          </cell>
          <cell r="F436">
            <v>6202</v>
          </cell>
        </row>
        <row r="437">
          <cell r="D437" t="str">
            <v>Oct'00</v>
          </cell>
          <cell r="E437" t="str">
            <v>E228</v>
          </cell>
        </row>
        <row r="439">
          <cell r="F439">
            <v>199050</v>
          </cell>
        </row>
        <row r="441">
          <cell r="F441">
            <v>199050</v>
          </cell>
        </row>
        <row r="455">
          <cell r="D455" t="str">
            <v>Year</v>
          </cell>
          <cell r="E455" t="str">
            <v>Plant</v>
          </cell>
          <cell r="F455" t="str">
            <v>Cost</v>
          </cell>
        </row>
        <row r="456">
          <cell r="D456" t="str">
            <v>Of</v>
          </cell>
          <cell r="E456" t="str">
            <v>Card</v>
          </cell>
          <cell r="F456" t="str">
            <v>Opening</v>
          </cell>
        </row>
        <row r="457">
          <cell r="D457" t="str">
            <v>Purchase</v>
          </cell>
          <cell r="E457" t="str">
            <v>No</v>
          </cell>
          <cell r="F457" t="str">
            <v>Balance</v>
          </cell>
        </row>
        <row r="458">
          <cell r="F458" t="str">
            <v>$</v>
          </cell>
        </row>
        <row r="460">
          <cell r="F460">
            <v>30580</v>
          </cell>
        </row>
        <row r="462">
          <cell r="F462">
            <v>55399</v>
          </cell>
        </row>
        <row r="464">
          <cell r="F464">
            <v>1664083</v>
          </cell>
        </row>
        <row r="466">
          <cell r="F466">
            <v>117867</v>
          </cell>
        </row>
        <row r="468">
          <cell r="F468">
            <v>199050</v>
          </cell>
        </row>
        <row r="471">
          <cell r="F471">
            <v>2066979</v>
          </cell>
        </row>
        <row r="472">
          <cell r="F472">
            <v>2066881</v>
          </cell>
        </row>
        <row r="473">
          <cell r="F473">
            <v>98</v>
          </cell>
        </row>
      </sheetData>
      <sheetData sheetId="4"/>
      <sheetData sheetId="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1 Trade debtors"/>
      <sheetName val="E2.1 Debtors ageing"/>
      <sheetName val="G1 Other debtors"/>
      <sheetName val="I1 Interco"/>
      <sheetName val="N1 Other creditors"/>
      <sheetName val="N2 Provision for audit fees"/>
      <sheetName val="N3 Provision for commission"/>
      <sheetName val="O1 Tax Lead Schedule"/>
      <sheetName val="T1 Share capital"/>
      <sheetName val="T2 Revenue reserve"/>
      <sheetName val="U Memo"/>
      <sheetName val="U1 P&amp;L"/>
      <sheetName val="U3 Payroll"/>
      <sheetName val="U4 CPF reasonableness test"/>
      <sheetName val="U1 P_L"/>
      <sheetName val="JobDetails"/>
      <sheetName val="Drop List References"/>
      <sheetName val="U1101"/>
      <sheetName val="Wholesale V"/>
      <sheetName val="K2 Depreciation test"/>
      <sheetName val="Renovation"/>
      <sheetName val="AR JAN'02"/>
      <sheetName val="Comp equip"/>
      <sheetName val="FFE"/>
      <sheetName val="U1.6"/>
      <sheetName val="1030002 A"/>
      <sheetName val="1030004 A"/>
      <sheetName val="1030006 A"/>
      <sheetName val="Cust"/>
      <sheetName val="U1.1 - detailed P&amp;L"/>
      <sheetName val="U1 - Lead"/>
      <sheetName val="U7 - AAFES ex fee-reasonable"/>
      <sheetName val="Build"/>
      <sheetName val="MV"/>
      <sheetName val="Freezers"/>
      <sheetName val="I101 - AR"/>
      <sheetName val="I102 - AP"/>
      <sheetName val="E161500,161570"/>
      <sheetName val="Taux"/>
      <sheetName val="TOTALSHOPS"/>
      <sheetName val="sapactivexlhiddensheet"/>
      <sheetName val="IBA&amp;HP"/>
      <sheetName val="N301"/>
      <sheetName val="Main"/>
      <sheetName val="source"/>
      <sheetName val="UB-20"/>
      <sheetName val="S201"/>
      <sheetName val="Required"/>
      <sheetName val="DEPN 2001"/>
      <sheetName val="Deferrred Revenue Apr 04"/>
      <sheetName val="DAILY BANK"/>
      <sheetName val="FF-13"/>
      <sheetName val="FF-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vement PBC CY"/>
      <sheetName val="Movement PBC PY"/>
      <sheetName val="STATISTICS"/>
      <sheetName val="ANALYSIS"/>
      <sheetName val="WRITEOFF'S TEST"/>
      <sheetName val="Tickmarks"/>
      <sheetName val="modRollFWD"/>
      <sheetName val="Worksheet in 5330 Allowance for"/>
      <sheetName val="Date Input"/>
      <sheetName val="1098 loc"/>
      <sheetName val="Adjusting Journal Entries"/>
      <sheetName val="Amortization Schedules"/>
      <sheetName val="Forecast Booking Units"/>
      <sheetName val="261"/>
      <sheetName val="Switch"/>
      <sheetName val="Tables"/>
      <sheetName val="Model"/>
      <sheetName val="MM"/>
      <sheetName val="Current Cap Table"/>
      <sheetName val="Sheet2"/>
      <sheetName val="Week"/>
      <sheetName val="AE_Lookup"/>
      <sheetName val="OA_Lookup"/>
    </sheetNames>
    <sheetDataSet>
      <sheetData sheetId="0">
        <row r="3">
          <cell r="B3" t="str">
            <v>Trend Data (ideally user would link this to TB)</v>
          </cell>
        </row>
      </sheetData>
      <sheetData sheetId="1">
        <row r="3">
          <cell r="B3" t="str">
            <v>Trend Data (ideally user would link this to TB)</v>
          </cell>
        </row>
      </sheetData>
      <sheetData sheetId="2">
        <row r="3">
          <cell r="B3" t="str">
            <v>Trend Data (ideally user would link this to TB)</v>
          </cell>
        </row>
      </sheetData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"/>
      <sheetName val="외상매입금"/>
      <sheetName val="관계외상매입"/>
      <sheetName val="지급어음"/>
      <sheetName val="단기차입금"/>
      <sheetName val="미지급금"/>
      <sheetName val="어음미지급"/>
      <sheetName val="선수금"/>
      <sheetName val="예수금"/>
      <sheetName val="미지급비용"/>
      <sheetName val="장기차입금"/>
      <sheetName val="금융리스"/>
      <sheetName val="충당금"/>
      <sheetName val="매출액"/>
      <sheetName val="제조원가"/>
      <sheetName val="용역원가"/>
      <sheetName val="감가상각비"/>
      <sheetName val="영업외수익"/>
      <sheetName val="영업외비용"/>
      <sheetName val="고정자산처분"/>
      <sheetName val="자본금"/>
      <sheetName val="부동산"/>
      <sheetName val="이사회결의서"/>
      <sheetName val="감사의견서"/>
      <sheetName val="주주명부&lt;끝&gt;"/>
      <sheetName val="Adm97"/>
      <sheetName val="Input"/>
      <sheetName val="1.SUMMARY TB"/>
      <sheetName val="LCGRAPH"/>
      <sheetName val="Cognos Extract"/>
      <sheetName val="Core Data"/>
      <sheetName val="Stock Chart"/>
      <sheetName val="Control"/>
      <sheetName val="prdty"/>
      <sheetName val="DSO"/>
      <sheetName val="flashhistory"/>
      <sheetName val="IOPlan"/>
      <sheetName val="GlobalSAndIByPole"/>
      <sheetName val="R&amp;D"/>
      <sheetName val=" BC SUMMARY 2002"/>
      <sheetName val="97결산보고서2권"/>
      <sheetName val="Lists"/>
      <sheetName val="PF"/>
      <sheetName val="List Sheet"/>
      <sheetName val="Data_Coro"/>
      <sheetName val="Fiscal calendar"/>
      <sheetName val="DR95CFA '01"/>
      <sheetName val="5-Final Variable Table"/>
      <sheetName val="COST OF GOODS PROD.ETC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5">
          <cell r="A5" t="str">
            <v>GENERAL ELECTRIC CO.</v>
          </cell>
        </row>
        <row r="7">
          <cell r="A7" t="str">
            <v>삼  성  전  자(주)</v>
          </cell>
        </row>
        <row r="8">
          <cell r="A8" t="str">
            <v>삼  성  전  기(주)</v>
          </cell>
        </row>
        <row r="9">
          <cell r="A9" t="str">
            <v>삼성 항공 산업(주)</v>
          </cell>
        </row>
        <row r="10">
          <cell r="A10" t="str">
            <v>이      건      희</v>
          </cell>
        </row>
        <row r="11">
          <cell r="A11" t="str">
            <v>이      동      복</v>
          </cell>
        </row>
        <row r="12">
          <cell r="A12" t="str">
            <v>정      재      은</v>
          </cell>
        </row>
        <row r="13">
          <cell r="A13" t="str">
            <v>남      정      우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come Statement"/>
      <sheetName val="Assumptions"/>
      <sheetName val="Adjusted Income Statement "/>
      <sheetName val="Adjusted Income Statement A"/>
      <sheetName val="Adjusted Income Statement  B"/>
      <sheetName val="Income Statement-B"/>
      <sheetName val="Gross Margin"/>
      <sheetName val="Sales"/>
      <sheetName val="NPBT04"/>
      <sheetName val="NY Forc 04"/>
      <sheetName val="GA Forc 04"/>
      <sheetName val="COGS"/>
      <sheetName val="SELLING"/>
      <sheetName val="G &amp; A"/>
      <sheetName val="Interest Expense"/>
      <sheetName val="LJ Melody Amort 33103"/>
      <sheetName val="Depreciation"/>
      <sheetName val="Escrow Pay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CC0600 "/>
      <sheetName val="RACC0300 "/>
      <sheetName val="RACC0200 R"/>
      <sheetName val="RACC0100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 Valuation"/>
      <sheetName val="Overview of Faulkner Valuat (2)"/>
      <sheetName val="Project Faulkner Valuation"/>
      <sheetName val="Comparison of Assumptions"/>
      <sheetName val="Overview of Faulkner Valuation"/>
      <sheetName val="Overview of Disney Valuation"/>
      <sheetName val="Overview of Disney Valuatio (2)"/>
    </sheetNames>
    <sheetDataSet>
      <sheetData sheetId="0" refreshError="1">
        <row r="2">
          <cell r="B2" t="str">
            <v>PROJECT FAULKNER</v>
          </cell>
        </row>
        <row r="4">
          <cell r="B4" t="str">
            <v>DISNEY VALUATION</v>
          </cell>
        </row>
        <row r="6">
          <cell r="A6" t="str">
            <v>x</v>
          </cell>
          <cell r="C6" t="str">
            <v>2008 SLATE AND BEFORE - BASELINE</v>
          </cell>
        </row>
        <row r="8">
          <cell r="B8" t="str">
            <v>P&amp;L</v>
          </cell>
        </row>
        <row r="9">
          <cell r="T9">
            <v>2010</v>
          </cell>
          <cell r="U9">
            <v>2011</v>
          </cell>
          <cell r="V9">
            <v>2012</v>
          </cell>
          <cell r="W9">
            <v>2013</v>
          </cell>
          <cell r="X9">
            <v>2014</v>
          </cell>
          <cell r="Y9">
            <v>2015</v>
          </cell>
          <cell r="Z9">
            <v>2016</v>
          </cell>
          <cell r="AA9">
            <v>2017</v>
          </cell>
          <cell r="AB9">
            <v>2018</v>
          </cell>
          <cell r="AC9">
            <v>2019</v>
          </cell>
          <cell r="AD9">
            <v>2020</v>
          </cell>
          <cell r="AE9">
            <v>2021</v>
          </cell>
          <cell r="AF9">
            <v>2022</v>
          </cell>
          <cell r="AG9">
            <v>2023</v>
          </cell>
          <cell r="AH9">
            <v>2024</v>
          </cell>
          <cell r="AI9">
            <v>2025</v>
          </cell>
          <cell r="AJ9">
            <v>2026</v>
          </cell>
          <cell r="AK9">
            <v>2027</v>
          </cell>
          <cell r="AL9">
            <v>2028</v>
          </cell>
          <cell r="AM9">
            <v>2029</v>
          </cell>
        </row>
        <row r="11">
          <cell r="D11" t="str">
            <v>TOTAL REVENUES</v>
          </cell>
          <cell r="T11">
            <v>156960</v>
          </cell>
          <cell r="U11">
            <v>110204.5</v>
          </cell>
          <cell r="V11">
            <v>87498</v>
          </cell>
          <cell r="W11">
            <v>74092</v>
          </cell>
          <cell r="X11">
            <v>80837</v>
          </cell>
          <cell r="Y11">
            <v>67041.5</v>
          </cell>
          <cell r="Z11">
            <v>58078</v>
          </cell>
          <cell r="AA11">
            <v>70038.5</v>
          </cell>
          <cell r="AB11">
            <v>67396.5</v>
          </cell>
          <cell r="AC11">
            <v>42902</v>
          </cell>
          <cell r="AD11">
            <v>40124</v>
          </cell>
          <cell r="AE11">
            <v>42133</v>
          </cell>
          <cell r="AF11">
            <v>38699</v>
          </cell>
          <cell r="AG11">
            <v>29627.5</v>
          </cell>
          <cell r="AH11">
            <v>34001</v>
          </cell>
          <cell r="AI11">
            <v>33820</v>
          </cell>
          <cell r="AJ11">
            <v>36889</v>
          </cell>
          <cell r="AK11">
            <v>33051</v>
          </cell>
          <cell r="AL11">
            <v>29181</v>
          </cell>
          <cell r="AM11">
            <v>20859</v>
          </cell>
        </row>
        <row r="12">
          <cell r="E12" t="str">
            <v>Total Home Video Revenue</v>
          </cell>
          <cell r="T12">
            <v>58872</v>
          </cell>
          <cell r="U12">
            <v>45972.5</v>
          </cell>
          <cell r="V12">
            <v>44557</v>
          </cell>
          <cell r="W12">
            <v>42631</v>
          </cell>
          <cell r="X12">
            <v>40246</v>
          </cell>
          <cell r="Y12">
            <v>38191.5</v>
          </cell>
          <cell r="Z12">
            <v>38318</v>
          </cell>
          <cell r="AA12">
            <v>38539.5</v>
          </cell>
          <cell r="AB12">
            <v>37001.5</v>
          </cell>
          <cell r="AC12">
            <v>33900</v>
          </cell>
          <cell r="AD12">
            <v>29538</v>
          </cell>
          <cell r="AE12">
            <v>25955</v>
          </cell>
          <cell r="AF12">
            <v>23402</v>
          </cell>
          <cell r="AG12">
            <v>19135.5</v>
          </cell>
          <cell r="AH12">
            <v>17463</v>
          </cell>
          <cell r="AI12">
            <v>16055</v>
          </cell>
          <cell r="AJ12">
            <v>14781</v>
          </cell>
          <cell r="AK12">
            <v>13553</v>
          </cell>
          <cell r="AL12">
            <v>12612</v>
          </cell>
          <cell r="AM12">
            <v>11862</v>
          </cell>
        </row>
        <row r="13">
          <cell r="E13" t="str">
            <v>Total Television Revenue</v>
          </cell>
          <cell r="T13">
            <v>80712</v>
          </cell>
          <cell r="U13">
            <v>58209</v>
          </cell>
          <cell r="V13">
            <v>39183</v>
          </cell>
          <cell r="W13">
            <v>24561</v>
          </cell>
          <cell r="X13">
            <v>35191</v>
          </cell>
          <cell r="Y13">
            <v>21550</v>
          </cell>
          <cell r="Z13">
            <v>19660</v>
          </cell>
          <cell r="AA13">
            <v>31499</v>
          </cell>
          <cell r="AB13">
            <v>30395</v>
          </cell>
          <cell r="AC13">
            <v>9002</v>
          </cell>
          <cell r="AD13">
            <v>10586</v>
          </cell>
          <cell r="AE13">
            <v>16178</v>
          </cell>
          <cell r="AF13">
            <v>15297</v>
          </cell>
          <cell r="AG13">
            <v>10492</v>
          </cell>
          <cell r="AH13">
            <v>16538</v>
          </cell>
          <cell r="AI13">
            <v>17765</v>
          </cell>
          <cell r="AJ13">
            <v>22108</v>
          </cell>
          <cell r="AK13">
            <v>19498</v>
          </cell>
          <cell r="AL13">
            <v>16569</v>
          </cell>
          <cell r="AM13">
            <v>8997</v>
          </cell>
        </row>
        <row r="14">
          <cell r="E14" t="str">
            <v>Other</v>
          </cell>
          <cell r="T14">
            <v>17376</v>
          </cell>
          <cell r="U14">
            <v>6023</v>
          </cell>
          <cell r="V14">
            <v>3758</v>
          </cell>
          <cell r="W14">
            <v>6900</v>
          </cell>
          <cell r="X14">
            <v>5400</v>
          </cell>
          <cell r="Y14">
            <v>7300</v>
          </cell>
          <cell r="Z14">
            <v>100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</row>
        <row r="16">
          <cell r="D16" t="str">
            <v>TOTAL CONTRIBUTION TO OVERHEAD</v>
          </cell>
          <cell r="T16">
            <v>116898</v>
          </cell>
          <cell r="U16">
            <v>90492</v>
          </cell>
          <cell r="V16">
            <v>69248</v>
          </cell>
          <cell r="W16">
            <v>57665.5</v>
          </cell>
          <cell r="X16">
            <v>65875.5</v>
          </cell>
          <cell r="Y16">
            <v>53079</v>
          </cell>
          <cell r="Z16">
            <v>44551</v>
          </cell>
          <cell r="AA16">
            <v>56240</v>
          </cell>
          <cell r="AB16">
            <v>54578</v>
          </cell>
          <cell r="AC16">
            <v>31701.5</v>
          </cell>
          <cell r="AD16">
            <v>29991</v>
          </cell>
          <cell r="AE16">
            <v>32842</v>
          </cell>
          <cell r="AF16">
            <v>30210</v>
          </cell>
          <cell r="AG16">
            <v>22745.5</v>
          </cell>
          <cell r="AH16">
            <v>27460</v>
          </cell>
          <cell r="AI16">
            <v>27680</v>
          </cell>
          <cell r="AJ16">
            <v>31000</v>
          </cell>
          <cell r="AK16">
            <v>27666</v>
          </cell>
          <cell r="AL16">
            <v>24198</v>
          </cell>
          <cell r="AM16">
            <v>16378</v>
          </cell>
        </row>
        <row r="17">
          <cell r="E17" t="str">
            <v xml:space="preserve">Total Home Video </v>
          </cell>
          <cell r="T17">
            <v>37008</v>
          </cell>
          <cell r="U17">
            <v>27962</v>
          </cell>
          <cell r="V17">
            <v>27968</v>
          </cell>
          <cell r="W17">
            <v>27310.5</v>
          </cell>
          <cell r="X17">
            <v>26015.5</v>
          </cell>
          <cell r="Y17">
            <v>24688</v>
          </cell>
          <cell r="Z17">
            <v>25412</v>
          </cell>
          <cell r="AA17">
            <v>25729</v>
          </cell>
          <cell r="AB17">
            <v>25164</v>
          </cell>
          <cell r="AC17">
            <v>22977.5</v>
          </cell>
          <cell r="AD17">
            <v>19729</v>
          </cell>
          <cell r="AE17">
            <v>17157</v>
          </cell>
          <cell r="AF17">
            <v>15395</v>
          </cell>
          <cell r="AG17">
            <v>12565.5</v>
          </cell>
          <cell r="AH17">
            <v>11430</v>
          </cell>
          <cell r="AI17">
            <v>10463</v>
          </cell>
          <cell r="AJ17">
            <v>9587</v>
          </cell>
          <cell r="AK17">
            <v>8779</v>
          </cell>
          <cell r="AL17">
            <v>8151</v>
          </cell>
          <cell r="AM17">
            <v>7669</v>
          </cell>
        </row>
        <row r="18">
          <cell r="E18" t="str">
            <v xml:space="preserve">Total Television </v>
          </cell>
          <cell r="T18">
            <v>78047</v>
          </cell>
          <cell r="U18">
            <v>56584</v>
          </cell>
          <cell r="V18">
            <v>37522</v>
          </cell>
          <cell r="W18">
            <v>23455</v>
          </cell>
          <cell r="X18">
            <v>34460</v>
          </cell>
          <cell r="Y18">
            <v>21091</v>
          </cell>
          <cell r="Z18">
            <v>19039</v>
          </cell>
          <cell r="AA18">
            <v>30511</v>
          </cell>
          <cell r="AB18">
            <v>29414</v>
          </cell>
          <cell r="AC18">
            <v>8724</v>
          </cell>
          <cell r="AD18">
            <v>10262</v>
          </cell>
          <cell r="AE18">
            <v>15685</v>
          </cell>
          <cell r="AF18">
            <v>14815</v>
          </cell>
          <cell r="AG18">
            <v>10180</v>
          </cell>
          <cell r="AH18">
            <v>16030.000000000002</v>
          </cell>
          <cell r="AI18">
            <v>17217</v>
          </cell>
          <cell r="AJ18">
            <v>21413</v>
          </cell>
          <cell r="AK18">
            <v>18887</v>
          </cell>
          <cell r="AL18">
            <v>16047</v>
          </cell>
          <cell r="AM18">
            <v>8709</v>
          </cell>
        </row>
        <row r="19">
          <cell r="E19" t="str">
            <v>Other</v>
          </cell>
          <cell r="T19">
            <v>1843</v>
          </cell>
          <cell r="U19">
            <v>5946</v>
          </cell>
          <cell r="V19">
            <v>3758</v>
          </cell>
          <cell r="W19">
            <v>6900</v>
          </cell>
          <cell r="X19">
            <v>5400</v>
          </cell>
          <cell r="Y19">
            <v>7300</v>
          </cell>
          <cell r="Z19">
            <v>100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</row>
        <row r="21">
          <cell r="D21" t="str">
            <v xml:space="preserve">TOTAL OPERATING PROFIT </v>
          </cell>
          <cell r="T21">
            <v>116898</v>
          </cell>
          <cell r="U21">
            <v>90492</v>
          </cell>
          <cell r="V21">
            <v>69248</v>
          </cell>
          <cell r="W21">
            <v>57665.5</v>
          </cell>
          <cell r="X21">
            <v>65875.5</v>
          </cell>
          <cell r="Y21">
            <v>53079</v>
          </cell>
          <cell r="Z21">
            <v>44551</v>
          </cell>
          <cell r="AA21">
            <v>56240</v>
          </cell>
          <cell r="AB21">
            <v>54578</v>
          </cell>
          <cell r="AC21">
            <v>31701.5</v>
          </cell>
          <cell r="AD21">
            <v>29991</v>
          </cell>
          <cell r="AE21">
            <v>32842</v>
          </cell>
          <cell r="AF21">
            <v>30210</v>
          </cell>
          <cell r="AG21">
            <v>22745.5</v>
          </cell>
          <cell r="AH21">
            <v>27460</v>
          </cell>
          <cell r="AI21">
            <v>27680</v>
          </cell>
          <cell r="AJ21">
            <v>31000</v>
          </cell>
          <cell r="AK21">
            <v>27666</v>
          </cell>
          <cell r="AL21">
            <v>24198</v>
          </cell>
          <cell r="AM21">
            <v>16378</v>
          </cell>
        </row>
        <row r="23">
          <cell r="D23" t="str">
            <v xml:space="preserve">EARNINGS BEFORE TAXES </v>
          </cell>
          <cell r="T23">
            <v>116898</v>
          </cell>
          <cell r="U23">
            <v>90492</v>
          </cell>
          <cell r="V23">
            <v>69248</v>
          </cell>
          <cell r="W23">
            <v>57665.5</v>
          </cell>
          <cell r="X23">
            <v>65875.5</v>
          </cell>
          <cell r="Y23">
            <v>53079</v>
          </cell>
          <cell r="Z23">
            <v>44551</v>
          </cell>
          <cell r="AA23">
            <v>56240</v>
          </cell>
          <cell r="AB23">
            <v>54578</v>
          </cell>
          <cell r="AC23">
            <v>31701.5</v>
          </cell>
          <cell r="AD23">
            <v>29991</v>
          </cell>
          <cell r="AE23">
            <v>32842</v>
          </cell>
          <cell r="AF23">
            <v>30210</v>
          </cell>
          <cell r="AG23">
            <v>22745.5</v>
          </cell>
          <cell r="AH23">
            <v>27460</v>
          </cell>
          <cell r="AI23">
            <v>27680</v>
          </cell>
          <cell r="AJ23">
            <v>31000</v>
          </cell>
          <cell r="AK23">
            <v>27666</v>
          </cell>
          <cell r="AL23">
            <v>24198</v>
          </cell>
          <cell r="AM23">
            <v>16378</v>
          </cell>
        </row>
        <row r="25">
          <cell r="E25" t="str">
            <v>Taxes</v>
          </cell>
          <cell r="I25">
            <v>0.45</v>
          </cell>
          <cell r="T25">
            <v>-52604.1</v>
          </cell>
          <cell r="U25">
            <v>-40721.4</v>
          </cell>
          <cell r="V25">
            <v>-31161.600000000002</v>
          </cell>
          <cell r="W25">
            <v>-25949.475000000002</v>
          </cell>
          <cell r="X25">
            <v>-29643.975000000002</v>
          </cell>
          <cell r="Y25">
            <v>-23885.55</v>
          </cell>
          <cell r="Z25">
            <v>-20047.95</v>
          </cell>
          <cell r="AA25">
            <v>-25308</v>
          </cell>
          <cell r="AB25">
            <v>-24560.100000000002</v>
          </cell>
          <cell r="AC25">
            <v>-14265.675000000001</v>
          </cell>
          <cell r="AD25">
            <v>-13495.95</v>
          </cell>
          <cell r="AE25">
            <v>-14778.9</v>
          </cell>
          <cell r="AF25">
            <v>-13594.5</v>
          </cell>
          <cell r="AG25">
            <v>-10235.475</v>
          </cell>
          <cell r="AH25">
            <v>-12357</v>
          </cell>
          <cell r="AI25">
            <v>-12456</v>
          </cell>
          <cell r="AJ25">
            <v>-13950</v>
          </cell>
          <cell r="AK25">
            <v>-12449.7</v>
          </cell>
          <cell r="AL25">
            <v>-10889.1</v>
          </cell>
          <cell r="AM25">
            <v>-7370.1</v>
          </cell>
        </row>
        <row r="27">
          <cell r="C27" t="e">
            <v>#REF!</v>
          </cell>
          <cell r="D27" t="str">
            <v>NET INCOME</v>
          </cell>
          <cell r="T27">
            <v>64293.9</v>
          </cell>
          <cell r="U27">
            <v>49770.6</v>
          </cell>
          <cell r="V27">
            <v>38086.399999999994</v>
          </cell>
          <cell r="W27">
            <v>31716.024999999998</v>
          </cell>
          <cell r="X27">
            <v>36231.524999999994</v>
          </cell>
          <cell r="Y27">
            <v>29193.45</v>
          </cell>
          <cell r="Z27">
            <v>24503.05</v>
          </cell>
          <cell r="AA27">
            <v>30932</v>
          </cell>
          <cell r="AB27">
            <v>30017.899999999998</v>
          </cell>
          <cell r="AC27">
            <v>17435.824999999997</v>
          </cell>
          <cell r="AD27">
            <v>16495.05</v>
          </cell>
          <cell r="AE27">
            <v>18063.099999999999</v>
          </cell>
          <cell r="AF27">
            <v>16615.5</v>
          </cell>
          <cell r="AG27">
            <v>12510.025</v>
          </cell>
          <cell r="AH27">
            <v>15103</v>
          </cell>
          <cell r="AI27">
            <v>15224</v>
          </cell>
          <cell r="AJ27">
            <v>17050</v>
          </cell>
          <cell r="AK27">
            <v>15216.3</v>
          </cell>
          <cell r="AL27">
            <v>13308.9</v>
          </cell>
          <cell r="AM27">
            <v>9007.9</v>
          </cell>
        </row>
        <row r="30">
          <cell r="B30" t="str">
            <v>FREE CASH FLOWS</v>
          </cell>
        </row>
        <row r="31">
          <cell r="T31">
            <v>2010</v>
          </cell>
          <cell r="U31">
            <v>2011</v>
          </cell>
          <cell r="V31">
            <v>2012</v>
          </cell>
          <cell r="W31">
            <v>2013</v>
          </cell>
          <cell r="X31">
            <v>2014</v>
          </cell>
          <cell r="Y31">
            <v>2015</v>
          </cell>
          <cell r="Z31">
            <v>2016</v>
          </cell>
          <cell r="AA31">
            <v>2017</v>
          </cell>
          <cell r="AB31">
            <v>2018</v>
          </cell>
          <cell r="AC31">
            <v>2019</v>
          </cell>
          <cell r="AD31">
            <v>2020</v>
          </cell>
          <cell r="AE31">
            <v>2021</v>
          </cell>
          <cell r="AF31">
            <v>2022</v>
          </cell>
          <cell r="AG31">
            <v>2023</v>
          </cell>
          <cell r="AH31">
            <v>2024</v>
          </cell>
          <cell r="AI31">
            <v>2025</v>
          </cell>
          <cell r="AJ31">
            <v>2026</v>
          </cell>
          <cell r="AK31">
            <v>2027</v>
          </cell>
          <cell r="AL31">
            <v>2028</v>
          </cell>
          <cell r="AM31">
            <v>2029</v>
          </cell>
        </row>
        <row r="34">
          <cell r="C34" t="str">
            <v>OPERATING PROFIT</v>
          </cell>
          <cell r="T34">
            <v>116898</v>
          </cell>
          <cell r="U34">
            <v>90492</v>
          </cell>
          <cell r="V34">
            <v>69248</v>
          </cell>
          <cell r="W34">
            <v>57665.5</v>
          </cell>
          <cell r="X34">
            <v>65875.5</v>
          </cell>
          <cell r="Y34">
            <v>53079</v>
          </cell>
          <cell r="Z34">
            <v>44551</v>
          </cell>
          <cell r="AA34">
            <v>56240</v>
          </cell>
          <cell r="AB34">
            <v>54578</v>
          </cell>
          <cell r="AC34">
            <v>31701.5</v>
          </cell>
          <cell r="AD34">
            <v>29991</v>
          </cell>
          <cell r="AE34">
            <v>32842</v>
          </cell>
          <cell r="AF34">
            <v>30210</v>
          </cell>
          <cell r="AG34">
            <v>22745.5</v>
          </cell>
          <cell r="AH34">
            <v>27460</v>
          </cell>
          <cell r="AI34">
            <v>27680</v>
          </cell>
          <cell r="AJ34">
            <v>31000</v>
          </cell>
          <cell r="AK34">
            <v>27666</v>
          </cell>
          <cell r="AL34">
            <v>24198</v>
          </cell>
          <cell r="AM34">
            <v>16378</v>
          </cell>
        </row>
        <row r="35">
          <cell r="C35" t="str">
            <v>Less: Taxes</v>
          </cell>
          <cell r="T35">
            <v>-52604.1</v>
          </cell>
          <cell r="U35">
            <v>-40721.4</v>
          </cell>
          <cell r="V35">
            <v>-31161.600000000002</v>
          </cell>
          <cell r="W35">
            <v>-25949.475000000002</v>
          </cell>
          <cell r="X35">
            <v>-29643.975000000002</v>
          </cell>
          <cell r="Y35">
            <v>-23885.55</v>
          </cell>
          <cell r="Z35">
            <v>-20047.95</v>
          </cell>
          <cell r="AA35">
            <v>-25308</v>
          </cell>
          <cell r="AB35">
            <v>-24560.100000000002</v>
          </cell>
          <cell r="AC35">
            <v>-14265.675000000001</v>
          </cell>
          <cell r="AD35">
            <v>-13495.95</v>
          </cell>
          <cell r="AE35">
            <v>-14778.9</v>
          </cell>
          <cell r="AF35">
            <v>-13594.5</v>
          </cell>
          <cell r="AG35">
            <v>-10235.475</v>
          </cell>
          <cell r="AH35">
            <v>-12357</v>
          </cell>
          <cell r="AI35">
            <v>-12456</v>
          </cell>
          <cell r="AJ35">
            <v>-13950</v>
          </cell>
          <cell r="AK35">
            <v>-12449.7</v>
          </cell>
          <cell r="AL35">
            <v>-10889.1</v>
          </cell>
          <cell r="AM35">
            <v>-7370.1</v>
          </cell>
        </row>
        <row r="36">
          <cell r="C36" t="str">
            <v>FREE CASH FLOWS</v>
          </cell>
          <cell r="T36">
            <v>64293.9</v>
          </cell>
          <cell r="U36">
            <v>49770.6</v>
          </cell>
          <cell r="V36">
            <v>38086.399999999994</v>
          </cell>
          <cell r="W36">
            <v>31716.024999999998</v>
          </cell>
          <cell r="X36">
            <v>36231.524999999994</v>
          </cell>
          <cell r="Y36">
            <v>29193.45</v>
          </cell>
          <cell r="Z36">
            <v>24503.05</v>
          </cell>
          <cell r="AA36">
            <v>30932</v>
          </cell>
          <cell r="AB36">
            <v>30017.899999999998</v>
          </cell>
          <cell r="AC36">
            <v>17435.824999999997</v>
          </cell>
          <cell r="AD36">
            <v>16495.05</v>
          </cell>
          <cell r="AE36">
            <v>18063.099999999999</v>
          </cell>
          <cell r="AF36">
            <v>16615.5</v>
          </cell>
          <cell r="AG36">
            <v>12510.025</v>
          </cell>
          <cell r="AH36">
            <v>15103</v>
          </cell>
          <cell r="AI36">
            <v>15224</v>
          </cell>
          <cell r="AJ36">
            <v>17050</v>
          </cell>
          <cell r="AK36">
            <v>15216.3</v>
          </cell>
          <cell r="AL36">
            <v>13308.9</v>
          </cell>
          <cell r="AM36">
            <v>9007.9</v>
          </cell>
        </row>
        <row r="38">
          <cell r="D38" t="str">
            <v>Discount Rate</v>
          </cell>
          <cell r="I38">
            <v>0.1</v>
          </cell>
        </row>
        <row r="40">
          <cell r="D40" t="str">
            <v>Present Value (000$)</v>
          </cell>
          <cell r="T40">
            <v>271489.5867874953</v>
          </cell>
        </row>
        <row r="42">
          <cell r="C42" t="str">
            <v>Present Value ($mm)</v>
          </cell>
          <cell r="T42">
            <v>271.48958678749528</v>
          </cell>
        </row>
        <row r="44">
          <cell r="A44" t="str">
            <v>x</v>
          </cell>
          <cell r="C44" t="str">
            <v>2008 SLATE AND BEFORE - REPROMOTIONS</v>
          </cell>
        </row>
        <row r="46">
          <cell r="B46" t="str">
            <v>P&amp;L</v>
          </cell>
          <cell r="T46">
            <v>2010</v>
          </cell>
          <cell r="U46">
            <v>2011</v>
          </cell>
          <cell r="V46">
            <v>2012</v>
          </cell>
          <cell r="W46">
            <v>2013</v>
          </cell>
          <cell r="X46">
            <v>2014</v>
          </cell>
          <cell r="Y46">
            <v>2015</v>
          </cell>
          <cell r="Z46">
            <v>2016</v>
          </cell>
          <cell r="AA46">
            <v>2017</v>
          </cell>
          <cell r="AB46">
            <v>2018</v>
          </cell>
          <cell r="AC46">
            <v>2019</v>
          </cell>
          <cell r="AD46">
            <v>2020</v>
          </cell>
          <cell r="AE46">
            <v>2021</v>
          </cell>
          <cell r="AF46">
            <v>2022</v>
          </cell>
          <cell r="AG46">
            <v>2023</v>
          </cell>
          <cell r="AH46">
            <v>2024</v>
          </cell>
          <cell r="AI46">
            <v>2025</v>
          </cell>
          <cell r="AJ46">
            <v>2026</v>
          </cell>
          <cell r="AK46">
            <v>2027</v>
          </cell>
          <cell r="AL46">
            <v>2028</v>
          </cell>
          <cell r="AM46">
            <v>2029</v>
          </cell>
        </row>
        <row r="48">
          <cell r="D48" t="str">
            <v>TOTAL REVENUES</v>
          </cell>
          <cell r="T48">
            <v>18451</v>
          </cell>
          <cell r="U48">
            <v>57315.5</v>
          </cell>
          <cell r="V48">
            <v>40542</v>
          </cell>
          <cell r="W48">
            <v>37742</v>
          </cell>
          <cell r="X48">
            <v>67521</v>
          </cell>
          <cell r="Y48">
            <v>111339.5</v>
          </cell>
          <cell r="Z48">
            <v>56215</v>
          </cell>
          <cell r="AA48">
            <v>58926.5</v>
          </cell>
          <cell r="AB48">
            <v>58143.5</v>
          </cell>
          <cell r="AC48">
            <v>18976</v>
          </cell>
          <cell r="AD48">
            <v>0</v>
          </cell>
          <cell r="AE48">
            <v>0</v>
          </cell>
          <cell r="AF48">
            <v>0</v>
          </cell>
          <cell r="AG48">
            <v>4621.5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R48">
            <v>435109.96895979636</v>
          </cell>
        </row>
        <row r="49">
          <cell r="E49" t="str">
            <v>Total Home Video Revenue</v>
          </cell>
          <cell r="T49">
            <v>18451</v>
          </cell>
          <cell r="U49">
            <v>57315.5</v>
          </cell>
          <cell r="V49">
            <v>40542</v>
          </cell>
          <cell r="W49">
            <v>37742</v>
          </cell>
          <cell r="X49">
            <v>67521</v>
          </cell>
          <cell r="Y49">
            <v>111339.5</v>
          </cell>
          <cell r="Z49">
            <v>56215</v>
          </cell>
          <cell r="AA49">
            <v>58926.5</v>
          </cell>
          <cell r="AB49">
            <v>58143.5</v>
          </cell>
          <cell r="AC49">
            <v>18976</v>
          </cell>
          <cell r="AD49">
            <v>0</v>
          </cell>
          <cell r="AE49">
            <v>0</v>
          </cell>
          <cell r="AF49">
            <v>0</v>
          </cell>
          <cell r="AG49">
            <v>4621.5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</row>
        <row r="51">
          <cell r="D51" t="str">
            <v>TOTAL CONTRIBUTION TO OVERHEAD</v>
          </cell>
          <cell r="T51">
            <v>11646</v>
          </cell>
          <cell r="U51">
            <v>35484</v>
          </cell>
          <cell r="V51">
            <v>25292</v>
          </cell>
          <cell r="W51">
            <v>24289.5</v>
          </cell>
          <cell r="X51">
            <v>43759.5</v>
          </cell>
          <cell r="Y51">
            <v>68378</v>
          </cell>
          <cell r="Z51">
            <v>35307</v>
          </cell>
          <cell r="AA51">
            <v>37251</v>
          </cell>
          <cell r="AB51">
            <v>37170</v>
          </cell>
          <cell r="AC51">
            <v>11999.5</v>
          </cell>
          <cell r="AD51">
            <v>0</v>
          </cell>
          <cell r="AE51">
            <v>0</v>
          </cell>
          <cell r="AF51">
            <v>0</v>
          </cell>
          <cell r="AG51">
            <v>2925.5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R51">
            <v>273901.64470669994</v>
          </cell>
        </row>
        <row r="52">
          <cell r="E52" t="str">
            <v xml:space="preserve">Total Home Video </v>
          </cell>
          <cell r="T52">
            <v>11646</v>
          </cell>
          <cell r="U52">
            <v>35484</v>
          </cell>
          <cell r="V52">
            <v>25292</v>
          </cell>
          <cell r="W52">
            <v>24289.5</v>
          </cell>
          <cell r="X52">
            <v>43759.5</v>
          </cell>
          <cell r="Y52">
            <v>68378</v>
          </cell>
          <cell r="Z52">
            <v>35307</v>
          </cell>
          <cell r="AA52">
            <v>37251</v>
          </cell>
          <cell r="AB52">
            <v>37170</v>
          </cell>
          <cell r="AC52">
            <v>11999.5</v>
          </cell>
          <cell r="AD52">
            <v>0</v>
          </cell>
          <cell r="AE52">
            <v>0</v>
          </cell>
          <cell r="AF52">
            <v>0</v>
          </cell>
          <cell r="AG52">
            <v>2925.5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</row>
        <row r="54">
          <cell r="D54" t="str">
            <v xml:space="preserve">TOTAL OPERATING PROFIT </v>
          </cell>
          <cell r="T54">
            <v>11646</v>
          </cell>
          <cell r="U54">
            <v>35484</v>
          </cell>
          <cell r="V54">
            <v>25292</v>
          </cell>
          <cell r="W54">
            <v>24289.5</v>
          </cell>
          <cell r="X54">
            <v>43759.5</v>
          </cell>
          <cell r="Y54">
            <v>68378</v>
          </cell>
          <cell r="Z54">
            <v>35307</v>
          </cell>
          <cell r="AA54">
            <v>37251</v>
          </cell>
          <cell r="AB54">
            <v>37170</v>
          </cell>
          <cell r="AC54">
            <v>11999.5</v>
          </cell>
          <cell r="AD54">
            <v>0</v>
          </cell>
          <cell r="AE54">
            <v>0</v>
          </cell>
          <cell r="AF54">
            <v>0</v>
          </cell>
          <cell r="AG54">
            <v>2925.5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</row>
        <row r="56">
          <cell r="D56" t="str">
            <v xml:space="preserve">EARNINGS BEFORE TAXES </v>
          </cell>
          <cell r="T56">
            <v>11646</v>
          </cell>
          <cell r="U56">
            <v>35484</v>
          </cell>
          <cell r="V56">
            <v>25292</v>
          </cell>
          <cell r="W56">
            <v>24289.5</v>
          </cell>
          <cell r="X56">
            <v>43759.5</v>
          </cell>
          <cell r="Y56">
            <v>68378</v>
          </cell>
          <cell r="Z56">
            <v>35307</v>
          </cell>
          <cell r="AA56">
            <v>37251</v>
          </cell>
          <cell r="AB56">
            <v>37170</v>
          </cell>
          <cell r="AC56">
            <v>11999.5</v>
          </cell>
          <cell r="AD56">
            <v>0</v>
          </cell>
          <cell r="AE56">
            <v>0</v>
          </cell>
          <cell r="AF56">
            <v>0</v>
          </cell>
          <cell r="AG56">
            <v>2925.5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</row>
        <row r="58">
          <cell r="E58" t="str">
            <v>Taxes</v>
          </cell>
          <cell r="I58">
            <v>0.45</v>
          </cell>
          <cell r="T58">
            <v>-5240.7</v>
          </cell>
          <cell r="U58">
            <v>-15967.800000000001</v>
          </cell>
          <cell r="V58">
            <v>-11381.4</v>
          </cell>
          <cell r="W58">
            <v>-10930.275</v>
          </cell>
          <cell r="X58">
            <v>-19691.775000000001</v>
          </cell>
          <cell r="Y58">
            <v>-30770.100000000002</v>
          </cell>
          <cell r="Z58">
            <v>-15888.15</v>
          </cell>
          <cell r="AA58">
            <v>-16762.95</v>
          </cell>
          <cell r="AB58">
            <v>-16726.5</v>
          </cell>
          <cell r="AC58">
            <v>-5399.7750000000005</v>
          </cell>
          <cell r="AD58">
            <v>0</v>
          </cell>
          <cell r="AE58">
            <v>0</v>
          </cell>
          <cell r="AF58">
            <v>0</v>
          </cell>
          <cell r="AG58">
            <v>-1316.4750000000001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</row>
        <row r="60">
          <cell r="C60" t="e">
            <v>#REF!</v>
          </cell>
          <cell r="D60" t="str">
            <v>NET INCOME</v>
          </cell>
          <cell r="T60">
            <v>6405.3</v>
          </cell>
          <cell r="U60">
            <v>19516.199999999997</v>
          </cell>
          <cell r="V60">
            <v>13910.6</v>
          </cell>
          <cell r="W60">
            <v>13359.225</v>
          </cell>
          <cell r="X60">
            <v>24067.724999999999</v>
          </cell>
          <cell r="Y60">
            <v>37607.899999999994</v>
          </cell>
          <cell r="Z60">
            <v>19418.849999999999</v>
          </cell>
          <cell r="AA60">
            <v>20488.05</v>
          </cell>
          <cell r="AB60">
            <v>20443.5</v>
          </cell>
          <cell r="AC60">
            <v>6599.7249999999995</v>
          </cell>
          <cell r="AD60">
            <v>0</v>
          </cell>
          <cell r="AE60">
            <v>0</v>
          </cell>
          <cell r="AF60">
            <v>0</v>
          </cell>
          <cell r="AG60">
            <v>1609.0249999999999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</row>
        <row r="63">
          <cell r="B63" t="str">
            <v>FREE CASH FLOWS</v>
          </cell>
        </row>
        <row r="64">
          <cell r="T64">
            <v>2010</v>
          </cell>
          <cell r="U64">
            <v>2011</v>
          </cell>
          <cell r="V64">
            <v>2012</v>
          </cell>
          <cell r="W64">
            <v>2013</v>
          </cell>
          <cell r="X64">
            <v>2014</v>
          </cell>
          <cell r="Y64">
            <v>2015</v>
          </cell>
          <cell r="Z64">
            <v>2016</v>
          </cell>
          <cell r="AA64">
            <v>2017</v>
          </cell>
          <cell r="AB64">
            <v>2018</v>
          </cell>
          <cell r="AC64">
            <v>2019</v>
          </cell>
          <cell r="AD64">
            <v>2020</v>
          </cell>
          <cell r="AE64">
            <v>2021</v>
          </cell>
          <cell r="AF64">
            <v>2022</v>
          </cell>
          <cell r="AG64">
            <v>2023</v>
          </cell>
          <cell r="AH64">
            <v>2024</v>
          </cell>
          <cell r="AI64">
            <v>2025</v>
          </cell>
          <cell r="AJ64">
            <v>2026</v>
          </cell>
          <cell r="AK64">
            <v>2027</v>
          </cell>
          <cell r="AL64">
            <v>2028</v>
          </cell>
          <cell r="AM64">
            <v>2029</v>
          </cell>
        </row>
        <row r="67">
          <cell r="C67" t="str">
            <v>OPERATING PROFIT</v>
          </cell>
          <cell r="T67">
            <v>11646</v>
          </cell>
          <cell r="U67">
            <v>35484</v>
          </cell>
          <cell r="V67">
            <v>25292</v>
          </cell>
          <cell r="W67">
            <v>24289.5</v>
          </cell>
          <cell r="X67">
            <v>43759.5</v>
          </cell>
          <cell r="Y67">
            <v>68378</v>
          </cell>
          <cell r="Z67">
            <v>35307</v>
          </cell>
          <cell r="AA67">
            <v>37251</v>
          </cell>
          <cell r="AB67">
            <v>37170</v>
          </cell>
          <cell r="AC67">
            <v>11999.5</v>
          </cell>
          <cell r="AD67">
            <v>0</v>
          </cell>
          <cell r="AE67">
            <v>0</v>
          </cell>
          <cell r="AF67">
            <v>0</v>
          </cell>
          <cell r="AG67">
            <v>2925.5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</row>
        <row r="68">
          <cell r="C68" t="str">
            <v>Less: Taxes</v>
          </cell>
          <cell r="T68">
            <v>-5240.7</v>
          </cell>
          <cell r="U68">
            <v>-15967.800000000001</v>
          </cell>
          <cell r="V68">
            <v>-11381.4</v>
          </cell>
          <cell r="W68">
            <v>-10930.275</v>
          </cell>
          <cell r="X68">
            <v>-19691.775000000001</v>
          </cell>
          <cell r="Y68">
            <v>-30770.100000000002</v>
          </cell>
          <cell r="Z68">
            <v>-15888.15</v>
          </cell>
          <cell r="AA68">
            <v>-16762.95</v>
          </cell>
          <cell r="AB68">
            <v>-16726.5</v>
          </cell>
          <cell r="AC68">
            <v>-5399.7750000000005</v>
          </cell>
          <cell r="AD68">
            <v>0</v>
          </cell>
          <cell r="AE68">
            <v>0</v>
          </cell>
          <cell r="AF68">
            <v>0</v>
          </cell>
          <cell r="AG68">
            <v>-1316.4750000000001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</row>
        <row r="69">
          <cell r="C69" t="str">
            <v>FREE CASH FLOWS</v>
          </cell>
          <cell r="T69">
            <v>6405.3</v>
          </cell>
          <cell r="U69">
            <v>19516.199999999997</v>
          </cell>
          <cell r="V69">
            <v>13910.6</v>
          </cell>
          <cell r="W69">
            <v>13359.225</v>
          </cell>
          <cell r="X69">
            <v>24067.724999999999</v>
          </cell>
          <cell r="Y69">
            <v>37607.899999999994</v>
          </cell>
          <cell r="Z69">
            <v>19418.849999999999</v>
          </cell>
          <cell r="AA69">
            <v>20488.05</v>
          </cell>
          <cell r="AB69">
            <v>20443.5</v>
          </cell>
          <cell r="AC69">
            <v>6599.7249999999995</v>
          </cell>
          <cell r="AD69">
            <v>0</v>
          </cell>
          <cell r="AE69">
            <v>0</v>
          </cell>
          <cell r="AF69">
            <v>0</v>
          </cell>
          <cell r="AG69">
            <v>1609.0249999999999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</row>
        <row r="71">
          <cell r="D71" t="str">
            <v>Discount Rate</v>
          </cell>
          <cell r="I71">
            <v>0.1</v>
          </cell>
        </row>
        <row r="73">
          <cell r="D73" t="str">
            <v>Present Value (000$)</v>
          </cell>
          <cell r="T73">
            <v>108861.69674465357</v>
          </cell>
        </row>
        <row r="75">
          <cell r="C75" t="str">
            <v>Present Value ($mm)</v>
          </cell>
          <cell r="T75">
            <v>108.86169674465357</v>
          </cell>
        </row>
        <row r="77">
          <cell r="A77" t="str">
            <v>x</v>
          </cell>
          <cell r="C77" t="str">
            <v>RESIDUALS AND PARTICIPATIONS</v>
          </cell>
        </row>
        <row r="79">
          <cell r="B79" t="str">
            <v>P&amp;L</v>
          </cell>
          <cell r="T79">
            <v>2010</v>
          </cell>
          <cell r="U79">
            <v>2011</v>
          </cell>
          <cell r="V79">
            <v>2012</v>
          </cell>
          <cell r="W79">
            <v>2013</v>
          </cell>
          <cell r="X79">
            <v>2014</v>
          </cell>
          <cell r="Y79">
            <v>2015</v>
          </cell>
          <cell r="Z79">
            <v>2016</v>
          </cell>
          <cell r="AA79">
            <v>2017</v>
          </cell>
          <cell r="AB79">
            <v>2018</v>
          </cell>
          <cell r="AC79">
            <v>2019</v>
          </cell>
          <cell r="AD79">
            <v>2020</v>
          </cell>
          <cell r="AE79">
            <v>2021</v>
          </cell>
          <cell r="AF79">
            <v>2022</v>
          </cell>
          <cell r="AG79">
            <v>2023</v>
          </cell>
          <cell r="AH79">
            <v>2024</v>
          </cell>
          <cell r="AI79">
            <v>2025</v>
          </cell>
          <cell r="AJ79">
            <v>2026</v>
          </cell>
          <cell r="AK79">
            <v>2027</v>
          </cell>
          <cell r="AL79">
            <v>2028</v>
          </cell>
          <cell r="AM79">
            <v>2029</v>
          </cell>
        </row>
        <row r="81">
          <cell r="D81" t="str">
            <v>TOTAL CONTRIBUTION TO OVERHEAD</v>
          </cell>
          <cell r="T81">
            <v>-10512</v>
          </cell>
          <cell r="U81">
            <v>-9135</v>
          </cell>
          <cell r="V81">
            <v>-7520</v>
          </cell>
          <cell r="W81">
            <v>-6030</v>
          </cell>
          <cell r="X81">
            <v>-6358</v>
          </cell>
          <cell r="Y81">
            <v>-5838</v>
          </cell>
          <cell r="Z81">
            <v>-5489</v>
          </cell>
          <cell r="AA81">
            <v>-7243</v>
          </cell>
          <cell r="AB81">
            <v>-7139</v>
          </cell>
          <cell r="AC81">
            <v>-5439</v>
          </cell>
          <cell r="AD81">
            <v>-4100</v>
          </cell>
          <cell r="AE81">
            <v>-6000</v>
          </cell>
          <cell r="AF81">
            <v>-3800</v>
          </cell>
          <cell r="AG81">
            <v>-3400</v>
          </cell>
          <cell r="AH81">
            <v>-3300</v>
          </cell>
          <cell r="AI81">
            <v>-4200</v>
          </cell>
          <cell r="AJ81">
            <v>-3700</v>
          </cell>
          <cell r="AK81">
            <v>-3900</v>
          </cell>
          <cell r="AL81">
            <v>-3000</v>
          </cell>
          <cell r="AM81">
            <v>-4000</v>
          </cell>
        </row>
        <row r="82">
          <cell r="E82" t="str">
            <v>Residuals And Participations</v>
          </cell>
          <cell r="T82">
            <v>-10512</v>
          </cell>
          <cell r="U82">
            <v>-9135</v>
          </cell>
          <cell r="V82">
            <v>-7520</v>
          </cell>
          <cell r="W82">
            <v>-6030</v>
          </cell>
          <cell r="X82">
            <v>-6358</v>
          </cell>
          <cell r="Y82">
            <v>-5838</v>
          </cell>
          <cell r="Z82">
            <v>-5489</v>
          </cell>
          <cell r="AA82">
            <v>-7243</v>
          </cell>
          <cell r="AB82">
            <v>-7139</v>
          </cell>
          <cell r="AC82">
            <v>-5439</v>
          </cell>
          <cell r="AD82">
            <v>-4100</v>
          </cell>
          <cell r="AE82">
            <v>-6000</v>
          </cell>
          <cell r="AF82">
            <v>-3800</v>
          </cell>
          <cell r="AG82">
            <v>-3400</v>
          </cell>
          <cell r="AH82">
            <v>-3300</v>
          </cell>
          <cell r="AI82">
            <v>-4200</v>
          </cell>
          <cell r="AJ82">
            <v>-3700</v>
          </cell>
          <cell r="AK82">
            <v>-3900</v>
          </cell>
          <cell r="AL82">
            <v>-3000</v>
          </cell>
          <cell r="AM82">
            <v>-4000</v>
          </cell>
        </row>
        <row r="84">
          <cell r="D84" t="str">
            <v xml:space="preserve">TOTAL OPERATING PROFIT </v>
          </cell>
          <cell r="T84">
            <v>-10512</v>
          </cell>
          <cell r="U84">
            <v>-9135</v>
          </cell>
          <cell r="V84">
            <v>-7520</v>
          </cell>
          <cell r="W84">
            <v>-6030</v>
          </cell>
          <cell r="X84">
            <v>-6358</v>
          </cell>
          <cell r="Y84">
            <v>-5838</v>
          </cell>
          <cell r="Z84">
            <v>-5489</v>
          </cell>
          <cell r="AA84">
            <v>-7243</v>
          </cell>
          <cell r="AB84">
            <v>-7139</v>
          </cell>
          <cell r="AC84">
            <v>-5439</v>
          </cell>
          <cell r="AD84">
            <v>-4100</v>
          </cell>
          <cell r="AE84">
            <v>-6000</v>
          </cell>
          <cell r="AF84">
            <v>-3800</v>
          </cell>
          <cell r="AG84">
            <v>-3400</v>
          </cell>
          <cell r="AH84">
            <v>-3300</v>
          </cell>
          <cell r="AI84">
            <v>-4200</v>
          </cell>
          <cell r="AJ84">
            <v>-3700</v>
          </cell>
          <cell r="AK84">
            <v>-3900</v>
          </cell>
          <cell r="AL84">
            <v>-3000</v>
          </cell>
          <cell r="AM84">
            <v>-4000</v>
          </cell>
        </row>
        <row r="86">
          <cell r="D86" t="str">
            <v xml:space="preserve">EARNINGS BEFORE TAXES </v>
          </cell>
          <cell r="T86">
            <v>-10512</v>
          </cell>
          <cell r="U86">
            <v>-9135</v>
          </cell>
          <cell r="V86">
            <v>-7520</v>
          </cell>
          <cell r="W86">
            <v>-6030</v>
          </cell>
          <cell r="X86">
            <v>-6358</v>
          </cell>
          <cell r="Y86">
            <v>-5838</v>
          </cell>
          <cell r="Z86">
            <v>-5489</v>
          </cell>
          <cell r="AA86">
            <v>-7243</v>
          </cell>
          <cell r="AB86">
            <v>-7139</v>
          </cell>
          <cell r="AC86">
            <v>-5439</v>
          </cell>
          <cell r="AD86">
            <v>-4100</v>
          </cell>
          <cell r="AE86">
            <v>-6000</v>
          </cell>
          <cell r="AF86">
            <v>-3800</v>
          </cell>
          <cell r="AG86">
            <v>-3400</v>
          </cell>
          <cell r="AH86">
            <v>-3300</v>
          </cell>
          <cell r="AI86">
            <v>-4200</v>
          </cell>
          <cell r="AJ86">
            <v>-3700</v>
          </cell>
          <cell r="AK86">
            <v>-3900</v>
          </cell>
          <cell r="AL86">
            <v>-3000</v>
          </cell>
          <cell r="AM86">
            <v>-4000</v>
          </cell>
        </row>
        <row r="88">
          <cell r="E88" t="str">
            <v>Taxes</v>
          </cell>
          <cell r="I88">
            <v>0.45</v>
          </cell>
          <cell r="T88">
            <v>4730.4000000000005</v>
          </cell>
          <cell r="U88">
            <v>4110.75</v>
          </cell>
          <cell r="V88">
            <v>3384</v>
          </cell>
          <cell r="W88">
            <v>2713.5</v>
          </cell>
          <cell r="X88">
            <v>2861.1</v>
          </cell>
          <cell r="Y88">
            <v>2627.1</v>
          </cell>
          <cell r="Z88">
            <v>2470.0500000000002</v>
          </cell>
          <cell r="AA88">
            <v>3259.35</v>
          </cell>
          <cell r="AB88">
            <v>3212.55</v>
          </cell>
          <cell r="AC88">
            <v>2447.5500000000002</v>
          </cell>
          <cell r="AD88">
            <v>1845</v>
          </cell>
          <cell r="AE88">
            <v>2700</v>
          </cell>
          <cell r="AF88">
            <v>1710</v>
          </cell>
          <cell r="AG88">
            <v>1530</v>
          </cell>
          <cell r="AH88">
            <v>1485</v>
          </cell>
          <cell r="AI88">
            <v>1890</v>
          </cell>
          <cell r="AJ88">
            <v>1665</v>
          </cell>
          <cell r="AK88">
            <v>1755</v>
          </cell>
          <cell r="AL88">
            <v>1350</v>
          </cell>
          <cell r="AM88">
            <v>1800</v>
          </cell>
        </row>
        <row r="90">
          <cell r="C90" t="e">
            <v>#REF!</v>
          </cell>
          <cell r="D90" t="str">
            <v>NET INCOME</v>
          </cell>
          <cell r="T90">
            <v>-5781.5999999999995</v>
          </cell>
          <cell r="U90">
            <v>-5024.25</v>
          </cell>
          <cell r="V90">
            <v>-4136</v>
          </cell>
          <cell r="W90">
            <v>-3316.5</v>
          </cell>
          <cell r="X90">
            <v>-3496.9</v>
          </cell>
          <cell r="Y90">
            <v>-3210.9</v>
          </cell>
          <cell r="Z90">
            <v>-3018.95</v>
          </cell>
          <cell r="AA90">
            <v>-3983.65</v>
          </cell>
          <cell r="AB90">
            <v>-3926.45</v>
          </cell>
          <cell r="AC90">
            <v>-2991.45</v>
          </cell>
          <cell r="AD90">
            <v>-2255</v>
          </cell>
          <cell r="AE90">
            <v>-3300</v>
          </cell>
          <cell r="AF90">
            <v>-2090</v>
          </cell>
          <cell r="AG90">
            <v>-1870</v>
          </cell>
          <cell r="AH90">
            <v>-1815</v>
          </cell>
          <cell r="AI90">
            <v>-2310</v>
          </cell>
          <cell r="AJ90">
            <v>-2035</v>
          </cell>
          <cell r="AK90">
            <v>-2145</v>
          </cell>
          <cell r="AL90">
            <v>-1650</v>
          </cell>
          <cell r="AM90">
            <v>-2200</v>
          </cell>
        </row>
        <row r="93">
          <cell r="B93" t="str">
            <v>FREE CASH FLOWS</v>
          </cell>
        </row>
        <row r="94">
          <cell r="T94">
            <v>2010</v>
          </cell>
          <cell r="U94">
            <v>2011</v>
          </cell>
          <cell r="V94">
            <v>2012</v>
          </cell>
          <cell r="W94">
            <v>2013</v>
          </cell>
          <cell r="X94">
            <v>2014</v>
          </cell>
          <cell r="Y94">
            <v>2015</v>
          </cell>
          <cell r="Z94">
            <v>2016</v>
          </cell>
          <cell r="AA94">
            <v>2017</v>
          </cell>
          <cell r="AB94">
            <v>2018</v>
          </cell>
          <cell r="AC94">
            <v>2019</v>
          </cell>
          <cell r="AD94">
            <v>2020</v>
          </cell>
          <cell r="AE94">
            <v>2021</v>
          </cell>
          <cell r="AF94">
            <v>2022</v>
          </cell>
          <cell r="AG94">
            <v>2023</v>
          </cell>
          <cell r="AH94">
            <v>2024</v>
          </cell>
          <cell r="AI94">
            <v>2025</v>
          </cell>
          <cell r="AJ94">
            <v>2026</v>
          </cell>
          <cell r="AK94">
            <v>2027</v>
          </cell>
          <cell r="AL94">
            <v>2028</v>
          </cell>
          <cell r="AM94">
            <v>2029</v>
          </cell>
        </row>
        <row r="97">
          <cell r="C97" t="str">
            <v>OPERATING PROFIT</v>
          </cell>
          <cell r="T97">
            <v>-10512</v>
          </cell>
          <cell r="U97">
            <v>-9135</v>
          </cell>
          <cell r="V97">
            <v>-7520</v>
          </cell>
          <cell r="W97">
            <v>-6030</v>
          </cell>
          <cell r="X97">
            <v>-6358</v>
          </cell>
          <cell r="Y97">
            <v>-5838</v>
          </cell>
          <cell r="Z97">
            <v>-5489</v>
          </cell>
          <cell r="AA97">
            <v>-7243</v>
          </cell>
          <cell r="AB97">
            <v>-7139</v>
          </cell>
          <cell r="AC97">
            <v>-5439</v>
          </cell>
          <cell r="AD97">
            <v>-4100</v>
          </cell>
          <cell r="AE97">
            <v>-6000</v>
          </cell>
          <cell r="AF97">
            <v>-3800</v>
          </cell>
          <cell r="AG97">
            <v>-3400</v>
          </cell>
          <cell r="AH97">
            <v>-3300</v>
          </cell>
          <cell r="AI97">
            <v>-4200</v>
          </cell>
          <cell r="AJ97">
            <v>-3700</v>
          </cell>
          <cell r="AK97">
            <v>-3900</v>
          </cell>
          <cell r="AL97">
            <v>-3000</v>
          </cell>
          <cell r="AM97">
            <v>-4000</v>
          </cell>
        </row>
        <row r="98">
          <cell r="C98" t="str">
            <v>Less: Taxes</v>
          </cell>
          <cell r="T98">
            <v>4730.4000000000005</v>
          </cell>
          <cell r="U98">
            <v>4110.75</v>
          </cell>
          <cell r="V98">
            <v>3384</v>
          </cell>
          <cell r="W98">
            <v>2713.5</v>
          </cell>
          <cell r="X98">
            <v>2861.1</v>
          </cell>
          <cell r="Y98">
            <v>2627.1</v>
          </cell>
          <cell r="Z98">
            <v>2470.0500000000002</v>
          </cell>
          <cell r="AA98">
            <v>3259.35</v>
          </cell>
          <cell r="AB98">
            <v>3212.55</v>
          </cell>
          <cell r="AC98">
            <v>2447.5500000000002</v>
          </cell>
          <cell r="AD98">
            <v>1845</v>
          </cell>
          <cell r="AE98">
            <v>2700</v>
          </cell>
          <cell r="AF98">
            <v>1710</v>
          </cell>
          <cell r="AG98">
            <v>1530</v>
          </cell>
          <cell r="AH98">
            <v>1485</v>
          </cell>
          <cell r="AI98">
            <v>1890</v>
          </cell>
          <cell r="AJ98">
            <v>1665</v>
          </cell>
          <cell r="AK98">
            <v>1755</v>
          </cell>
          <cell r="AL98">
            <v>1350</v>
          </cell>
          <cell r="AM98">
            <v>1800</v>
          </cell>
        </row>
        <row r="99">
          <cell r="C99" t="str">
            <v>FREE CASH FLOWS</v>
          </cell>
          <cell r="T99">
            <v>-5781.5999999999995</v>
          </cell>
          <cell r="U99">
            <v>-5024.25</v>
          </cell>
          <cell r="V99">
            <v>-4136</v>
          </cell>
          <cell r="W99">
            <v>-3316.5</v>
          </cell>
          <cell r="X99">
            <v>-3496.9</v>
          </cell>
          <cell r="Y99">
            <v>-3210.9</v>
          </cell>
          <cell r="Z99">
            <v>-3018.95</v>
          </cell>
          <cell r="AA99">
            <v>-3983.65</v>
          </cell>
          <cell r="AB99">
            <v>-3926.45</v>
          </cell>
          <cell r="AC99">
            <v>-2991.45</v>
          </cell>
          <cell r="AD99">
            <v>-2255</v>
          </cell>
          <cell r="AE99">
            <v>-3300</v>
          </cell>
          <cell r="AF99">
            <v>-2090</v>
          </cell>
          <cell r="AG99">
            <v>-1870</v>
          </cell>
          <cell r="AH99">
            <v>-1815</v>
          </cell>
          <cell r="AI99">
            <v>-2310</v>
          </cell>
          <cell r="AJ99">
            <v>-2035</v>
          </cell>
          <cell r="AK99">
            <v>-2145</v>
          </cell>
          <cell r="AL99">
            <v>-1650</v>
          </cell>
          <cell r="AM99">
            <v>-2200</v>
          </cell>
        </row>
        <row r="101">
          <cell r="D101" t="str">
            <v>Discount Rate</v>
          </cell>
          <cell r="I101">
            <v>0.1</v>
          </cell>
        </row>
        <row r="103">
          <cell r="D103" t="str">
            <v>Present Value (000$)</v>
          </cell>
          <cell r="T103">
            <v>-30252.934864503859</v>
          </cell>
        </row>
        <row r="105">
          <cell r="C105" t="str">
            <v>Present Value ($mm)</v>
          </cell>
          <cell r="T105">
            <v>-30.25293486450386</v>
          </cell>
        </row>
        <row r="107">
          <cell r="A107" t="str">
            <v>X</v>
          </cell>
          <cell r="C107" t="str">
            <v>FUTURE PRODUCTIONS</v>
          </cell>
        </row>
        <row r="109">
          <cell r="B109" t="str">
            <v>P&amp;L</v>
          </cell>
          <cell r="T109">
            <v>2010</v>
          </cell>
          <cell r="U109">
            <v>2011</v>
          </cell>
          <cell r="V109">
            <v>2012</v>
          </cell>
          <cell r="W109">
            <v>2013</v>
          </cell>
          <cell r="X109">
            <v>2014</v>
          </cell>
          <cell r="Y109">
            <v>2015</v>
          </cell>
          <cell r="Z109">
            <v>2016</v>
          </cell>
          <cell r="AA109">
            <v>2017</v>
          </cell>
          <cell r="AB109">
            <v>2018</v>
          </cell>
          <cell r="AC109">
            <v>2019</v>
          </cell>
          <cell r="AD109">
            <v>2020</v>
          </cell>
          <cell r="AE109">
            <v>2021</v>
          </cell>
          <cell r="AF109">
            <v>2022</v>
          </cell>
          <cell r="AG109">
            <v>2023</v>
          </cell>
          <cell r="AH109">
            <v>2024</v>
          </cell>
          <cell r="AI109">
            <v>2025</v>
          </cell>
          <cell r="AJ109">
            <v>2026</v>
          </cell>
          <cell r="AK109">
            <v>2027</v>
          </cell>
          <cell r="AL109">
            <v>2028</v>
          </cell>
          <cell r="AM109">
            <v>2029</v>
          </cell>
        </row>
        <row r="111">
          <cell r="D111" t="str">
            <v>TOTAL REVENUES</v>
          </cell>
          <cell r="T111">
            <v>146424</v>
          </cell>
          <cell r="U111">
            <v>337902</v>
          </cell>
          <cell r="V111">
            <v>207340</v>
          </cell>
          <cell r="W111">
            <v>70248</v>
          </cell>
          <cell r="X111">
            <v>27263</v>
          </cell>
          <cell r="Y111">
            <v>6827</v>
          </cell>
          <cell r="Z111">
            <v>4843</v>
          </cell>
          <cell r="AA111">
            <v>21042</v>
          </cell>
          <cell r="AB111">
            <v>2859</v>
          </cell>
          <cell r="AC111">
            <v>2859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R111">
            <v>655107</v>
          </cell>
        </row>
        <row r="112">
          <cell r="E112" t="str">
            <v xml:space="preserve">Total Home Video </v>
          </cell>
          <cell r="T112">
            <v>0</v>
          </cell>
          <cell r="U112">
            <v>185901</v>
          </cell>
          <cell r="V112">
            <v>86878</v>
          </cell>
          <cell r="W112">
            <v>10795</v>
          </cell>
          <cell r="X112">
            <v>8811</v>
          </cell>
          <cell r="Y112">
            <v>6827</v>
          </cell>
          <cell r="Z112">
            <v>4843</v>
          </cell>
          <cell r="AA112">
            <v>2859</v>
          </cell>
          <cell r="AB112">
            <v>2859</v>
          </cell>
          <cell r="AC112">
            <v>2859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</row>
        <row r="113">
          <cell r="E113" t="str">
            <v xml:space="preserve">Total Television </v>
          </cell>
          <cell r="T113">
            <v>0</v>
          </cell>
          <cell r="U113">
            <v>41124</v>
          </cell>
          <cell r="V113">
            <v>119020</v>
          </cell>
          <cell r="W113">
            <v>59453</v>
          </cell>
          <cell r="X113">
            <v>18452</v>
          </cell>
          <cell r="Y113">
            <v>0</v>
          </cell>
          <cell r="Z113">
            <v>0</v>
          </cell>
          <cell r="AA113">
            <v>18183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</row>
        <row r="114">
          <cell r="E114" t="str">
            <v>Other</v>
          </cell>
          <cell r="T114">
            <v>146424</v>
          </cell>
          <cell r="U114">
            <v>110877</v>
          </cell>
          <cell r="V114">
            <v>1442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</row>
        <row r="116">
          <cell r="D116" t="str">
            <v>TOTAL CONTRIBUTION TO OVERHEAD</v>
          </cell>
          <cell r="T116">
            <v>-86658</v>
          </cell>
          <cell r="U116">
            <v>129591</v>
          </cell>
          <cell r="V116">
            <v>150854</v>
          </cell>
          <cell r="W116">
            <v>57300</v>
          </cell>
          <cell r="X116">
            <v>20392</v>
          </cell>
          <cell r="Y116">
            <v>3186</v>
          </cell>
          <cell r="Z116">
            <v>2103</v>
          </cell>
          <cell r="AA116">
            <v>16906</v>
          </cell>
          <cell r="AB116">
            <v>1019</v>
          </cell>
          <cell r="AC116">
            <v>1019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R116">
            <v>263012</v>
          </cell>
        </row>
        <row r="117">
          <cell r="E117" t="str">
            <v xml:space="preserve">Total Home Video </v>
          </cell>
          <cell r="T117">
            <v>0</v>
          </cell>
          <cell r="U117">
            <v>124405</v>
          </cell>
          <cell r="V117">
            <v>56998</v>
          </cell>
          <cell r="W117">
            <v>7144</v>
          </cell>
          <cell r="X117">
            <v>5809</v>
          </cell>
          <cell r="Y117">
            <v>4475</v>
          </cell>
          <cell r="Z117">
            <v>3141</v>
          </cell>
          <cell r="AA117">
            <v>1807</v>
          </cell>
          <cell r="AB117">
            <v>1807</v>
          </cell>
          <cell r="AC117">
            <v>1807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</row>
        <row r="118">
          <cell r="E118" t="str">
            <v xml:space="preserve">Total Television </v>
          </cell>
          <cell r="T118">
            <v>-427</v>
          </cell>
          <cell r="U118">
            <v>40697</v>
          </cell>
          <cell r="V118">
            <v>118594</v>
          </cell>
          <cell r="W118">
            <v>59026</v>
          </cell>
          <cell r="X118">
            <v>18025</v>
          </cell>
          <cell r="Y118">
            <v>-427</v>
          </cell>
          <cell r="Z118">
            <v>-427</v>
          </cell>
          <cell r="AA118">
            <v>17756</v>
          </cell>
          <cell r="AB118">
            <v>-427</v>
          </cell>
          <cell r="AC118">
            <v>-427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</row>
        <row r="119">
          <cell r="E119" t="str">
            <v>Other</v>
          </cell>
          <cell r="T119">
            <v>-67743</v>
          </cell>
          <cell r="U119">
            <v>7154</v>
          </cell>
          <cell r="V119">
            <v>1442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</row>
        <row r="120">
          <cell r="E120" t="str">
            <v>Participations and Residuals</v>
          </cell>
          <cell r="T120">
            <v>-18488</v>
          </cell>
          <cell r="U120">
            <v>-42665</v>
          </cell>
          <cell r="V120">
            <v>-26180</v>
          </cell>
          <cell r="W120">
            <v>-8870</v>
          </cell>
          <cell r="X120">
            <v>-3442</v>
          </cell>
          <cell r="Y120">
            <v>-862</v>
          </cell>
          <cell r="Z120">
            <v>-611</v>
          </cell>
          <cell r="AA120">
            <v>-2657</v>
          </cell>
          <cell r="AB120">
            <v>-361</v>
          </cell>
          <cell r="AC120">
            <v>-361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</row>
        <row r="122">
          <cell r="D122" t="str">
            <v xml:space="preserve">TOTAL OPERATING PROFIT </v>
          </cell>
          <cell r="T122">
            <v>-86658</v>
          </cell>
          <cell r="U122">
            <v>129591</v>
          </cell>
          <cell r="V122">
            <v>150854</v>
          </cell>
          <cell r="W122">
            <v>57300</v>
          </cell>
          <cell r="X122">
            <v>20392</v>
          </cell>
          <cell r="Y122">
            <v>3186</v>
          </cell>
          <cell r="Z122">
            <v>2103</v>
          </cell>
          <cell r="AA122">
            <v>16906</v>
          </cell>
          <cell r="AB122">
            <v>1019</v>
          </cell>
          <cell r="AC122">
            <v>1019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</row>
        <row r="123">
          <cell r="P123" t="str">
            <v>Amount</v>
          </cell>
          <cell r="Q123" t="str">
            <v>Years</v>
          </cell>
        </row>
        <row r="124">
          <cell r="D124" t="str">
            <v>Amotization of Devolpment Costs</v>
          </cell>
          <cell r="P124">
            <v>7620.3729999999996</v>
          </cell>
          <cell r="Q124">
            <v>15</v>
          </cell>
          <cell r="T124">
            <v>-508.02486666666664</v>
          </cell>
          <cell r="U124">
            <v>-508.02486666666664</v>
          </cell>
          <cell r="V124">
            <v>-508.02486666666664</v>
          </cell>
          <cell r="W124">
            <v>-508.02486666666664</v>
          </cell>
          <cell r="X124">
            <v>-508.02486666666664</v>
          </cell>
          <cell r="Y124">
            <v>-508.02486666666664</v>
          </cell>
          <cell r="Z124">
            <v>-508.02486666666664</v>
          </cell>
          <cell r="AA124">
            <v>-508.02486666666664</v>
          </cell>
          <cell r="AB124">
            <v>-508.02486666666664</v>
          </cell>
          <cell r="AC124">
            <v>-508.02486666666664</v>
          </cell>
          <cell r="AD124">
            <v>-508.02486666666664</v>
          </cell>
          <cell r="AE124">
            <v>-508.02486666666664</v>
          </cell>
          <cell r="AF124">
            <v>-508.02486666666664</v>
          </cell>
          <cell r="AG124">
            <v>-508.02486666666664</v>
          </cell>
          <cell r="AH124">
            <v>-508.02486666666664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</row>
        <row r="126">
          <cell r="D126" t="str">
            <v>Amotization of Capitalized Production Costs</v>
          </cell>
          <cell r="P126">
            <v>40000</v>
          </cell>
          <cell r="Q126">
            <v>15</v>
          </cell>
          <cell r="T126">
            <v>-2666.6666666666665</v>
          </cell>
          <cell r="U126">
            <v>-2666.6666666666665</v>
          </cell>
          <cell r="V126">
            <v>-2666.6666666666665</v>
          </cell>
          <cell r="W126">
            <v>-2666.6666666666665</v>
          </cell>
          <cell r="X126">
            <v>-2666.6666666666665</v>
          </cell>
          <cell r="Y126">
            <v>-2666.6666666666665</v>
          </cell>
          <cell r="Z126">
            <v>-2666.6666666666665</v>
          </cell>
          <cell r="AA126">
            <v>-2666.6666666666665</v>
          </cell>
          <cell r="AB126">
            <v>-2666.6666666666665</v>
          </cell>
          <cell r="AC126">
            <v>-2666.6666666666665</v>
          </cell>
          <cell r="AD126">
            <v>-2666.6666666666665</v>
          </cell>
          <cell r="AE126">
            <v>-2666.6666666666665</v>
          </cell>
          <cell r="AF126">
            <v>-2666.6666666666665</v>
          </cell>
          <cell r="AG126">
            <v>-2666.6666666666665</v>
          </cell>
          <cell r="AH126">
            <v>-2666.6666666666665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</row>
        <row r="128">
          <cell r="D128" t="str">
            <v xml:space="preserve">EARNINGS BEFORE TAXES </v>
          </cell>
          <cell r="T128">
            <v>-89832.691533333345</v>
          </cell>
          <cell r="U128">
            <v>126416.30846666665</v>
          </cell>
          <cell r="V128">
            <v>147679.30846666667</v>
          </cell>
          <cell r="W128">
            <v>54125.308466666669</v>
          </cell>
          <cell r="X128">
            <v>17217.308466666665</v>
          </cell>
          <cell r="Y128">
            <v>11.308466666666845</v>
          </cell>
          <cell r="Z128">
            <v>-1071.6915333333332</v>
          </cell>
          <cell r="AA128">
            <v>13731.308466666667</v>
          </cell>
          <cell r="AB128">
            <v>-2155.6915333333332</v>
          </cell>
          <cell r="AC128">
            <v>-2155.6915333333332</v>
          </cell>
          <cell r="AD128">
            <v>-3174.6915333333332</v>
          </cell>
          <cell r="AE128">
            <v>-3174.6915333333332</v>
          </cell>
          <cell r="AF128">
            <v>-3174.6915333333332</v>
          </cell>
          <cell r="AG128">
            <v>-3174.6915333333332</v>
          </cell>
          <cell r="AH128">
            <v>-3174.6915333333332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</row>
        <row r="130">
          <cell r="E130" t="str">
            <v>Taxes</v>
          </cell>
          <cell r="I130">
            <v>0.45</v>
          </cell>
          <cell r="T130">
            <v>40424.711190000009</v>
          </cell>
          <cell r="U130">
            <v>-56887.338809999994</v>
          </cell>
          <cell r="V130">
            <v>-66455.688810000007</v>
          </cell>
          <cell r="W130">
            <v>-24356.38881</v>
          </cell>
          <cell r="X130">
            <v>-7747.78881</v>
          </cell>
          <cell r="Y130">
            <v>-5.0888100000000804</v>
          </cell>
          <cell r="Z130">
            <v>482.26118999999994</v>
          </cell>
          <cell r="AA130">
            <v>-6179.0888100000002</v>
          </cell>
          <cell r="AB130">
            <v>970.0611899999999</v>
          </cell>
          <cell r="AC130">
            <v>970.0611899999999</v>
          </cell>
          <cell r="AD130">
            <v>1428.6111899999999</v>
          </cell>
          <cell r="AE130">
            <v>1428.6111899999999</v>
          </cell>
          <cell r="AF130">
            <v>1428.6111899999999</v>
          </cell>
          <cell r="AG130">
            <v>1428.6111899999999</v>
          </cell>
          <cell r="AH130">
            <v>1428.6111899999999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</row>
        <row r="132">
          <cell r="C132" t="e">
            <v>#REF!</v>
          </cell>
          <cell r="D132" t="str">
            <v>NET INCOME</v>
          </cell>
          <cell r="T132">
            <v>-49407.980343333336</v>
          </cell>
          <cell r="U132">
            <v>69528.969656666653</v>
          </cell>
          <cell r="V132">
            <v>81223.619656666662</v>
          </cell>
          <cell r="W132">
            <v>29768.919656666669</v>
          </cell>
          <cell r="X132">
            <v>9469.5196566666655</v>
          </cell>
          <cell r="Y132">
            <v>6.219656666666765</v>
          </cell>
          <cell r="Z132">
            <v>-589.43034333333321</v>
          </cell>
          <cell r="AA132">
            <v>7552.2196566666671</v>
          </cell>
          <cell r="AB132">
            <v>-1185.6303433333333</v>
          </cell>
          <cell r="AC132">
            <v>-1185.6303433333333</v>
          </cell>
          <cell r="AD132">
            <v>-1746.0803433333333</v>
          </cell>
          <cell r="AE132">
            <v>-1746.0803433333333</v>
          </cell>
          <cell r="AF132">
            <v>-1746.0803433333333</v>
          </cell>
          <cell r="AG132">
            <v>-1746.0803433333333</v>
          </cell>
          <cell r="AH132">
            <v>-1746.0803433333333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</row>
        <row r="135">
          <cell r="B135" t="str">
            <v>FREE CASH FLOWS</v>
          </cell>
        </row>
        <row r="136">
          <cell r="T136">
            <v>2010</v>
          </cell>
          <cell r="U136">
            <v>2011</v>
          </cell>
          <cell r="V136">
            <v>2012</v>
          </cell>
          <cell r="W136">
            <v>2013</v>
          </cell>
          <cell r="X136">
            <v>2014</v>
          </cell>
          <cell r="Y136">
            <v>2015</v>
          </cell>
          <cell r="Z136">
            <v>2016</v>
          </cell>
          <cell r="AA136">
            <v>2017</v>
          </cell>
          <cell r="AB136">
            <v>2018</v>
          </cell>
          <cell r="AC136">
            <v>2019</v>
          </cell>
          <cell r="AD136">
            <v>2020</v>
          </cell>
          <cell r="AE136">
            <v>2021</v>
          </cell>
          <cell r="AF136">
            <v>2022</v>
          </cell>
          <cell r="AG136">
            <v>2023</v>
          </cell>
          <cell r="AH136">
            <v>2024</v>
          </cell>
          <cell r="AI136">
            <v>2025</v>
          </cell>
          <cell r="AJ136">
            <v>2026</v>
          </cell>
          <cell r="AK136">
            <v>2027</v>
          </cell>
          <cell r="AL136">
            <v>2028</v>
          </cell>
          <cell r="AM136">
            <v>2029</v>
          </cell>
        </row>
        <row r="138">
          <cell r="C138" t="str">
            <v>EARNINGS BEFORE TAXES</v>
          </cell>
          <cell r="T138">
            <v>-89832.691533333345</v>
          </cell>
          <cell r="U138">
            <v>126416.30846666665</v>
          </cell>
          <cell r="V138">
            <v>147679.30846666667</v>
          </cell>
          <cell r="W138">
            <v>54125.308466666669</v>
          </cell>
          <cell r="X138">
            <v>17217.308466666665</v>
          </cell>
          <cell r="Y138">
            <v>11.308466666666845</v>
          </cell>
          <cell r="Z138">
            <v>-1071.6915333333332</v>
          </cell>
          <cell r="AA138">
            <v>13731.308466666667</v>
          </cell>
          <cell r="AB138">
            <v>-2155.6915333333332</v>
          </cell>
          <cell r="AC138">
            <v>-2155.6915333333332</v>
          </cell>
          <cell r="AD138">
            <v>-3174.6915333333332</v>
          </cell>
          <cell r="AE138">
            <v>-3174.6915333333332</v>
          </cell>
          <cell r="AF138">
            <v>-3174.6915333333332</v>
          </cell>
          <cell r="AG138">
            <v>-3174.6915333333332</v>
          </cell>
          <cell r="AH138">
            <v>-3174.6915333333332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</row>
        <row r="139">
          <cell r="C139" t="str">
            <v>Less: Taxes</v>
          </cell>
          <cell r="T139">
            <v>40424.711190000009</v>
          </cell>
          <cell r="U139">
            <v>-56887.338809999994</v>
          </cell>
          <cell r="V139">
            <v>-66455.688810000007</v>
          </cell>
          <cell r="W139">
            <v>-24356.38881</v>
          </cell>
          <cell r="X139">
            <v>-7747.78881</v>
          </cell>
          <cell r="Y139">
            <v>-5.0888100000000804</v>
          </cell>
          <cell r="Z139">
            <v>482.26118999999994</v>
          </cell>
          <cell r="AA139">
            <v>-6179.0888100000002</v>
          </cell>
          <cell r="AB139">
            <v>970.0611899999999</v>
          </cell>
          <cell r="AC139">
            <v>970.0611899999999</v>
          </cell>
          <cell r="AD139">
            <v>1428.6111899999999</v>
          </cell>
          <cell r="AE139">
            <v>1428.6111899999999</v>
          </cell>
          <cell r="AF139">
            <v>1428.6111899999999</v>
          </cell>
          <cell r="AG139">
            <v>1428.6111899999999</v>
          </cell>
          <cell r="AH139">
            <v>1428.6111899999999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</row>
        <row r="140">
          <cell r="C140" t="str">
            <v>Add: Total Amortization</v>
          </cell>
          <cell r="T140">
            <v>3174.6915333333332</v>
          </cell>
          <cell r="U140">
            <v>3174.6915333333332</v>
          </cell>
          <cell r="V140">
            <v>3174.6915333333332</v>
          </cell>
          <cell r="W140">
            <v>3174.6915333333332</v>
          </cell>
          <cell r="X140">
            <v>3174.6915333333332</v>
          </cell>
          <cell r="Y140">
            <v>3174.6915333333332</v>
          </cell>
          <cell r="Z140">
            <v>3174.6915333333332</v>
          </cell>
          <cell r="AA140">
            <v>3174.6915333333332</v>
          </cell>
          <cell r="AB140">
            <v>3174.6915333333332</v>
          </cell>
          <cell r="AC140">
            <v>3174.6915333333332</v>
          </cell>
          <cell r="AD140">
            <v>3174.6915333333332</v>
          </cell>
          <cell r="AE140">
            <v>3174.6915333333332</v>
          </cell>
          <cell r="AF140">
            <v>3174.6915333333332</v>
          </cell>
          <cell r="AG140">
            <v>3174.6915333333332</v>
          </cell>
          <cell r="AH140">
            <v>3174.6915333333332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</row>
        <row r="141">
          <cell r="C141" t="str">
            <v>Less: Development Costs</v>
          </cell>
          <cell r="T141">
            <v>-7620.3729999999996</v>
          </cell>
        </row>
        <row r="142">
          <cell r="C142" t="str">
            <v>FREE CASH FLOWS</v>
          </cell>
          <cell r="T142">
            <v>-53853.661810000005</v>
          </cell>
          <cell r="U142">
            <v>72703.661189999984</v>
          </cell>
          <cell r="V142">
            <v>84398.311189999993</v>
          </cell>
          <cell r="W142">
            <v>32943.611190000003</v>
          </cell>
          <cell r="X142">
            <v>12644.211189999998</v>
          </cell>
          <cell r="Y142">
            <v>3180.9111899999998</v>
          </cell>
          <cell r="Z142">
            <v>2585.2611900000002</v>
          </cell>
          <cell r="AA142">
            <v>10726.911190000001</v>
          </cell>
          <cell r="AB142">
            <v>1989.0611899999999</v>
          </cell>
          <cell r="AC142">
            <v>1989.0611899999999</v>
          </cell>
          <cell r="AD142">
            <v>1428.6111899999999</v>
          </cell>
          <cell r="AE142">
            <v>1428.6111899999999</v>
          </cell>
          <cell r="AF142">
            <v>1428.6111899999999</v>
          </cell>
          <cell r="AG142">
            <v>1428.6111899999999</v>
          </cell>
          <cell r="AH142">
            <v>1428.6111899999999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</row>
        <row r="144">
          <cell r="D144" t="str">
            <v>Discount Rate</v>
          </cell>
          <cell r="I144">
            <v>0.1</v>
          </cell>
        </row>
        <row r="146">
          <cell r="D146" t="str">
            <v>Present Value (000$)</v>
          </cell>
          <cell r="T146">
            <v>116714.21717492263</v>
          </cell>
        </row>
        <row r="148">
          <cell r="C148" t="str">
            <v>Present Value ($mm)</v>
          </cell>
          <cell r="T148">
            <v>116.71421717492262</v>
          </cell>
        </row>
        <row r="150">
          <cell r="C150" t="str">
            <v>Less: Capitalized Production Costs</v>
          </cell>
          <cell r="T150">
            <v>-40000</v>
          </cell>
        </row>
        <row r="151">
          <cell r="C151" t="str">
            <v>FREE CASH FLOWS</v>
          </cell>
          <cell r="T151">
            <v>-40000</v>
          </cell>
        </row>
        <row r="153">
          <cell r="D153" t="str">
            <v>Discount Rate</v>
          </cell>
          <cell r="I153">
            <v>0.1</v>
          </cell>
        </row>
        <row r="155">
          <cell r="D155" t="str">
            <v>Present Value (000$)</v>
          </cell>
          <cell r="T155">
            <v>-36363.63636363636</v>
          </cell>
        </row>
        <row r="157">
          <cell r="C157" t="str">
            <v>Present Value ($mm)</v>
          </cell>
          <cell r="T157">
            <v>-36.36363636363636</v>
          </cell>
        </row>
        <row r="159">
          <cell r="C159" t="str">
            <v>Net Present Value ($mm)</v>
          </cell>
          <cell r="T159">
            <v>80.350580811286264</v>
          </cell>
        </row>
        <row r="161">
          <cell r="A161" t="str">
            <v>x</v>
          </cell>
          <cell r="C161" t="str">
            <v>2009 SLATE AND ALL OTHER TITLES</v>
          </cell>
        </row>
        <row r="163">
          <cell r="B163" t="str">
            <v>P&amp;L</v>
          </cell>
          <cell r="T163">
            <v>2010</v>
          </cell>
          <cell r="U163">
            <v>2011</v>
          </cell>
          <cell r="V163">
            <v>2012</v>
          </cell>
          <cell r="W163">
            <v>2013</v>
          </cell>
          <cell r="X163">
            <v>2014</v>
          </cell>
          <cell r="Y163">
            <v>2015</v>
          </cell>
          <cell r="Z163">
            <v>2016</v>
          </cell>
          <cell r="AA163">
            <v>2017</v>
          </cell>
          <cell r="AB163">
            <v>2018</v>
          </cell>
          <cell r="AC163">
            <v>2019</v>
          </cell>
          <cell r="AD163">
            <v>2020</v>
          </cell>
          <cell r="AE163">
            <v>2021</v>
          </cell>
          <cell r="AF163">
            <v>2022</v>
          </cell>
          <cell r="AG163">
            <v>2023</v>
          </cell>
          <cell r="AH163">
            <v>2024</v>
          </cell>
          <cell r="AI163">
            <v>2025</v>
          </cell>
          <cell r="AJ163">
            <v>2026</v>
          </cell>
          <cell r="AK163">
            <v>2027</v>
          </cell>
          <cell r="AL163">
            <v>2028</v>
          </cell>
          <cell r="AM163">
            <v>2029</v>
          </cell>
        </row>
        <row r="165">
          <cell r="D165" t="str">
            <v>TOTAL REVENUES</v>
          </cell>
          <cell r="T165">
            <v>67941</v>
          </cell>
          <cell r="U165">
            <v>52327</v>
          </cell>
          <cell r="V165">
            <v>37045</v>
          </cell>
          <cell r="W165">
            <v>20190</v>
          </cell>
          <cell r="X165">
            <v>21508</v>
          </cell>
          <cell r="Y165">
            <v>17203</v>
          </cell>
          <cell r="Z165">
            <v>20211</v>
          </cell>
          <cell r="AA165">
            <v>20292</v>
          </cell>
          <cell r="AB165">
            <v>19231</v>
          </cell>
          <cell r="AC165">
            <v>12637</v>
          </cell>
          <cell r="AD165">
            <v>11651</v>
          </cell>
          <cell r="AE165">
            <v>16330</v>
          </cell>
          <cell r="AF165">
            <v>13555</v>
          </cell>
          <cell r="AG165">
            <v>8818</v>
          </cell>
          <cell r="AH165">
            <v>9828</v>
          </cell>
          <cell r="AI165">
            <v>9716</v>
          </cell>
          <cell r="AJ165">
            <v>11210</v>
          </cell>
          <cell r="AK165">
            <v>9403</v>
          </cell>
          <cell r="AL165">
            <v>8378</v>
          </cell>
          <cell r="AM165">
            <v>6358</v>
          </cell>
        </row>
        <row r="166">
          <cell r="E166" t="str">
            <v>Home Video</v>
          </cell>
          <cell r="T166">
            <v>36545</v>
          </cell>
          <cell r="U166">
            <v>17565</v>
          </cell>
          <cell r="V166">
            <v>15215</v>
          </cell>
          <cell r="W166">
            <v>13525</v>
          </cell>
          <cell r="X166">
            <v>12420</v>
          </cell>
          <cell r="Y166">
            <v>11526</v>
          </cell>
          <cell r="Z166">
            <v>11616</v>
          </cell>
          <cell r="AA166">
            <v>12127</v>
          </cell>
          <cell r="AB166">
            <v>11342</v>
          </cell>
          <cell r="AC166">
            <v>10263</v>
          </cell>
          <cell r="AD166">
            <v>9004</v>
          </cell>
          <cell r="AE166">
            <v>8026</v>
          </cell>
          <cell r="AF166">
            <v>7312</v>
          </cell>
          <cell r="AG166">
            <v>6187</v>
          </cell>
          <cell r="AH166">
            <v>5686</v>
          </cell>
          <cell r="AI166">
            <v>5267</v>
          </cell>
          <cell r="AJ166">
            <v>4884</v>
          </cell>
          <cell r="AK166">
            <v>4520</v>
          </cell>
          <cell r="AL166">
            <v>4228</v>
          </cell>
          <cell r="AM166">
            <v>3985</v>
          </cell>
        </row>
        <row r="167">
          <cell r="F167" t="str">
            <v>2009 Slate</v>
          </cell>
          <cell r="T167">
            <v>21763</v>
          </cell>
          <cell r="U167">
            <v>5971</v>
          </cell>
          <cell r="V167">
            <v>3807</v>
          </cell>
          <cell r="W167">
            <v>2722</v>
          </cell>
          <cell r="X167">
            <v>2197</v>
          </cell>
          <cell r="Y167">
            <v>1642</v>
          </cell>
          <cell r="Z167">
            <v>1628</v>
          </cell>
          <cell r="AA167">
            <v>1824</v>
          </cell>
          <cell r="AB167">
            <v>1802</v>
          </cell>
          <cell r="AC167">
            <v>1705</v>
          </cell>
          <cell r="AD167">
            <v>1619</v>
          </cell>
          <cell r="AE167">
            <v>1538</v>
          </cell>
          <cell r="AF167">
            <v>1461</v>
          </cell>
          <cell r="AG167">
            <v>1388</v>
          </cell>
          <cell r="AH167">
            <v>1319</v>
          </cell>
          <cell r="AI167">
            <v>1253</v>
          </cell>
          <cell r="AJ167">
            <v>1190</v>
          </cell>
          <cell r="AK167">
            <v>1131</v>
          </cell>
          <cell r="AL167">
            <v>1074</v>
          </cell>
          <cell r="AM167">
            <v>1020</v>
          </cell>
        </row>
        <row r="168">
          <cell r="F168" t="str">
            <v>All Other Titles</v>
          </cell>
          <cell r="T168">
            <v>14782</v>
          </cell>
          <cell r="U168">
            <v>11594</v>
          </cell>
          <cell r="V168">
            <v>11408</v>
          </cell>
          <cell r="W168">
            <v>10803</v>
          </cell>
          <cell r="X168">
            <v>10223</v>
          </cell>
          <cell r="Y168">
            <v>9884</v>
          </cell>
          <cell r="Z168">
            <v>9988</v>
          </cell>
          <cell r="AA168">
            <v>10303</v>
          </cell>
          <cell r="AB168">
            <v>9540</v>
          </cell>
          <cell r="AC168">
            <v>8558</v>
          </cell>
          <cell r="AD168">
            <v>7385</v>
          </cell>
          <cell r="AE168">
            <v>6488</v>
          </cell>
          <cell r="AF168">
            <v>5851</v>
          </cell>
          <cell r="AG168">
            <v>4799</v>
          </cell>
          <cell r="AH168">
            <v>4367</v>
          </cell>
          <cell r="AI168">
            <v>4014.0000000000005</v>
          </cell>
          <cell r="AJ168">
            <v>3694</v>
          </cell>
          <cell r="AK168">
            <v>3389</v>
          </cell>
          <cell r="AL168">
            <v>3154</v>
          </cell>
          <cell r="AM168">
            <v>2965</v>
          </cell>
        </row>
        <row r="169">
          <cell r="E169" t="str">
            <v>TV</v>
          </cell>
          <cell r="T169">
            <v>31396</v>
          </cell>
          <cell r="U169">
            <v>34762</v>
          </cell>
          <cell r="V169">
            <v>21830</v>
          </cell>
          <cell r="W169">
            <v>6665</v>
          </cell>
          <cell r="X169">
            <v>9088</v>
          </cell>
          <cell r="Y169">
            <v>5677</v>
          </cell>
          <cell r="Z169">
            <v>8595</v>
          </cell>
          <cell r="AA169">
            <v>8165</v>
          </cell>
          <cell r="AB169">
            <v>7889</v>
          </cell>
          <cell r="AC169">
            <v>2374</v>
          </cell>
          <cell r="AD169">
            <v>2647</v>
          </cell>
          <cell r="AE169">
            <v>8304</v>
          </cell>
          <cell r="AF169">
            <v>6243</v>
          </cell>
          <cell r="AG169">
            <v>2631</v>
          </cell>
          <cell r="AH169">
            <v>4142</v>
          </cell>
          <cell r="AI169">
            <v>4449</v>
          </cell>
          <cell r="AJ169">
            <v>6326</v>
          </cell>
          <cell r="AK169">
            <v>4883</v>
          </cell>
          <cell r="AL169">
            <v>4150</v>
          </cell>
          <cell r="AM169">
            <v>2373</v>
          </cell>
        </row>
        <row r="170">
          <cell r="F170" t="str">
            <v>2009 Slate</v>
          </cell>
          <cell r="T170">
            <v>11218</v>
          </cell>
          <cell r="U170">
            <v>20210</v>
          </cell>
          <cell r="V170">
            <v>12034</v>
          </cell>
          <cell r="W170">
            <v>525</v>
          </cell>
          <cell r="X170">
            <v>290</v>
          </cell>
          <cell r="Y170">
            <v>290</v>
          </cell>
          <cell r="Z170">
            <v>3680</v>
          </cell>
          <cell r="AA170">
            <v>290</v>
          </cell>
          <cell r="AB170">
            <v>290</v>
          </cell>
          <cell r="AC170">
            <v>124</v>
          </cell>
          <cell r="AD170">
            <v>0</v>
          </cell>
          <cell r="AE170">
            <v>4260</v>
          </cell>
          <cell r="AF170">
            <v>2419</v>
          </cell>
          <cell r="AG170">
            <v>8</v>
          </cell>
          <cell r="AH170">
            <v>8</v>
          </cell>
          <cell r="AI170">
            <v>8</v>
          </cell>
          <cell r="AJ170">
            <v>799</v>
          </cell>
          <cell r="AK170">
            <v>8</v>
          </cell>
          <cell r="AL170">
            <v>8</v>
          </cell>
          <cell r="AM170">
            <v>124</v>
          </cell>
        </row>
        <row r="171">
          <cell r="F171" t="str">
            <v>All Other Titles</v>
          </cell>
          <cell r="T171">
            <v>20178</v>
          </cell>
          <cell r="U171">
            <v>14552</v>
          </cell>
          <cell r="V171">
            <v>9796</v>
          </cell>
          <cell r="W171">
            <v>6140</v>
          </cell>
          <cell r="X171">
            <v>8798</v>
          </cell>
          <cell r="Y171">
            <v>5387</v>
          </cell>
          <cell r="Z171">
            <v>4915</v>
          </cell>
          <cell r="AA171">
            <v>7875</v>
          </cell>
          <cell r="AB171">
            <v>7599</v>
          </cell>
          <cell r="AC171">
            <v>2250</v>
          </cell>
          <cell r="AD171">
            <v>2647</v>
          </cell>
          <cell r="AE171">
            <v>4043.9999999999995</v>
          </cell>
          <cell r="AF171">
            <v>3824</v>
          </cell>
          <cell r="AG171">
            <v>2623</v>
          </cell>
          <cell r="AH171">
            <v>4134</v>
          </cell>
          <cell r="AI171">
            <v>4441</v>
          </cell>
          <cell r="AJ171">
            <v>5527</v>
          </cell>
          <cell r="AK171">
            <v>4875</v>
          </cell>
          <cell r="AL171">
            <v>4142</v>
          </cell>
          <cell r="AM171">
            <v>2249</v>
          </cell>
        </row>
        <row r="173">
          <cell r="D173" t="str">
            <v>TOTAL CONTRIBUTION TO OVERHEAD</v>
          </cell>
          <cell r="T173">
            <v>52389</v>
          </cell>
          <cell r="U173">
            <v>44636</v>
          </cell>
          <cell r="V173">
            <v>30585</v>
          </cell>
          <cell r="W173">
            <v>15066</v>
          </cell>
          <cell r="X173">
            <v>16951</v>
          </cell>
          <cell r="Y173">
            <v>13025</v>
          </cell>
          <cell r="Z173">
            <v>15956</v>
          </cell>
          <cell r="AA173">
            <v>15981</v>
          </cell>
          <cell r="AB173">
            <v>15284</v>
          </cell>
          <cell r="AC173">
            <v>9232</v>
          </cell>
          <cell r="AD173">
            <v>8584</v>
          </cell>
          <cell r="AE173">
            <v>13345</v>
          </cell>
          <cell r="AF173">
            <v>10861</v>
          </cell>
          <cell r="AG173">
            <v>6632</v>
          </cell>
          <cell r="AH173">
            <v>7757</v>
          </cell>
          <cell r="AI173">
            <v>7768</v>
          </cell>
          <cell r="AJ173">
            <v>9317</v>
          </cell>
          <cell r="AK173">
            <v>7682</v>
          </cell>
          <cell r="AL173">
            <v>6779</v>
          </cell>
          <cell r="AM173">
            <v>4899</v>
          </cell>
        </row>
        <row r="174">
          <cell r="E174" t="str">
            <v>Home Video</v>
          </cell>
          <cell r="T174">
            <v>22079</v>
          </cell>
          <cell r="U174">
            <v>11036</v>
          </cell>
          <cell r="V174">
            <v>9620</v>
          </cell>
          <cell r="W174">
            <v>8697</v>
          </cell>
          <cell r="X174">
            <v>8057</v>
          </cell>
          <cell r="Y174">
            <v>7473</v>
          </cell>
          <cell r="Z174">
            <v>7654</v>
          </cell>
          <cell r="AA174">
            <v>8074</v>
          </cell>
          <cell r="AB174">
            <v>7652</v>
          </cell>
          <cell r="AC174">
            <v>6932</v>
          </cell>
          <cell r="AD174">
            <v>6019</v>
          </cell>
          <cell r="AE174">
            <v>5323</v>
          </cell>
          <cell r="AF174">
            <v>4829</v>
          </cell>
          <cell r="AG174">
            <v>4079</v>
          </cell>
          <cell r="AH174">
            <v>3742</v>
          </cell>
          <cell r="AI174">
            <v>3456</v>
          </cell>
          <cell r="AJ174">
            <v>3195</v>
          </cell>
          <cell r="AK174">
            <v>2952</v>
          </cell>
          <cell r="AL174">
            <v>2759</v>
          </cell>
          <cell r="AM174">
            <v>2603</v>
          </cell>
        </row>
        <row r="175">
          <cell r="F175" t="str">
            <v>2009 Slate</v>
          </cell>
          <cell r="T175">
            <v>13043</v>
          </cell>
          <cell r="U175">
            <v>4006</v>
          </cell>
          <cell r="V175">
            <v>2554</v>
          </cell>
          <cell r="W175">
            <v>1826</v>
          </cell>
          <cell r="X175">
            <v>1474</v>
          </cell>
          <cell r="Y175">
            <v>1101</v>
          </cell>
          <cell r="Z175">
            <v>1092</v>
          </cell>
          <cell r="AA175">
            <v>1224</v>
          </cell>
          <cell r="AB175">
            <v>1209</v>
          </cell>
          <cell r="AC175">
            <v>1144</v>
          </cell>
          <cell r="AD175">
            <v>1086</v>
          </cell>
          <cell r="AE175">
            <v>1032</v>
          </cell>
          <cell r="AF175">
            <v>980</v>
          </cell>
          <cell r="AG175">
            <v>931</v>
          </cell>
          <cell r="AH175">
            <v>885</v>
          </cell>
          <cell r="AI175">
            <v>840</v>
          </cell>
          <cell r="AJ175">
            <v>798</v>
          </cell>
          <cell r="AK175">
            <v>758</v>
          </cell>
          <cell r="AL175">
            <v>720</v>
          </cell>
          <cell r="AM175">
            <v>684</v>
          </cell>
        </row>
        <row r="176">
          <cell r="F176" t="str">
            <v>All Other Titles</v>
          </cell>
          <cell r="T176">
            <v>9036</v>
          </cell>
          <cell r="U176">
            <v>7030</v>
          </cell>
          <cell r="V176">
            <v>7066</v>
          </cell>
          <cell r="W176">
            <v>6871</v>
          </cell>
          <cell r="X176">
            <v>6583</v>
          </cell>
          <cell r="Y176">
            <v>6372</v>
          </cell>
          <cell r="Z176">
            <v>6562</v>
          </cell>
          <cell r="AA176">
            <v>6850</v>
          </cell>
          <cell r="AB176">
            <v>6443</v>
          </cell>
          <cell r="AC176">
            <v>5788</v>
          </cell>
          <cell r="AD176">
            <v>4933</v>
          </cell>
          <cell r="AE176">
            <v>4291</v>
          </cell>
          <cell r="AF176">
            <v>3849</v>
          </cell>
          <cell r="AG176">
            <v>3148</v>
          </cell>
          <cell r="AH176">
            <v>2857</v>
          </cell>
          <cell r="AI176">
            <v>2616</v>
          </cell>
          <cell r="AJ176">
            <v>2397</v>
          </cell>
          <cell r="AK176">
            <v>2194</v>
          </cell>
          <cell r="AL176">
            <v>2039.0000000000002</v>
          </cell>
          <cell r="AM176">
            <v>1919</v>
          </cell>
        </row>
        <row r="177">
          <cell r="E177" t="str">
            <v>TV</v>
          </cell>
          <cell r="T177">
            <v>30310</v>
          </cell>
          <cell r="U177">
            <v>33600</v>
          </cell>
          <cell r="V177">
            <v>20965</v>
          </cell>
          <cell r="W177">
            <v>6369</v>
          </cell>
          <cell r="X177">
            <v>8894</v>
          </cell>
          <cell r="Y177">
            <v>5552</v>
          </cell>
          <cell r="Z177">
            <v>8302</v>
          </cell>
          <cell r="AA177">
            <v>7907</v>
          </cell>
          <cell r="AB177">
            <v>7632</v>
          </cell>
          <cell r="AC177">
            <v>2300</v>
          </cell>
          <cell r="AD177">
            <v>2565</v>
          </cell>
          <cell r="AE177">
            <v>8022</v>
          </cell>
          <cell r="AF177">
            <v>6032</v>
          </cell>
          <cell r="AG177">
            <v>2553</v>
          </cell>
          <cell r="AH177">
            <v>4014.9999999999995</v>
          </cell>
          <cell r="AI177">
            <v>4312</v>
          </cell>
          <cell r="AJ177">
            <v>6122</v>
          </cell>
          <cell r="AK177">
            <v>4730</v>
          </cell>
          <cell r="AL177">
            <v>4019.9999999999995</v>
          </cell>
          <cell r="AM177">
            <v>2296</v>
          </cell>
        </row>
        <row r="178">
          <cell r="F178" t="str">
            <v>2009 Slate</v>
          </cell>
          <cell r="T178">
            <v>10798</v>
          </cell>
          <cell r="U178">
            <v>19454</v>
          </cell>
          <cell r="V178">
            <v>11584</v>
          </cell>
          <cell r="W178">
            <v>505</v>
          </cell>
          <cell r="X178">
            <v>279</v>
          </cell>
          <cell r="Y178">
            <v>279</v>
          </cell>
          <cell r="Z178">
            <v>3542</v>
          </cell>
          <cell r="AA178">
            <v>279</v>
          </cell>
          <cell r="AB178">
            <v>279</v>
          </cell>
          <cell r="AC178">
            <v>119</v>
          </cell>
          <cell r="AD178">
            <v>0</v>
          </cell>
          <cell r="AE178">
            <v>4101</v>
          </cell>
          <cell r="AF178">
            <v>2328</v>
          </cell>
          <cell r="AG178">
            <v>8</v>
          </cell>
          <cell r="AH178">
            <v>8</v>
          </cell>
          <cell r="AI178">
            <v>8</v>
          </cell>
          <cell r="AJ178">
            <v>769</v>
          </cell>
          <cell r="AK178">
            <v>8</v>
          </cell>
          <cell r="AL178">
            <v>8</v>
          </cell>
          <cell r="AM178">
            <v>119</v>
          </cell>
        </row>
        <row r="179">
          <cell r="F179" t="str">
            <v>All Other Titles</v>
          </cell>
          <cell r="T179">
            <v>19512</v>
          </cell>
          <cell r="U179">
            <v>14146</v>
          </cell>
          <cell r="V179">
            <v>9381</v>
          </cell>
          <cell r="W179">
            <v>5864</v>
          </cell>
          <cell r="X179">
            <v>8615</v>
          </cell>
          <cell r="Y179">
            <v>5273</v>
          </cell>
          <cell r="Z179">
            <v>4760</v>
          </cell>
          <cell r="AA179">
            <v>7628</v>
          </cell>
          <cell r="AB179">
            <v>7353</v>
          </cell>
          <cell r="AC179">
            <v>2181</v>
          </cell>
          <cell r="AD179">
            <v>2565</v>
          </cell>
          <cell r="AE179">
            <v>3921</v>
          </cell>
          <cell r="AF179">
            <v>3704</v>
          </cell>
          <cell r="AG179">
            <v>2545</v>
          </cell>
          <cell r="AH179">
            <v>4006.9999999999995</v>
          </cell>
          <cell r="AI179">
            <v>4304</v>
          </cell>
          <cell r="AJ179">
            <v>5353</v>
          </cell>
          <cell r="AK179">
            <v>4722</v>
          </cell>
          <cell r="AL179">
            <v>4011.9999999999995</v>
          </cell>
          <cell r="AM179">
            <v>2177</v>
          </cell>
        </row>
        <row r="181">
          <cell r="D181" t="str">
            <v xml:space="preserve">TOTAL OPERATING PROFIT </v>
          </cell>
          <cell r="T181">
            <v>52389</v>
          </cell>
          <cell r="U181">
            <v>44636</v>
          </cell>
          <cell r="V181">
            <v>30585</v>
          </cell>
          <cell r="W181">
            <v>15066</v>
          </cell>
          <cell r="X181">
            <v>16951</v>
          </cell>
          <cell r="Y181">
            <v>13025</v>
          </cell>
          <cell r="Z181">
            <v>15956</v>
          </cell>
          <cell r="AA181">
            <v>15981</v>
          </cell>
          <cell r="AB181">
            <v>15284</v>
          </cell>
          <cell r="AC181">
            <v>9232</v>
          </cell>
          <cell r="AD181">
            <v>8584</v>
          </cell>
          <cell r="AE181">
            <v>13345</v>
          </cell>
          <cell r="AF181">
            <v>10861</v>
          </cell>
          <cell r="AG181">
            <v>6632</v>
          </cell>
          <cell r="AH181">
            <v>7757</v>
          </cell>
          <cell r="AI181">
            <v>7768</v>
          </cell>
          <cell r="AJ181">
            <v>9317</v>
          </cell>
          <cell r="AK181">
            <v>7682</v>
          </cell>
          <cell r="AL181">
            <v>6779</v>
          </cell>
          <cell r="AM181">
            <v>4899</v>
          </cell>
        </row>
        <row r="183">
          <cell r="D183" t="str">
            <v xml:space="preserve">EARNINGS BEFORE TAXES </v>
          </cell>
          <cell r="T183">
            <v>52389</v>
          </cell>
          <cell r="U183">
            <v>44636</v>
          </cell>
          <cell r="V183">
            <v>30585</v>
          </cell>
          <cell r="W183">
            <v>15066</v>
          </cell>
          <cell r="X183">
            <v>16951</v>
          </cell>
          <cell r="Y183">
            <v>13025</v>
          </cell>
          <cell r="Z183">
            <v>15956</v>
          </cell>
          <cell r="AA183">
            <v>15981</v>
          </cell>
          <cell r="AB183">
            <v>15284</v>
          </cell>
          <cell r="AC183">
            <v>9232</v>
          </cell>
          <cell r="AD183">
            <v>8584</v>
          </cell>
          <cell r="AE183">
            <v>13345</v>
          </cell>
          <cell r="AF183">
            <v>10861</v>
          </cell>
          <cell r="AG183">
            <v>6632</v>
          </cell>
          <cell r="AH183">
            <v>7757</v>
          </cell>
          <cell r="AI183">
            <v>7768</v>
          </cell>
          <cell r="AJ183">
            <v>9317</v>
          </cell>
          <cell r="AK183">
            <v>7682</v>
          </cell>
          <cell r="AL183">
            <v>6779</v>
          </cell>
          <cell r="AM183">
            <v>4899</v>
          </cell>
        </row>
        <row r="185">
          <cell r="E185" t="str">
            <v>Taxes</v>
          </cell>
          <cell r="I185">
            <v>0.45</v>
          </cell>
          <cell r="T185">
            <v>-23575.05</v>
          </cell>
          <cell r="U185">
            <v>-20086.2</v>
          </cell>
          <cell r="V185">
            <v>-13763.25</v>
          </cell>
          <cell r="W185">
            <v>-6779.7</v>
          </cell>
          <cell r="X185">
            <v>-7627.95</v>
          </cell>
          <cell r="Y185">
            <v>-5861.25</v>
          </cell>
          <cell r="Z185">
            <v>-7180.2</v>
          </cell>
          <cell r="AA185">
            <v>-7191.45</v>
          </cell>
          <cell r="AB185">
            <v>-6877.8</v>
          </cell>
          <cell r="AC185">
            <v>-4154.4000000000005</v>
          </cell>
          <cell r="AD185">
            <v>-3862.8</v>
          </cell>
          <cell r="AE185">
            <v>-6005.25</v>
          </cell>
          <cell r="AF185">
            <v>-4887.45</v>
          </cell>
          <cell r="AG185">
            <v>-2984.4</v>
          </cell>
          <cell r="AH185">
            <v>-3490.65</v>
          </cell>
          <cell r="AI185">
            <v>-3495.6</v>
          </cell>
          <cell r="AJ185">
            <v>-4192.6500000000005</v>
          </cell>
          <cell r="AK185">
            <v>-3456.9</v>
          </cell>
          <cell r="AL185">
            <v>-3050.55</v>
          </cell>
          <cell r="AM185">
            <v>-2204.5500000000002</v>
          </cell>
        </row>
        <row r="187">
          <cell r="C187" t="e">
            <v>#REF!</v>
          </cell>
          <cell r="D187" t="str">
            <v>NET INCOME</v>
          </cell>
          <cell r="T187">
            <v>28813.95</v>
          </cell>
          <cell r="U187">
            <v>24549.8</v>
          </cell>
          <cell r="V187">
            <v>16821.75</v>
          </cell>
          <cell r="W187">
            <v>8286.2999999999993</v>
          </cell>
          <cell r="X187">
            <v>9323.0499999999993</v>
          </cell>
          <cell r="Y187">
            <v>7163.75</v>
          </cell>
          <cell r="Z187">
            <v>8775.7999999999993</v>
          </cell>
          <cell r="AA187">
            <v>8789.5499999999993</v>
          </cell>
          <cell r="AB187">
            <v>8406.2000000000007</v>
          </cell>
          <cell r="AC187">
            <v>5077.5999999999995</v>
          </cell>
          <cell r="AD187">
            <v>4721.2</v>
          </cell>
          <cell r="AE187">
            <v>7339.75</v>
          </cell>
          <cell r="AF187">
            <v>5973.55</v>
          </cell>
          <cell r="AG187">
            <v>3647.6</v>
          </cell>
          <cell r="AH187">
            <v>4266.3500000000004</v>
          </cell>
          <cell r="AI187">
            <v>4272.3999999999996</v>
          </cell>
          <cell r="AJ187">
            <v>5124.3499999999995</v>
          </cell>
          <cell r="AK187">
            <v>4225.1000000000004</v>
          </cell>
          <cell r="AL187">
            <v>3728.45</v>
          </cell>
          <cell r="AM187">
            <v>2694.45</v>
          </cell>
        </row>
        <row r="190">
          <cell r="B190" t="str">
            <v>FREE CASH FLOWS</v>
          </cell>
        </row>
        <row r="191">
          <cell r="T191">
            <v>2010</v>
          </cell>
          <cell r="U191">
            <v>2011</v>
          </cell>
          <cell r="V191">
            <v>2012</v>
          </cell>
          <cell r="W191">
            <v>2013</v>
          </cell>
          <cell r="X191">
            <v>2014</v>
          </cell>
          <cell r="Y191">
            <v>2015</v>
          </cell>
          <cell r="Z191">
            <v>2016</v>
          </cell>
          <cell r="AA191">
            <v>2017</v>
          </cell>
          <cell r="AB191">
            <v>2018</v>
          </cell>
          <cell r="AC191">
            <v>2019</v>
          </cell>
          <cell r="AD191">
            <v>2020</v>
          </cell>
          <cell r="AE191">
            <v>2021</v>
          </cell>
          <cell r="AF191">
            <v>2022</v>
          </cell>
          <cell r="AG191">
            <v>2023</v>
          </cell>
          <cell r="AH191">
            <v>2024</v>
          </cell>
          <cell r="AI191">
            <v>2025</v>
          </cell>
          <cell r="AJ191">
            <v>2026</v>
          </cell>
          <cell r="AK191">
            <v>2027</v>
          </cell>
          <cell r="AL191">
            <v>2028</v>
          </cell>
          <cell r="AM191">
            <v>2029</v>
          </cell>
        </row>
        <row r="194">
          <cell r="C194" t="str">
            <v>OPERATING PROFIT</v>
          </cell>
          <cell r="T194">
            <v>52389</v>
          </cell>
          <cell r="U194">
            <v>44636</v>
          </cell>
          <cell r="V194">
            <v>30585</v>
          </cell>
          <cell r="W194">
            <v>15066</v>
          </cell>
          <cell r="X194">
            <v>16951</v>
          </cell>
          <cell r="Y194">
            <v>13025</v>
          </cell>
          <cell r="Z194">
            <v>15956</v>
          </cell>
          <cell r="AA194">
            <v>15981</v>
          </cell>
          <cell r="AB194">
            <v>15284</v>
          </cell>
          <cell r="AC194">
            <v>9232</v>
          </cell>
          <cell r="AD194">
            <v>8584</v>
          </cell>
          <cell r="AE194">
            <v>13345</v>
          </cell>
          <cell r="AF194">
            <v>10861</v>
          </cell>
          <cell r="AG194">
            <v>6632</v>
          </cell>
          <cell r="AH194">
            <v>7757</v>
          </cell>
          <cell r="AI194">
            <v>7768</v>
          </cell>
          <cell r="AJ194">
            <v>9317</v>
          </cell>
          <cell r="AK194">
            <v>7682</v>
          </cell>
          <cell r="AL194">
            <v>6779</v>
          </cell>
          <cell r="AM194">
            <v>4899</v>
          </cell>
        </row>
        <row r="195">
          <cell r="C195" t="str">
            <v>Less: Taxes</v>
          </cell>
          <cell r="T195">
            <v>-23575.05</v>
          </cell>
          <cell r="U195">
            <v>-20086.2</v>
          </cell>
          <cell r="V195">
            <v>-13763.25</v>
          </cell>
          <cell r="W195">
            <v>-6779.7</v>
          </cell>
          <cell r="X195">
            <v>-7627.95</v>
          </cell>
          <cell r="Y195">
            <v>-5861.25</v>
          </cell>
          <cell r="Z195">
            <v>-7180.2</v>
          </cell>
          <cell r="AA195">
            <v>-7191.45</v>
          </cell>
          <cell r="AB195">
            <v>-6877.8</v>
          </cell>
          <cell r="AC195">
            <v>-4154.4000000000005</v>
          </cell>
          <cell r="AD195">
            <v>-3862.8</v>
          </cell>
          <cell r="AE195">
            <v>-6005.25</v>
          </cell>
          <cell r="AF195">
            <v>-4887.45</v>
          </cell>
          <cell r="AG195">
            <v>-2984.4</v>
          </cell>
          <cell r="AH195">
            <v>-3490.65</v>
          </cell>
          <cell r="AI195">
            <v>-3495.6</v>
          </cell>
          <cell r="AJ195">
            <v>-4192.6500000000005</v>
          </cell>
          <cell r="AK195">
            <v>-3456.9</v>
          </cell>
          <cell r="AL195">
            <v>-3050.55</v>
          </cell>
          <cell r="AM195">
            <v>-2204.5500000000002</v>
          </cell>
        </row>
        <row r="196">
          <cell r="C196" t="str">
            <v>FREE CASH FLOWS</v>
          </cell>
          <cell r="T196">
            <v>28813.95</v>
          </cell>
          <cell r="U196">
            <v>24549.8</v>
          </cell>
          <cell r="V196">
            <v>16821.75</v>
          </cell>
          <cell r="W196">
            <v>8286.2999999999993</v>
          </cell>
          <cell r="X196">
            <v>9323.0499999999993</v>
          </cell>
          <cell r="Y196">
            <v>7163.75</v>
          </cell>
          <cell r="Z196">
            <v>8775.7999999999993</v>
          </cell>
          <cell r="AA196">
            <v>8789.5499999999993</v>
          </cell>
          <cell r="AB196">
            <v>8406.2000000000007</v>
          </cell>
          <cell r="AC196">
            <v>5077.5999999999995</v>
          </cell>
          <cell r="AD196">
            <v>4721.2</v>
          </cell>
          <cell r="AE196">
            <v>7339.75</v>
          </cell>
          <cell r="AF196">
            <v>5973.55</v>
          </cell>
          <cell r="AG196">
            <v>3647.6</v>
          </cell>
          <cell r="AH196">
            <v>4266.3500000000004</v>
          </cell>
          <cell r="AI196">
            <v>4272.3999999999996</v>
          </cell>
          <cell r="AJ196">
            <v>5124.3499999999995</v>
          </cell>
          <cell r="AK196">
            <v>4225.1000000000004</v>
          </cell>
          <cell r="AL196">
            <v>3728.45</v>
          </cell>
          <cell r="AM196">
            <v>2694.45</v>
          </cell>
        </row>
        <row r="198">
          <cell r="D198" t="str">
            <v>Discount Rate</v>
          </cell>
          <cell r="I198">
            <v>0.1</v>
          </cell>
        </row>
        <row r="200">
          <cell r="D200" t="str">
            <v>Present Value (000$)</v>
          </cell>
          <cell r="T200">
            <v>100160.04664251044</v>
          </cell>
        </row>
        <row r="202">
          <cell r="C202" t="str">
            <v>Present Value ($mm)</v>
          </cell>
          <cell r="T202">
            <v>100.16004664251044</v>
          </cell>
        </row>
        <row r="204">
          <cell r="A204" t="str">
            <v>x</v>
          </cell>
          <cell r="C204" t="str">
            <v>GENERAL AND ADMINISTRATIVE COSTS</v>
          </cell>
        </row>
        <row r="206">
          <cell r="B206" t="str">
            <v>P&amp;L</v>
          </cell>
          <cell r="T206">
            <v>2010</v>
          </cell>
          <cell r="U206">
            <v>2011</v>
          </cell>
          <cell r="V206">
            <v>2012</v>
          </cell>
          <cell r="W206">
            <v>2013</v>
          </cell>
          <cell r="X206">
            <v>2014</v>
          </cell>
          <cell r="Y206">
            <v>2015</v>
          </cell>
          <cell r="Z206">
            <v>2016</v>
          </cell>
          <cell r="AA206">
            <v>2017</v>
          </cell>
          <cell r="AB206">
            <v>2018</v>
          </cell>
          <cell r="AC206">
            <v>2019</v>
          </cell>
          <cell r="AD206">
            <v>2020</v>
          </cell>
          <cell r="AE206">
            <v>2021</v>
          </cell>
          <cell r="AF206">
            <v>2022</v>
          </cell>
          <cell r="AG206">
            <v>2023</v>
          </cell>
          <cell r="AH206">
            <v>2024</v>
          </cell>
          <cell r="AI206">
            <v>2025</v>
          </cell>
          <cell r="AJ206">
            <v>2026</v>
          </cell>
          <cell r="AK206">
            <v>2027</v>
          </cell>
          <cell r="AL206">
            <v>2028</v>
          </cell>
          <cell r="AM206">
            <v>2029</v>
          </cell>
        </row>
        <row r="208">
          <cell r="D208" t="str">
            <v>REVENUES</v>
          </cell>
          <cell r="J208" t="str">
            <v>Annual</v>
          </cell>
          <cell r="K208">
            <v>5000</v>
          </cell>
          <cell r="T208">
            <v>-5000</v>
          </cell>
          <cell r="U208">
            <v>-5000</v>
          </cell>
          <cell r="V208">
            <v>-5000</v>
          </cell>
          <cell r="W208">
            <v>-5000</v>
          </cell>
          <cell r="X208">
            <v>-5000</v>
          </cell>
          <cell r="Y208">
            <v>-5000</v>
          </cell>
          <cell r="Z208">
            <v>-5000</v>
          </cell>
          <cell r="AA208">
            <v>-5000</v>
          </cell>
          <cell r="AB208">
            <v>-5000</v>
          </cell>
          <cell r="AC208">
            <v>-5000</v>
          </cell>
          <cell r="AD208">
            <v>-5000</v>
          </cell>
          <cell r="AE208">
            <v>-5000</v>
          </cell>
          <cell r="AF208">
            <v>-5000</v>
          </cell>
          <cell r="AG208">
            <v>-5000</v>
          </cell>
          <cell r="AH208">
            <v>-5000</v>
          </cell>
          <cell r="AI208">
            <v>-5000</v>
          </cell>
          <cell r="AJ208">
            <v>-5000</v>
          </cell>
          <cell r="AK208">
            <v>-5000</v>
          </cell>
          <cell r="AL208">
            <v>-5000</v>
          </cell>
          <cell r="AM208">
            <v>-5000</v>
          </cell>
          <cell r="AN208">
            <v>-5000</v>
          </cell>
        </row>
        <row r="210">
          <cell r="D210" t="str">
            <v>TOTAL CONTRIBUTION TO OVERHEAD</v>
          </cell>
          <cell r="T210">
            <v>-5000</v>
          </cell>
          <cell r="U210">
            <v>-5000</v>
          </cell>
          <cell r="V210">
            <v>-5000</v>
          </cell>
          <cell r="W210">
            <v>-5000</v>
          </cell>
          <cell r="X210">
            <v>-5000</v>
          </cell>
          <cell r="Y210">
            <v>-5000</v>
          </cell>
          <cell r="Z210">
            <v>-5000</v>
          </cell>
          <cell r="AA210">
            <v>-5000</v>
          </cell>
          <cell r="AB210">
            <v>-5000</v>
          </cell>
          <cell r="AC210">
            <v>-5000</v>
          </cell>
          <cell r="AD210">
            <v>-5000</v>
          </cell>
          <cell r="AE210">
            <v>-5000</v>
          </cell>
          <cell r="AF210">
            <v>-5000</v>
          </cell>
          <cell r="AG210">
            <v>-5000</v>
          </cell>
          <cell r="AH210">
            <v>-5000</v>
          </cell>
          <cell r="AI210">
            <v>-5000</v>
          </cell>
          <cell r="AJ210">
            <v>-5000</v>
          </cell>
          <cell r="AK210">
            <v>-5000</v>
          </cell>
          <cell r="AL210">
            <v>-5000</v>
          </cell>
          <cell r="AM210">
            <v>-5000</v>
          </cell>
        </row>
        <row r="212">
          <cell r="D212" t="str">
            <v xml:space="preserve">TOTAL OPERATING PROFIT </v>
          </cell>
          <cell r="T212">
            <v>-5000</v>
          </cell>
          <cell r="U212">
            <v>-5000</v>
          </cell>
          <cell r="V212">
            <v>-5000</v>
          </cell>
          <cell r="W212">
            <v>-5000</v>
          </cell>
          <cell r="X212">
            <v>-5000</v>
          </cell>
          <cell r="Y212">
            <v>-5000</v>
          </cell>
          <cell r="Z212">
            <v>-5000</v>
          </cell>
          <cell r="AA212">
            <v>-5000</v>
          </cell>
          <cell r="AB212">
            <v>-5000</v>
          </cell>
          <cell r="AC212">
            <v>-5000</v>
          </cell>
          <cell r="AD212">
            <v>-5000</v>
          </cell>
          <cell r="AE212">
            <v>-5000</v>
          </cell>
          <cell r="AF212">
            <v>-5000</v>
          </cell>
          <cell r="AG212">
            <v>-5000</v>
          </cell>
          <cell r="AH212">
            <v>-5000</v>
          </cell>
          <cell r="AI212">
            <v>-5000</v>
          </cell>
          <cell r="AJ212">
            <v>-5000</v>
          </cell>
          <cell r="AK212">
            <v>-5000</v>
          </cell>
          <cell r="AL212">
            <v>-5000</v>
          </cell>
          <cell r="AM212">
            <v>-5000</v>
          </cell>
        </row>
        <row r="214">
          <cell r="D214" t="str">
            <v xml:space="preserve">EARNINGS BEFORE TAXES </v>
          </cell>
          <cell r="T214">
            <v>-5000</v>
          </cell>
          <cell r="U214">
            <v>-5000</v>
          </cell>
          <cell r="V214">
            <v>-5000</v>
          </cell>
          <cell r="W214">
            <v>-5000</v>
          </cell>
          <cell r="X214">
            <v>-5000</v>
          </cell>
          <cell r="Y214">
            <v>-5000</v>
          </cell>
          <cell r="Z214">
            <v>-5000</v>
          </cell>
          <cell r="AA214">
            <v>-5000</v>
          </cell>
          <cell r="AB214">
            <v>-5000</v>
          </cell>
          <cell r="AC214">
            <v>-5000</v>
          </cell>
          <cell r="AD214">
            <v>-5000</v>
          </cell>
          <cell r="AE214">
            <v>-5000</v>
          </cell>
          <cell r="AF214">
            <v>-5000</v>
          </cell>
          <cell r="AG214">
            <v>-5000</v>
          </cell>
          <cell r="AH214">
            <v>-5000</v>
          </cell>
          <cell r="AI214">
            <v>-5000</v>
          </cell>
          <cell r="AJ214">
            <v>-5000</v>
          </cell>
          <cell r="AK214">
            <v>-5000</v>
          </cell>
          <cell r="AL214">
            <v>-5000</v>
          </cell>
          <cell r="AM214">
            <v>-5000</v>
          </cell>
        </row>
        <row r="216">
          <cell r="E216" t="str">
            <v>Taxes</v>
          </cell>
          <cell r="I216">
            <v>0.45</v>
          </cell>
          <cell r="T216">
            <v>2250</v>
          </cell>
          <cell r="U216">
            <v>2250</v>
          </cell>
          <cell r="V216">
            <v>2250</v>
          </cell>
          <cell r="W216">
            <v>2250</v>
          </cell>
          <cell r="X216">
            <v>2250</v>
          </cell>
          <cell r="Y216">
            <v>2250</v>
          </cell>
          <cell r="Z216">
            <v>2250</v>
          </cell>
          <cell r="AA216">
            <v>2250</v>
          </cell>
          <cell r="AB216">
            <v>2250</v>
          </cell>
          <cell r="AC216">
            <v>2250</v>
          </cell>
          <cell r="AD216">
            <v>2250</v>
          </cell>
          <cell r="AE216">
            <v>2250</v>
          </cell>
          <cell r="AF216">
            <v>2250</v>
          </cell>
          <cell r="AG216">
            <v>2250</v>
          </cell>
          <cell r="AH216">
            <v>2250</v>
          </cell>
          <cell r="AI216">
            <v>2250</v>
          </cell>
          <cell r="AJ216">
            <v>2250</v>
          </cell>
          <cell r="AK216">
            <v>2250</v>
          </cell>
          <cell r="AL216">
            <v>2250</v>
          </cell>
          <cell r="AM216">
            <v>2250</v>
          </cell>
        </row>
        <row r="218">
          <cell r="C218" t="e">
            <v>#REF!</v>
          </cell>
          <cell r="D218" t="str">
            <v>NET INCOME</v>
          </cell>
          <cell r="T218">
            <v>-2750</v>
          </cell>
          <cell r="U218">
            <v>-2750</v>
          </cell>
          <cell r="V218">
            <v>-2750</v>
          </cell>
          <cell r="W218">
            <v>-2750</v>
          </cell>
          <cell r="X218">
            <v>-2750</v>
          </cell>
          <cell r="Y218">
            <v>-2750</v>
          </cell>
          <cell r="Z218">
            <v>-2750</v>
          </cell>
          <cell r="AA218">
            <v>-2750</v>
          </cell>
          <cell r="AB218">
            <v>-2750</v>
          </cell>
          <cell r="AC218">
            <v>-2750</v>
          </cell>
          <cell r="AD218">
            <v>-2750</v>
          </cell>
          <cell r="AE218">
            <v>-2750</v>
          </cell>
          <cell r="AF218">
            <v>-2750</v>
          </cell>
          <cell r="AG218">
            <v>-2750</v>
          </cell>
          <cell r="AH218">
            <v>-2750</v>
          </cell>
          <cell r="AI218">
            <v>-2750</v>
          </cell>
          <cell r="AJ218">
            <v>-2750</v>
          </cell>
          <cell r="AK218">
            <v>-2750</v>
          </cell>
          <cell r="AL218">
            <v>-2750</v>
          </cell>
          <cell r="AM218">
            <v>-2750</v>
          </cell>
        </row>
        <row r="221">
          <cell r="B221" t="str">
            <v>FREE CASH FLOWS</v>
          </cell>
        </row>
        <row r="222">
          <cell r="T222">
            <v>2010</v>
          </cell>
          <cell r="U222">
            <v>2011</v>
          </cell>
          <cell r="V222">
            <v>2012</v>
          </cell>
          <cell r="W222">
            <v>2013</v>
          </cell>
          <cell r="X222">
            <v>2014</v>
          </cell>
          <cell r="Y222">
            <v>2015</v>
          </cell>
          <cell r="Z222">
            <v>2016</v>
          </cell>
          <cell r="AA222">
            <v>2017</v>
          </cell>
          <cell r="AB222">
            <v>2018</v>
          </cell>
          <cell r="AC222">
            <v>2019</v>
          </cell>
          <cell r="AD222">
            <v>2020</v>
          </cell>
          <cell r="AE222">
            <v>2021</v>
          </cell>
          <cell r="AF222">
            <v>2022</v>
          </cell>
          <cell r="AG222">
            <v>2023</v>
          </cell>
          <cell r="AH222">
            <v>2024</v>
          </cell>
          <cell r="AI222">
            <v>2025</v>
          </cell>
          <cell r="AJ222">
            <v>2026</v>
          </cell>
          <cell r="AK222">
            <v>2027</v>
          </cell>
          <cell r="AL222">
            <v>2028</v>
          </cell>
          <cell r="AM222">
            <v>2029</v>
          </cell>
        </row>
        <row r="225">
          <cell r="C225" t="str">
            <v>OPERATING PROFIT</v>
          </cell>
          <cell r="T225">
            <v>-5000</v>
          </cell>
          <cell r="U225">
            <v>-5000</v>
          </cell>
          <cell r="V225">
            <v>-5000</v>
          </cell>
          <cell r="W225">
            <v>-5000</v>
          </cell>
          <cell r="X225">
            <v>-5000</v>
          </cell>
          <cell r="Y225">
            <v>-5000</v>
          </cell>
          <cell r="Z225">
            <v>-5000</v>
          </cell>
          <cell r="AA225">
            <v>-5000</v>
          </cell>
          <cell r="AB225">
            <v>-5000</v>
          </cell>
          <cell r="AC225">
            <v>-5000</v>
          </cell>
          <cell r="AD225">
            <v>-5000</v>
          </cell>
          <cell r="AE225">
            <v>-5000</v>
          </cell>
          <cell r="AF225">
            <v>-5000</v>
          </cell>
          <cell r="AG225">
            <v>-5000</v>
          </cell>
          <cell r="AH225">
            <v>-5000</v>
          </cell>
          <cell r="AI225">
            <v>-5000</v>
          </cell>
          <cell r="AJ225">
            <v>-5000</v>
          </cell>
          <cell r="AK225">
            <v>-5000</v>
          </cell>
          <cell r="AL225">
            <v>-5000</v>
          </cell>
          <cell r="AM225">
            <v>-5000</v>
          </cell>
        </row>
        <row r="226">
          <cell r="C226" t="str">
            <v>Less: Taxes</v>
          </cell>
          <cell r="T226">
            <v>2250</v>
          </cell>
          <cell r="U226">
            <v>2250</v>
          </cell>
          <cell r="V226">
            <v>2250</v>
          </cell>
          <cell r="W226">
            <v>2250</v>
          </cell>
          <cell r="X226">
            <v>2250</v>
          </cell>
          <cell r="Y226">
            <v>2250</v>
          </cell>
          <cell r="Z226">
            <v>2250</v>
          </cell>
          <cell r="AA226">
            <v>2250</v>
          </cell>
          <cell r="AB226">
            <v>2250</v>
          </cell>
          <cell r="AC226">
            <v>2250</v>
          </cell>
          <cell r="AD226">
            <v>2250</v>
          </cell>
          <cell r="AE226">
            <v>2250</v>
          </cell>
          <cell r="AF226">
            <v>2250</v>
          </cell>
          <cell r="AG226">
            <v>2250</v>
          </cell>
          <cell r="AH226">
            <v>2250</v>
          </cell>
          <cell r="AI226">
            <v>2250</v>
          </cell>
          <cell r="AJ226">
            <v>2250</v>
          </cell>
          <cell r="AK226">
            <v>2250</v>
          </cell>
          <cell r="AL226">
            <v>2250</v>
          </cell>
          <cell r="AM226">
            <v>2250</v>
          </cell>
        </row>
        <row r="227">
          <cell r="C227" t="str">
            <v>FREE CASH FLOWS</v>
          </cell>
          <cell r="T227">
            <v>-2750</v>
          </cell>
          <cell r="U227">
            <v>-2750</v>
          </cell>
          <cell r="V227">
            <v>-2750</v>
          </cell>
          <cell r="W227">
            <v>-2750</v>
          </cell>
          <cell r="X227">
            <v>-2750</v>
          </cell>
          <cell r="Y227">
            <v>-2750</v>
          </cell>
          <cell r="Z227">
            <v>-2750</v>
          </cell>
          <cell r="AA227">
            <v>-2750</v>
          </cell>
          <cell r="AB227">
            <v>-2750</v>
          </cell>
          <cell r="AC227">
            <v>-2750</v>
          </cell>
          <cell r="AD227">
            <v>-2750</v>
          </cell>
          <cell r="AE227">
            <v>-2750</v>
          </cell>
          <cell r="AF227">
            <v>-2750</v>
          </cell>
          <cell r="AG227">
            <v>-2750</v>
          </cell>
          <cell r="AH227">
            <v>-2750</v>
          </cell>
          <cell r="AI227">
            <v>-2750</v>
          </cell>
          <cell r="AJ227">
            <v>-2750</v>
          </cell>
          <cell r="AK227">
            <v>-2750</v>
          </cell>
          <cell r="AL227">
            <v>-2750</v>
          </cell>
          <cell r="AM227">
            <v>-2750</v>
          </cell>
        </row>
        <row r="229">
          <cell r="D229" t="str">
            <v>Discount Rate</v>
          </cell>
          <cell r="I229">
            <v>0.1</v>
          </cell>
        </row>
        <row r="231">
          <cell r="D231" t="str">
            <v>Present Value (000$)</v>
          </cell>
          <cell r="T231">
            <v>-23412.30022933603</v>
          </cell>
        </row>
        <row r="233">
          <cell r="C233" t="str">
            <v>Present Value ($mm)</v>
          </cell>
          <cell r="T233">
            <v>-23.412300229336029</v>
          </cell>
        </row>
        <row r="235">
          <cell r="A235" t="str">
            <v>x</v>
          </cell>
          <cell r="C235" t="str">
            <v>VALUE OF PURCHASE PRICE AMORTIZATION TAX SHIELDS</v>
          </cell>
        </row>
        <row r="237">
          <cell r="B237" t="str">
            <v>P&amp;L</v>
          </cell>
          <cell r="T237">
            <v>2010</v>
          </cell>
          <cell r="U237">
            <v>2011</v>
          </cell>
          <cell r="V237">
            <v>2012</v>
          </cell>
          <cell r="W237">
            <v>2013</v>
          </cell>
          <cell r="X237">
            <v>2014</v>
          </cell>
          <cell r="Y237">
            <v>2015</v>
          </cell>
          <cell r="Z237">
            <v>2016</v>
          </cell>
          <cell r="AA237">
            <v>2017</v>
          </cell>
          <cell r="AB237">
            <v>2018</v>
          </cell>
          <cell r="AC237">
            <v>2019</v>
          </cell>
          <cell r="AD237">
            <v>2020</v>
          </cell>
          <cell r="AE237">
            <v>2021</v>
          </cell>
          <cell r="AF237">
            <v>2022</v>
          </cell>
          <cell r="AG237">
            <v>2023</v>
          </cell>
          <cell r="AH237">
            <v>2024</v>
          </cell>
          <cell r="AI237">
            <v>2025</v>
          </cell>
          <cell r="AJ237">
            <v>2026</v>
          </cell>
          <cell r="AK237">
            <v>2027</v>
          </cell>
          <cell r="AL237">
            <v>2028</v>
          </cell>
          <cell r="AM237">
            <v>2029</v>
          </cell>
        </row>
        <row r="239">
          <cell r="D239" t="str">
            <v>ASSET STEP UP AMORTIZATION</v>
          </cell>
          <cell r="T239">
            <v>-46666.666666666664</v>
          </cell>
          <cell r="U239">
            <v>-46666.666666666664</v>
          </cell>
          <cell r="V239">
            <v>-46666.666666666664</v>
          </cell>
          <cell r="W239">
            <v>-46666.666666666664</v>
          </cell>
          <cell r="X239">
            <v>-46666.666666666664</v>
          </cell>
          <cell r="Y239">
            <v>-46666.666666666664</v>
          </cell>
          <cell r="Z239">
            <v>-46666.666666666664</v>
          </cell>
          <cell r="AA239">
            <v>-46666.666666666664</v>
          </cell>
          <cell r="AB239">
            <v>-46666.666666666664</v>
          </cell>
          <cell r="AC239">
            <v>-46666.666666666664</v>
          </cell>
          <cell r="AD239">
            <v>-46666.666666666664</v>
          </cell>
          <cell r="AE239">
            <v>-46666.666666666664</v>
          </cell>
          <cell r="AF239">
            <v>-46666.666666666664</v>
          </cell>
          <cell r="AG239">
            <v>-46666.666666666664</v>
          </cell>
          <cell r="AH239">
            <v>-46666.666666666664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</row>
        <row r="240">
          <cell r="F240" t="str">
            <v>Step Up</v>
          </cell>
          <cell r="K240">
            <v>700000</v>
          </cell>
        </row>
        <row r="241">
          <cell r="F241" t="str">
            <v># of Years Amortized</v>
          </cell>
          <cell r="K241">
            <v>15</v>
          </cell>
        </row>
        <row r="242">
          <cell r="F242" t="str">
            <v>Annual Amortization</v>
          </cell>
          <cell r="K242">
            <v>46666.666666666664</v>
          </cell>
        </row>
        <row r="245">
          <cell r="D245" t="str">
            <v>REVENUES</v>
          </cell>
          <cell r="T245">
            <v>-46666.666666666664</v>
          </cell>
          <cell r="U245">
            <v>-46666.666666666664</v>
          </cell>
          <cell r="V245">
            <v>-46666.666666666664</v>
          </cell>
          <cell r="W245">
            <v>-46666.666666666664</v>
          </cell>
          <cell r="X245">
            <v>-46666.666666666664</v>
          </cell>
          <cell r="Y245">
            <v>-46666.666666666664</v>
          </cell>
          <cell r="Z245">
            <v>-46666.666666666664</v>
          </cell>
          <cell r="AA245">
            <v>-46666.666666666664</v>
          </cell>
          <cell r="AB245">
            <v>-46666.666666666664</v>
          </cell>
          <cell r="AC245">
            <v>-46666.666666666664</v>
          </cell>
          <cell r="AD245">
            <v>-46666.666666666664</v>
          </cell>
          <cell r="AE245">
            <v>-46666.666666666664</v>
          </cell>
          <cell r="AF245">
            <v>-46666.666666666664</v>
          </cell>
          <cell r="AG245">
            <v>-46666.666666666664</v>
          </cell>
          <cell r="AH245">
            <v>-46666.666666666664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</row>
        <row r="247">
          <cell r="D247" t="str">
            <v>TOTAL CONTRIBUTION TO OVERHEAD</v>
          </cell>
          <cell r="T247">
            <v>-46666.666666666664</v>
          </cell>
          <cell r="U247">
            <v>-46666.666666666664</v>
          </cell>
          <cell r="V247">
            <v>-46666.666666666664</v>
          </cell>
          <cell r="W247">
            <v>-46666.666666666664</v>
          </cell>
          <cell r="X247">
            <v>-46666.666666666664</v>
          </cell>
          <cell r="Y247">
            <v>-46666.666666666664</v>
          </cell>
          <cell r="Z247">
            <v>-46666.666666666664</v>
          </cell>
          <cell r="AA247">
            <v>-46666.666666666664</v>
          </cell>
          <cell r="AB247">
            <v>-46666.666666666664</v>
          </cell>
          <cell r="AC247">
            <v>-46666.666666666664</v>
          </cell>
          <cell r="AD247">
            <v>-46666.666666666664</v>
          </cell>
          <cell r="AE247">
            <v>-46666.666666666664</v>
          </cell>
          <cell r="AF247">
            <v>-46666.666666666664</v>
          </cell>
          <cell r="AG247">
            <v>-46666.666666666664</v>
          </cell>
          <cell r="AH247">
            <v>-46666.666666666664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</row>
        <row r="249">
          <cell r="D249" t="str">
            <v xml:space="preserve">TOTAL OPERATING PROFIT </v>
          </cell>
          <cell r="T249">
            <v>-46666.666666666664</v>
          </cell>
          <cell r="U249">
            <v>-46666.666666666664</v>
          </cell>
          <cell r="V249">
            <v>-46666.666666666664</v>
          </cell>
          <cell r="W249">
            <v>-46666.666666666664</v>
          </cell>
          <cell r="X249">
            <v>-46666.666666666664</v>
          </cell>
          <cell r="Y249">
            <v>-46666.666666666664</v>
          </cell>
          <cell r="Z249">
            <v>-46666.666666666664</v>
          </cell>
          <cell r="AA249">
            <v>-46666.666666666664</v>
          </cell>
          <cell r="AB249">
            <v>-46666.666666666664</v>
          </cell>
          <cell r="AC249">
            <v>-46666.666666666664</v>
          </cell>
          <cell r="AD249">
            <v>-46666.666666666664</v>
          </cell>
          <cell r="AE249">
            <v>-46666.666666666664</v>
          </cell>
          <cell r="AF249">
            <v>-46666.666666666664</v>
          </cell>
          <cell r="AG249">
            <v>-46666.666666666664</v>
          </cell>
          <cell r="AH249">
            <v>-46666.666666666664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</row>
        <row r="251">
          <cell r="D251" t="str">
            <v xml:space="preserve">EARNINGS BEFORE TAXES </v>
          </cell>
          <cell r="T251">
            <v>-46666.666666666664</v>
          </cell>
          <cell r="U251">
            <v>-46666.666666666664</v>
          </cell>
          <cell r="V251">
            <v>-46666.666666666664</v>
          </cell>
          <cell r="W251">
            <v>-46666.666666666664</v>
          </cell>
          <cell r="X251">
            <v>-46666.666666666664</v>
          </cell>
          <cell r="Y251">
            <v>-46666.666666666664</v>
          </cell>
          <cell r="Z251">
            <v>-46666.666666666664</v>
          </cell>
          <cell r="AA251">
            <v>-46666.666666666664</v>
          </cell>
          <cell r="AB251">
            <v>-46666.666666666664</v>
          </cell>
          <cell r="AC251">
            <v>-46666.666666666664</v>
          </cell>
          <cell r="AD251">
            <v>-46666.666666666664</v>
          </cell>
          <cell r="AE251">
            <v>-46666.666666666664</v>
          </cell>
          <cell r="AF251">
            <v>-46666.666666666664</v>
          </cell>
          <cell r="AG251">
            <v>-46666.666666666664</v>
          </cell>
          <cell r="AH251">
            <v>-46666.666666666664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</row>
        <row r="253">
          <cell r="E253" t="str">
            <v>Taxes</v>
          </cell>
          <cell r="I253">
            <v>0.45</v>
          </cell>
          <cell r="T253">
            <v>21000</v>
          </cell>
          <cell r="U253">
            <v>21000</v>
          </cell>
          <cell r="V253">
            <v>21000</v>
          </cell>
          <cell r="W253">
            <v>21000</v>
          </cell>
          <cell r="X253">
            <v>21000</v>
          </cell>
          <cell r="Y253">
            <v>21000</v>
          </cell>
          <cell r="Z253">
            <v>21000</v>
          </cell>
          <cell r="AA253">
            <v>21000</v>
          </cell>
          <cell r="AB253">
            <v>21000</v>
          </cell>
          <cell r="AC253">
            <v>21000</v>
          </cell>
          <cell r="AD253">
            <v>21000</v>
          </cell>
          <cell r="AE253">
            <v>21000</v>
          </cell>
          <cell r="AF253">
            <v>21000</v>
          </cell>
          <cell r="AG253">
            <v>21000</v>
          </cell>
          <cell r="AH253">
            <v>21000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</row>
        <row r="255">
          <cell r="C255" t="e">
            <v>#REF!</v>
          </cell>
          <cell r="D255" t="str">
            <v>NET INCOME</v>
          </cell>
        </row>
        <row r="258">
          <cell r="B258" t="str">
            <v>FREE CASH FLOWS</v>
          </cell>
        </row>
        <row r="259">
          <cell r="T259">
            <v>2010</v>
          </cell>
          <cell r="U259">
            <v>2011</v>
          </cell>
          <cell r="V259">
            <v>2012</v>
          </cell>
          <cell r="W259">
            <v>2013</v>
          </cell>
          <cell r="X259">
            <v>2014</v>
          </cell>
          <cell r="Y259">
            <v>2015</v>
          </cell>
          <cell r="Z259">
            <v>2016</v>
          </cell>
          <cell r="AA259">
            <v>2017</v>
          </cell>
          <cell r="AB259">
            <v>2018</v>
          </cell>
          <cell r="AC259">
            <v>2019</v>
          </cell>
          <cell r="AD259">
            <v>2020</v>
          </cell>
          <cell r="AE259">
            <v>2021</v>
          </cell>
          <cell r="AF259">
            <v>2022</v>
          </cell>
          <cell r="AG259">
            <v>2023</v>
          </cell>
          <cell r="AH259">
            <v>2024</v>
          </cell>
          <cell r="AI259">
            <v>2025</v>
          </cell>
          <cell r="AJ259">
            <v>2026</v>
          </cell>
          <cell r="AK259">
            <v>2027</v>
          </cell>
          <cell r="AL259">
            <v>2028</v>
          </cell>
          <cell r="AM259">
            <v>2029</v>
          </cell>
        </row>
        <row r="262">
          <cell r="C262" t="str">
            <v>TAX SHIELD</v>
          </cell>
          <cell r="T262">
            <v>21000</v>
          </cell>
          <cell r="U262">
            <v>21000</v>
          </cell>
          <cell r="V262">
            <v>21000</v>
          </cell>
          <cell r="W262">
            <v>21000</v>
          </cell>
          <cell r="X262">
            <v>21000</v>
          </cell>
          <cell r="Y262">
            <v>21000</v>
          </cell>
          <cell r="Z262">
            <v>21000</v>
          </cell>
          <cell r="AA262">
            <v>21000</v>
          </cell>
          <cell r="AB262">
            <v>21000</v>
          </cell>
          <cell r="AC262">
            <v>21000</v>
          </cell>
          <cell r="AD262">
            <v>21000</v>
          </cell>
          <cell r="AE262">
            <v>21000</v>
          </cell>
          <cell r="AF262">
            <v>21000</v>
          </cell>
          <cell r="AG262">
            <v>21000</v>
          </cell>
          <cell r="AH262">
            <v>21000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</row>
        <row r="263">
          <cell r="C263" t="str">
            <v>FREE CASH FLOWS</v>
          </cell>
          <cell r="T263">
            <v>21000</v>
          </cell>
          <cell r="U263">
            <v>21000</v>
          </cell>
          <cell r="V263">
            <v>21000</v>
          </cell>
          <cell r="W263">
            <v>21000</v>
          </cell>
          <cell r="X263">
            <v>21000</v>
          </cell>
          <cell r="Y263">
            <v>21000</v>
          </cell>
          <cell r="Z263">
            <v>21000</v>
          </cell>
          <cell r="AA263">
            <v>21000</v>
          </cell>
          <cell r="AB263">
            <v>21000</v>
          </cell>
          <cell r="AC263">
            <v>21000</v>
          </cell>
          <cell r="AD263">
            <v>21000</v>
          </cell>
          <cell r="AE263">
            <v>21000</v>
          </cell>
          <cell r="AF263">
            <v>21000</v>
          </cell>
          <cell r="AG263">
            <v>21000</v>
          </cell>
          <cell r="AH263">
            <v>21000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</row>
        <row r="265">
          <cell r="D265" t="str">
            <v>Discount Rate</v>
          </cell>
          <cell r="I265">
            <v>0.1</v>
          </cell>
        </row>
        <row r="267">
          <cell r="D267" t="str">
            <v>Present Value (000$)</v>
          </cell>
          <cell r="T267">
            <v>159727.66963247556</v>
          </cell>
        </row>
        <row r="269">
          <cell r="C269" t="str">
            <v>Present Value ($mm)</v>
          </cell>
          <cell r="T269">
            <v>159.72766963247557</v>
          </cell>
        </row>
        <row r="272">
          <cell r="C272" t="str">
            <v>Present Value ($mm)</v>
          </cell>
        </row>
        <row r="273">
          <cell r="D273" t="str">
            <v>2008 SLATE AND BEFORE - BASELINE</v>
          </cell>
          <cell r="T273">
            <v>271.48958678749528</v>
          </cell>
        </row>
        <row r="274">
          <cell r="D274" t="str">
            <v>2008 SLATE AND BEFORE - REPROMOTIONS</v>
          </cell>
          <cell r="T274">
            <v>108.86169674465357</v>
          </cell>
        </row>
        <row r="275">
          <cell r="D275" t="str">
            <v>RESIDUALS AND PARTICIPATIONS</v>
          </cell>
          <cell r="T275">
            <v>-30.25293486450386</v>
          </cell>
        </row>
        <row r="276">
          <cell r="D276" t="str">
            <v>FUTURE PRODUCTIONS</v>
          </cell>
          <cell r="T276">
            <v>80.350580811286264</v>
          </cell>
        </row>
        <row r="277">
          <cell r="D277" t="str">
            <v>2009 SLATE AND ALL OTHER TITLES</v>
          </cell>
          <cell r="T277">
            <v>100.16004664251044</v>
          </cell>
        </row>
        <row r="278">
          <cell r="D278" t="str">
            <v>GENERAL AND ADMINISTRATIVE COSTS</v>
          </cell>
          <cell r="T278">
            <v>-23.412300229336029</v>
          </cell>
        </row>
        <row r="279">
          <cell r="D279" t="str">
            <v>VALUE OF PURCHASE PRICE AMORTIZATION TAX SHIELDS</v>
          </cell>
          <cell r="T279">
            <v>159.72766963247557</v>
          </cell>
        </row>
        <row r="280">
          <cell r="D280" t="str">
            <v>TOTAL</v>
          </cell>
          <cell r="T280">
            <v>666.92434552458121</v>
          </cell>
        </row>
        <row r="282">
          <cell r="C282" t="str">
            <v>CHECK</v>
          </cell>
          <cell r="T282">
            <v>389.77600000000001</v>
          </cell>
          <cell r="U282">
            <v>557.74900000000002</v>
          </cell>
          <cell r="V282">
            <v>372.42500000000001</v>
          </cell>
          <cell r="W282">
            <v>202.27199999999999</v>
          </cell>
          <cell r="X282">
            <v>197.12899999999999</v>
          </cell>
          <cell r="Y282">
            <v>202.411</v>
          </cell>
          <cell r="Z282">
            <v>139.34700000000001</v>
          </cell>
          <cell r="AA282">
            <v>170.29900000000001</v>
          </cell>
          <cell r="AB282">
            <v>147.63</v>
          </cell>
          <cell r="AC282">
            <v>77.373999999999995</v>
          </cell>
          <cell r="AD282">
            <v>51.774999999999999</v>
          </cell>
          <cell r="AE282">
            <v>58.463000000000001</v>
          </cell>
          <cell r="AF282">
            <v>52.253999999999998</v>
          </cell>
          <cell r="AG282">
            <v>43.067</v>
          </cell>
          <cell r="AH282">
            <v>43.829000000000001</v>
          </cell>
          <cell r="AI282">
            <v>43.536000000000001</v>
          </cell>
          <cell r="AJ282">
            <v>48.098999999999997</v>
          </cell>
          <cell r="AK282">
            <v>42.454000000000001</v>
          </cell>
          <cell r="AL282">
            <v>37.558999999999997</v>
          </cell>
          <cell r="AM282">
            <v>27.216999999999999</v>
          </cell>
        </row>
        <row r="283">
          <cell r="T283">
            <v>94.275000000000006</v>
          </cell>
          <cell r="U283">
            <v>300.20299999999997</v>
          </cell>
          <cell r="V283">
            <v>275.97899999999998</v>
          </cell>
          <cell r="W283">
            <v>154.321</v>
          </cell>
          <cell r="X283">
            <v>146.97800000000001</v>
          </cell>
          <cell r="Y283">
            <v>137.66800000000001</v>
          </cell>
          <cell r="Z283">
            <v>97.917000000000002</v>
          </cell>
          <cell r="AA283">
            <v>126.378</v>
          </cell>
          <cell r="AB283">
            <v>108.051</v>
          </cell>
          <cell r="AC283">
            <v>53.951999999999998</v>
          </cell>
          <cell r="AD283">
            <v>38.575000000000003</v>
          </cell>
          <cell r="AE283">
            <v>46.186999999999998</v>
          </cell>
          <cell r="AF283">
            <v>41.070999999999998</v>
          </cell>
          <cell r="AG283">
            <v>32.302999999999997</v>
          </cell>
          <cell r="AH283">
            <v>35.216999999999999</v>
          </cell>
          <cell r="AI283">
            <v>35.448</v>
          </cell>
          <cell r="AJ283">
            <v>40.317</v>
          </cell>
          <cell r="AK283">
            <v>35.347999999999999</v>
          </cell>
          <cell r="AL283">
            <v>30.977</v>
          </cell>
          <cell r="AM283">
            <v>21.277000000000001</v>
          </cell>
        </row>
        <row r="285">
          <cell r="T285">
            <v>389.77300000000002</v>
          </cell>
          <cell r="U285">
            <v>557.74800000000005</v>
          </cell>
          <cell r="V285">
            <v>372.43</v>
          </cell>
          <cell r="W285">
            <v>202.268</v>
          </cell>
          <cell r="X285">
            <v>197.12700000000001</v>
          </cell>
          <cell r="Y285">
            <v>202.416</v>
          </cell>
          <cell r="Z285">
            <v>139.35</v>
          </cell>
          <cell r="AA285">
            <v>170.30099999999999</v>
          </cell>
          <cell r="AB285">
            <v>147.62899999999999</v>
          </cell>
          <cell r="AC285">
            <v>77.375</v>
          </cell>
          <cell r="AD285">
            <v>51.779000000000003</v>
          </cell>
          <cell r="AE285">
            <v>58.459000000000003</v>
          </cell>
          <cell r="AF285">
            <v>52.255000000000003</v>
          </cell>
          <cell r="AG285">
            <v>43.072000000000003</v>
          </cell>
          <cell r="AH285">
            <v>43.835000000000001</v>
          </cell>
          <cell r="AI285">
            <v>43.536999999999999</v>
          </cell>
          <cell r="AJ285">
            <v>48.091999999999999</v>
          </cell>
          <cell r="AK285">
            <v>42.457999999999998</v>
          </cell>
          <cell r="AL285">
            <v>37.561999999999998</v>
          </cell>
          <cell r="AM285">
            <v>27.216999999999999</v>
          </cell>
        </row>
        <row r="286">
          <cell r="T286">
            <v>82.543000000000006</v>
          </cell>
          <cell r="U286">
            <v>291.09399999999999</v>
          </cell>
          <cell r="V286">
            <v>268.24200000000002</v>
          </cell>
          <cell r="W286">
            <v>148.31700000000001</v>
          </cell>
          <cell r="X286">
            <v>140.60900000000001</v>
          </cell>
          <cell r="Y286">
            <v>133.30600000000001</v>
          </cell>
          <cell r="Z286">
            <v>92.433999999999997</v>
          </cell>
          <cell r="AA286">
            <v>119.44199999999999</v>
          </cell>
          <cell r="AB286">
            <v>100.913</v>
          </cell>
          <cell r="AC286">
            <v>48.515000000000001</v>
          </cell>
          <cell r="AD286">
            <v>34.475999999999999</v>
          </cell>
          <cell r="AE286">
            <v>40.192</v>
          </cell>
          <cell r="AF286">
            <v>37.273000000000003</v>
          </cell>
          <cell r="AG286">
            <v>28.902999999999999</v>
          </cell>
          <cell r="AH286">
            <v>31.916</v>
          </cell>
          <cell r="AI286">
            <v>31.248999999999999</v>
          </cell>
          <cell r="AJ286">
            <v>36.618000000000002</v>
          </cell>
          <cell r="AK286">
            <v>31.445</v>
          </cell>
          <cell r="AL286">
            <v>27.981000000000002</v>
          </cell>
          <cell r="AM286">
            <v>17.283000000000001</v>
          </cell>
        </row>
        <row r="288">
          <cell r="T288">
            <v>2.9999999999859028E-3</v>
          </cell>
          <cell r="U288">
            <v>9.9999999997635314E-4</v>
          </cell>
          <cell r="V288">
            <v>-4.9999999999954525E-3</v>
          </cell>
          <cell r="W288">
            <v>3.9999999999906777E-3</v>
          </cell>
          <cell r="X288">
            <v>1.999999999981128E-3</v>
          </cell>
          <cell r="Y288">
            <v>-4.9999999999954525E-3</v>
          </cell>
          <cell r="Z288">
            <v>-2.9999999999859028E-3</v>
          </cell>
          <cell r="AA288">
            <v>-1.999999999981128E-3</v>
          </cell>
          <cell r="AB288">
            <v>1.0000000000047748E-3</v>
          </cell>
          <cell r="AC288">
            <v>-1.0000000000047748E-3</v>
          </cell>
          <cell r="AD288">
            <v>-4.0000000000048885E-3</v>
          </cell>
          <cell r="AE288">
            <v>3.9999999999977831E-3</v>
          </cell>
          <cell r="AF288">
            <v>-1.0000000000047748E-3</v>
          </cell>
          <cell r="AG288">
            <v>-5.000000000002558E-3</v>
          </cell>
          <cell r="AH288">
            <v>-6.0000000000002274E-3</v>
          </cell>
          <cell r="AI288">
            <v>-9.9999999999766942E-4</v>
          </cell>
          <cell r="AJ288">
            <v>6.9999999999978968E-3</v>
          </cell>
          <cell r="AK288">
            <v>-3.9999999999977831E-3</v>
          </cell>
          <cell r="AL288">
            <v>-3.0000000000001137E-3</v>
          </cell>
          <cell r="AM288">
            <v>0</v>
          </cell>
        </row>
        <row r="289">
          <cell r="T289">
            <v>11.731999999999999</v>
          </cell>
          <cell r="U289">
            <v>9.1089999999999804</v>
          </cell>
          <cell r="V289">
            <v>7.7369999999999663</v>
          </cell>
          <cell r="W289">
            <v>6.0039999999999907</v>
          </cell>
          <cell r="X289">
            <v>6.3689999999999998</v>
          </cell>
          <cell r="Y289">
            <v>4.3619999999999948</v>
          </cell>
          <cell r="Z289">
            <v>5.4830000000000041</v>
          </cell>
          <cell r="AA289">
            <v>6.936000000000007</v>
          </cell>
          <cell r="AB289">
            <v>7.1380000000000052</v>
          </cell>
          <cell r="AC289">
            <v>5.4369999999999976</v>
          </cell>
          <cell r="AD289">
            <v>4.0990000000000038</v>
          </cell>
          <cell r="AE289">
            <v>5.9949999999999974</v>
          </cell>
          <cell r="AF289">
            <v>3.7979999999999947</v>
          </cell>
          <cell r="AG289">
            <v>3.3999999999999986</v>
          </cell>
          <cell r="AH289">
            <v>3.3009999999999984</v>
          </cell>
          <cell r="AI289">
            <v>4.1990000000000016</v>
          </cell>
          <cell r="AJ289">
            <v>3.6989999999999981</v>
          </cell>
          <cell r="AK289">
            <v>3.9029999999999987</v>
          </cell>
          <cell r="AL289">
            <v>2.9959999999999987</v>
          </cell>
          <cell r="AM289">
            <v>3.9939999999999998</v>
          </cell>
        </row>
        <row r="291">
          <cell r="A291" t="str">
            <v>x</v>
          </cell>
          <cell r="C291" t="str">
            <v>CONSOLIDATED</v>
          </cell>
        </row>
        <row r="293">
          <cell r="B293" t="str">
            <v>P&amp;L</v>
          </cell>
          <cell r="T293">
            <v>2010</v>
          </cell>
          <cell r="U293">
            <v>2011</v>
          </cell>
          <cell r="V293">
            <v>2012</v>
          </cell>
          <cell r="W293">
            <v>2013</v>
          </cell>
          <cell r="X293">
            <v>2014</v>
          </cell>
          <cell r="Y293">
            <v>2015</v>
          </cell>
          <cell r="Z293">
            <v>2016</v>
          </cell>
          <cell r="AA293">
            <v>2017</v>
          </cell>
          <cell r="AB293">
            <v>2018</v>
          </cell>
          <cell r="AC293">
            <v>2019</v>
          </cell>
          <cell r="AD293">
            <v>2020</v>
          </cell>
          <cell r="AE293">
            <v>2021</v>
          </cell>
          <cell r="AF293">
            <v>2022</v>
          </cell>
          <cell r="AG293">
            <v>2023</v>
          </cell>
          <cell r="AH293">
            <v>2024</v>
          </cell>
          <cell r="AI293">
            <v>2025</v>
          </cell>
          <cell r="AJ293">
            <v>2026</v>
          </cell>
          <cell r="AK293">
            <v>2027</v>
          </cell>
          <cell r="AL293">
            <v>2028</v>
          </cell>
          <cell r="AM293">
            <v>2029</v>
          </cell>
        </row>
        <row r="294">
          <cell r="C294" t="str">
            <v>TOTAL REVENUES</v>
          </cell>
          <cell r="Q294">
            <v>609989</v>
          </cell>
          <cell r="R294">
            <v>564923</v>
          </cell>
          <cell r="S294">
            <v>392618</v>
          </cell>
          <cell r="T294">
            <v>389773</v>
          </cell>
          <cell r="U294">
            <v>557747.99999999988</v>
          </cell>
          <cell r="V294">
            <v>372429.99999999994</v>
          </cell>
          <cell r="W294">
            <v>202268</v>
          </cell>
          <cell r="X294">
            <v>197127.00000000003</v>
          </cell>
          <cell r="Y294">
            <v>202416.00000000003</v>
          </cell>
          <cell r="Z294">
            <v>139350</v>
          </cell>
          <cell r="AA294">
            <v>170301</v>
          </cell>
          <cell r="AB294">
            <v>147629</v>
          </cell>
          <cell r="AC294">
            <v>77375</v>
          </cell>
          <cell r="AD294">
            <v>51779</v>
          </cell>
          <cell r="AE294">
            <v>58459</v>
          </cell>
          <cell r="AF294">
            <v>52254.999999999993</v>
          </cell>
          <cell r="AG294">
            <v>43072</v>
          </cell>
          <cell r="AH294">
            <v>43835</v>
          </cell>
          <cell r="AI294">
            <v>43537</v>
          </cell>
          <cell r="AJ294">
            <v>48092</v>
          </cell>
          <cell r="AK294">
            <v>42458</v>
          </cell>
          <cell r="AL294">
            <v>37562</v>
          </cell>
          <cell r="AM294">
            <v>27217</v>
          </cell>
        </row>
        <row r="296">
          <cell r="C296" t="str">
            <v>TOTAL CONTRIBUTION TO OVERHEAD</v>
          </cell>
          <cell r="Q296">
            <v>329350</v>
          </cell>
          <cell r="R296">
            <v>246840</v>
          </cell>
          <cell r="S296">
            <v>156916</v>
          </cell>
          <cell r="T296">
            <v>82542.999999999971</v>
          </cell>
          <cell r="U296">
            <v>291094.00000000006</v>
          </cell>
          <cell r="V296">
            <v>268241.99999999994</v>
          </cell>
          <cell r="W296">
            <v>148317</v>
          </cell>
          <cell r="X296">
            <v>140609</v>
          </cell>
          <cell r="Y296">
            <v>133306</v>
          </cell>
          <cell r="Z296">
            <v>92434</v>
          </cell>
          <cell r="AA296">
            <v>119441.99999999999</v>
          </cell>
          <cell r="AB296">
            <v>100913</v>
          </cell>
          <cell r="AC296">
            <v>48515.000000000007</v>
          </cell>
          <cell r="AD296">
            <v>34476</v>
          </cell>
          <cell r="AE296">
            <v>40192</v>
          </cell>
          <cell r="AF296">
            <v>37273</v>
          </cell>
          <cell r="AG296">
            <v>28903</v>
          </cell>
          <cell r="AH296">
            <v>31916</v>
          </cell>
          <cell r="AI296">
            <v>31249</v>
          </cell>
          <cell r="AJ296">
            <v>36617.999999999993</v>
          </cell>
          <cell r="AK296">
            <v>31445</v>
          </cell>
          <cell r="AL296">
            <v>27981</v>
          </cell>
          <cell r="AM296">
            <v>17283</v>
          </cell>
        </row>
        <row r="298">
          <cell r="C298" t="str">
            <v>GENERAL AND ADMINISTRATIVE COSTS</v>
          </cell>
          <cell r="T298">
            <v>-5000</v>
          </cell>
          <cell r="U298">
            <v>-5000</v>
          </cell>
          <cell r="V298">
            <v>-5000</v>
          </cell>
          <cell r="W298">
            <v>-5000</v>
          </cell>
          <cell r="X298">
            <v>-5000</v>
          </cell>
          <cell r="Y298">
            <v>-5000</v>
          </cell>
          <cell r="Z298">
            <v>-5000</v>
          </cell>
          <cell r="AA298">
            <v>-5000</v>
          </cell>
          <cell r="AB298">
            <v>-5000</v>
          </cell>
          <cell r="AC298">
            <v>-5000</v>
          </cell>
          <cell r="AD298">
            <v>-5000</v>
          </cell>
          <cell r="AE298">
            <v>-5000</v>
          </cell>
          <cell r="AF298">
            <v>-5000</v>
          </cell>
          <cell r="AG298">
            <v>-5000</v>
          </cell>
          <cell r="AH298">
            <v>-5000</v>
          </cell>
          <cell r="AI298">
            <v>-5000</v>
          </cell>
          <cell r="AJ298">
            <v>-5000</v>
          </cell>
          <cell r="AK298">
            <v>-5000</v>
          </cell>
          <cell r="AL298">
            <v>-5000</v>
          </cell>
          <cell r="AM298">
            <v>-5000</v>
          </cell>
        </row>
        <row r="299">
          <cell r="D299" t="str">
            <v>Annual</v>
          </cell>
          <cell r="I299">
            <v>5000</v>
          </cell>
        </row>
        <row r="301">
          <cell r="C301" t="str">
            <v>TOTAL OPERATING PROFIT (Excluding Future Slate Amortization)</v>
          </cell>
          <cell r="T301">
            <v>77542.999999999971</v>
          </cell>
          <cell r="U301">
            <v>286094.00000000006</v>
          </cell>
          <cell r="V301">
            <v>263241.99999999994</v>
          </cell>
          <cell r="W301">
            <v>143317</v>
          </cell>
          <cell r="X301">
            <v>135609</v>
          </cell>
          <cell r="Y301">
            <v>128306</v>
          </cell>
          <cell r="Z301">
            <v>87434</v>
          </cell>
          <cell r="AA301">
            <v>114441.99999999999</v>
          </cell>
          <cell r="AB301">
            <v>95913</v>
          </cell>
          <cell r="AC301">
            <v>43515.000000000007</v>
          </cell>
          <cell r="AD301">
            <v>29476</v>
          </cell>
          <cell r="AE301">
            <v>35192</v>
          </cell>
          <cell r="AF301">
            <v>32273</v>
          </cell>
          <cell r="AG301">
            <v>23903</v>
          </cell>
          <cell r="AH301">
            <v>26916</v>
          </cell>
          <cell r="AI301">
            <v>26249</v>
          </cell>
          <cell r="AJ301">
            <v>31617.999999999993</v>
          </cell>
          <cell r="AK301">
            <v>26445</v>
          </cell>
          <cell r="AL301">
            <v>22981</v>
          </cell>
          <cell r="AM301">
            <v>12283</v>
          </cell>
        </row>
        <row r="303">
          <cell r="C303" t="str">
            <v>Less: Total Future Slate Amortization</v>
          </cell>
          <cell r="T303">
            <v>-3174.6915333333332</v>
          </cell>
          <cell r="U303">
            <v>-3174.6915333333332</v>
          </cell>
          <cell r="V303">
            <v>-3174.6915333333332</v>
          </cell>
          <cell r="W303">
            <v>-3174.6915333333332</v>
          </cell>
          <cell r="X303">
            <v>-3174.6915333333332</v>
          </cell>
          <cell r="Y303">
            <v>-3174.6915333333332</v>
          </cell>
          <cell r="Z303">
            <v>-3174.6915333333332</v>
          </cell>
          <cell r="AA303">
            <v>-3174.6915333333332</v>
          </cell>
          <cell r="AB303">
            <v>-3174.6915333333332</v>
          </cell>
          <cell r="AC303">
            <v>-3174.6915333333332</v>
          </cell>
          <cell r="AD303">
            <v>-3174.6915333333332</v>
          </cell>
          <cell r="AE303">
            <v>-3174.6915333333332</v>
          </cell>
          <cell r="AF303">
            <v>-3174.6915333333332</v>
          </cell>
          <cell r="AG303">
            <v>-3174.6915333333332</v>
          </cell>
          <cell r="AH303">
            <v>-3174.6915333333332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</row>
        <row r="305">
          <cell r="C305" t="str">
            <v>TOTAL OPERATING PROFIT (Including Future Slate Amortization)</v>
          </cell>
          <cell r="T305">
            <v>74368.30846666664</v>
          </cell>
          <cell r="U305">
            <v>282919.30846666673</v>
          </cell>
          <cell r="V305">
            <v>260067.30846666661</v>
          </cell>
          <cell r="W305">
            <v>140142.30846666667</v>
          </cell>
          <cell r="X305">
            <v>132434.30846666667</v>
          </cell>
          <cell r="Y305">
            <v>125131.30846666667</v>
          </cell>
          <cell r="Z305">
            <v>84259.308466666669</v>
          </cell>
          <cell r="AA305">
            <v>111267.30846666665</v>
          </cell>
          <cell r="AB305">
            <v>92738.308466666669</v>
          </cell>
          <cell r="AC305">
            <v>40340.308466666676</v>
          </cell>
          <cell r="AD305">
            <v>26301.308466666665</v>
          </cell>
          <cell r="AE305">
            <v>32017.308466666665</v>
          </cell>
          <cell r="AF305">
            <v>29098.308466666665</v>
          </cell>
          <cell r="AG305">
            <v>20728.308466666665</v>
          </cell>
          <cell r="AH305">
            <v>23741.308466666665</v>
          </cell>
          <cell r="AI305">
            <v>26249</v>
          </cell>
          <cell r="AJ305">
            <v>31617.999999999993</v>
          </cell>
          <cell r="AK305">
            <v>26445</v>
          </cell>
          <cell r="AL305">
            <v>22981</v>
          </cell>
          <cell r="AM305">
            <v>12283</v>
          </cell>
        </row>
        <row r="307">
          <cell r="C307" t="str">
            <v>EARNINGS BEFORE TAXES (Before Purchase Price Amortization)</v>
          </cell>
          <cell r="T307">
            <v>74368.30846666664</v>
          </cell>
          <cell r="U307">
            <v>282919.30846666673</v>
          </cell>
          <cell r="V307">
            <v>260067.30846666661</v>
          </cell>
          <cell r="W307">
            <v>140142.30846666667</v>
          </cell>
          <cell r="X307">
            <v>132434.30846666667</v>
          </cell>
          <cell r="Y307">
            <v>125131.30846666667</v>
          </cell>
          <cell r="Z307">
            <v>84259.308466666669</v>
          </cell>
          <cell r="AA307">
            <v>111267.30846666665</v>
          </cell>
          <cell r="AB307">
            <v>92738.308466666669</v>
          </cell>
          <cell r="AC307">
            <v>40340.308466666676</v>
          </cell>
          <cell r="AD307">
            <v>26301.308466666665</v>
          </cell>
          <cell r="AE307">
            <v>32017.308466666665</v>
          </cell>
          <cell r="AF307">
            <v>29098.308466666665</v>
          </cell>
          <cell r="AG307">
            <v>20728.308466666665</v>
          </cell>
          <cell r="AH307">
            <v>23741.308466666665</v>
          </cell>
          <cell r="AI307">
            <v>26249</v>
          </cell>
          <cell r="AJ307">
            <v>31617.999999999993</v>
          </cell>
          <cell r="AK307">
            <v>26445</v>
          </cell>
          <cell r="AL307">
            <v>22981</v>
          </cell>
          <cell r="AM307">
            <v>12283</v>
          </cell>
        </row>
        <row r="309">
          <cell r="C309" t="str">
            <v>ASSET STEP UP AMORTIZATION</v>
          </cell>
          <cell r="T309">
            <v>-46666.666666666664</v>
          </cell>
          <cell r="U309">
            <v>-46666.666666666664</v>
          </cell>
          <cell r="V309">
            <v>-46666.666666666664</v>
          </cell>
          <cell r="W309">
            <v>-46666.666666666664</v>
          </cell>
          <cell r="X309">
            <v>-46666.666666666664</v>
          </cell>
          <cell r="Y309">
            <v>-46666.666666666664</v>
          </cell>
          <cell r="Z309">
            <v>-46666.666666666664</v>
          </cell>
          <cell r="AA309">
            <v>-46666.666666666664</v>
          </cell>
          <cell r="AB309">
            <v>-46666.666666666664</v>
          </cell>
          <cell r="AC309">
            <v>-46666.666666666664</v>
          </cell>
          <cell r="AD309">
            <v>-46666.666666666664</v>
          </cell>
          <cell r="AE309">
            <v>-46666.666666666664</v>
          </cell>
          <cell r="AF309">
            <v>-46666.666666666664</v>
          </cell>
          <cell r="AG309">
            <v>-46666.666666666664</v>
          </cell>
          <cell r="AH309">
            <v>-46666.666666666664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</row>
        <row r="310">
          <cell r="E310" t="str">
            <v>Step Up</v>
          </cell>
          <cell r="J310">
            <v>700000</v>
          </cell>
        </row>
        <row r="311">
          <cell r="E311" t="str">
            <v># of Years Amortized</v>
          </cell>
          <cell r="J311">
            <v>15</v>
          </cell>
        </row>
        <row r="312">
          <cell r="E312" t="str">
            <v>Annual Amortization</v>
          </cell>
          <cell r="J312">
            <v>46666.666666666664</v>
          </cell>
        </row>
        <row r="314">
          <cell r="C314" t="str">
            <v>EARNINGS BEFORE TAXES (Deducted for Amortization)</v>
          </cell>
          <cell r="T314">
            <v>27701.641799999976</v>
          </cell>
          <cell r="U314">
            <v>236252.64180000007</v>
          </cell>
          <cell r="V314">
            <v>213400.64179999995</v>
          </cell>
          <cell r="W314">
            <v>93475.641800000012</v>
          </cell>
          <cell r="X314">
            <v>85767.641800000012</v>
          </cell>
          <cell r="Y314">
            <v>78464.641800000012</v>
          </cell>
          <cell r="Z314">
            <v>37592.641800000005</v>
          </cell>
          <cell r="AA314">
            <v>64600.64179999999</v>
          </cell>
          <cell r="AB314">
            <v>46071.641800000005</v>
          </cell>
          <cell r="AC314">
            <v>-6326.3581999999878</v>
          </cell>
          <cell r="AD314">
            <v>-20365.358199999999</v>
          </cell>
          <cell r="AE314">
            <v>-14649.358199999999</v>
          </cell>
          <cell r="AF314">
            <v>-17568.358199999999</v>
          </cell>
          <cell r="AG314">
            <v>-25938.358199999999</v>
          </cell>
          <cell r="AH314">
            <v>-22925.358199999999</v>
          </cell>
          <cell r="AI314">
            <v>26249</v>
          </cell>
          <cell r="AJ314">
            <v>31617.999999999993</v>
          </cell>
          <cell r="AK314">
            <v>26445</v>
          </cell>
          <cell r="AL314">
            <v>22981</v>
          </cell>
          <cell r="AM314">
            <v>12283</v>
          </cell>
        </row>
        <row r="316">
          <cell r="D316" t="str">
            <v>Taxes</v>
          </cell>
          <cell r="I316">
            <v>0.45</v>
          </cell>
          <cell r="T316">
            <v>-12465.73880999999</v>
          </cell>
          <cell r="U316">
            <v>-106313.68881000004</v>
          </cell>
          <cell r="V316">
            <v>-96030.288809999984</v>
          </cell>
          <cell r="W316">
            <v>-42064.038810000005</v>
          </cell>
          <cell r="X316">
            <v>-38595.438810000007</v>
          </cell>
          <cell r="Y316">
            <v>-35309.088810000008</v>
          </cell>
          <cell r="Z316">
            <v>-16916.688810000003</v>
          </cell>
          <cell r="AA316">
            <v>-29070.288809999995</v>
          </cell>
          <cell r="AB316">
            <v>-20732.238810000003</v>
          </cell>
          <cell r="AC316">
            <v>2846.8611899999946</v>
          </cell>
          <cell r="AD316">
            <v>9164.4111899999989</v>
          </cell>
          <cell r="AE316">
            <v>6592.21119</v>
          </cell>
          <cell r="AF316">
            <v>7905.7611899999993</v>
          </cell>
          <cell r="AG316">
            <v>11672.261189999999</v>
          </cell>
          <cell r="AH316">
            <v>10316.411189999999</v>
          </cell>
          <cell r="AI316">
            <v>-11812.050000000001</v>
          </cell>
          <cell r="AJ316">
            <v>-14228.099999999997</v>
          </cell>
          <cell r="AK316">
            <v>-11900.25</v>
          </cell>
          <cell r="AL316">
            <v>-10341.450000000001</v>
          </cell>
          <cell r="AM316">
            <v>-5527.35</v>
          </cell>
        </row>
        <row r="318">
          <cell r="C318" t="str">
            <v>NET INCOME</v>
          </cell>
          <cell r="T318">
            <v>61902.569656666652</v>
          </cell>
          <cell r="U318">
            <v>176605.61965666671</v>
          </cell>
          <cell r="V318">
            <v>164037.01965666661</v>
          </cell>
          <cell r="W318">
            <v>98078.269656666671</v>
          </cell>
          <cell r="X318">
            <v>93838.869656666662</v>
          </cell>
          <cell r="Y318">
            <v>89822.219656666653</v>
          </cell>
          <cell r="Z318">
            <v>67342.619656666662</v>
          </cell>
          <cell r="AA318">
            <v>82197.019656666656</v>
          </cell>
          <cell r="AB318">
            <v>72006.069656666659</v>
          </cell>
          <cell r="AC318">
            <v>43187.169656666672</v>
          </cell>
          <cell r="AD318">
            <v>35465.719656666668</v>
          </cell>
          <cell r="AE318">
            <v>38609.519656666664</v>
          </cell>
          <cell r="AF318">
            <v>37004.069656666667</v>
          </cell>
          <cell r="AG318">
            <v>32400.569656666667</v>
          </cell>
          <cell r="AH318">
            <v>34057.719656666668</v>
          </cell>
          <cell r="AI318">
            <v>14436.949999999999</v>
          </cell>
          <cell r="AJ318">
            <v>17389.899999999994</v>
          </cell>
          <cell r="AK318">
            <v>14544.75</v>
          </cell>
          <cell r="AL318">
            <v>12639.55</v>
          </cell>
          <cell r="AM318">
            <v>6755.65</v>
          </cell>
        </row>
        <row r="321">
          <cell r="B321" t="str">
            <v>FREE CASH FLOWS</v>
          </cell>
        </row>
        <row r="322">
          <cell r="T322">
            <v>2010</v>
          </cell>
          <cell r="U322">
            <v>2011</v>
          </cell>
          <cell r="V322">
            <v>2012</v>
          </cell>
          <cell r="W322">
            <v>2013</v>
          </cell>
          <cell r="X322">
            <v>2014</v>
          </cell>
          <cell r="Y322">
            <v>2015</v>
          </cell>
          <cell r="Z322">
            <v>2016</v>
          </cell>
          <cell r="AA322">
            <v>2017</v>
          </cell>
          <cell r="AB322">
            <v>2018</v>
          </cell>
          <cell r="AC322">
            <v>2019</v>
          </cell>
          <cell r="AD322">
            <v>2020</v>
          </cell>
          <cell r="AE322">
            <v>2021</v>
          </cell>
          <cell r="AF322">
            <v>2022</v>
          </cell>
          <cell r="AG322">
            <v>2023</v>
          </cell>
          <cell r="AH322">
            <v>2024</v>
          </cell>
          <cell r="AI322">
            <v>2025</v>
          </cell>
          <cell r="AJ322">
            <v>2026</v>
          </cell>
          <cell r="AK322">
            <v>2027</v>
          </cell>
          <cell r="AL322">
            <v>2028</v>
          </cell>
          <cell r="AM322">
            <v>2029</v>
          </cell>
        </row>
        <row r="325">
          <cell r="B325" t="str">
            <v xml:space="preserve">EARNINGS BEFORE TAXES </v>
          </cell>
          <cell r="T325">
            <v>27701.641799999976</v>
          </cell>
          <cell r="U325">
            <v>236252.64180000007</v>
          </cell>
          <cell r="V325">
            <v>213400.64179999995</v>
          </cell>
          <cell r="W325">
            <v>93475.641800000012</v>
          </cell>
          <cell r="X325">
            <v>85767.641800000012</v>
          </cell>
          <cell r="Y325">
            <v>78464.641800000012</v>
          </cell>
          <cell r="Z325">
            <v>37592.641800000005</v>
          </cell>
          <cell r="AA325">
            <v>64600.64179999999</v>
          </cell>
          <cell r="AB325">
            <v>46071.641800000005</v>
          </cell>
          <cell r="AC325">
            <v>-6326.3581999999878</v>
          </cell>
          <cell r="AD325">
            <v>-20365.358199999999</v>
          </cell>
          <cell r="AE325">
            <v>-14649.358199999999</v>
          </cell>
          <cell r="AF325">
            <v>-17568.358199999999</v>
          </cell>
          <cell r="AG325">
            <v>-25938.358199999999</v>
          </cell>
          <cell r="AH325">
            <v>-22925.358199999999</v>
          </cell>
          <cell r="AI325">
            <v>26249</v>
          </cell>
          <cell r="AJ325">
            <v>31617.999999999993</v>
          </cell>
          <cell r="AK325">
            <v>26445</v>
          </cell>
          <cell r="AL325">
            <v>22981</v>
          </cell>
          <cell r="AM325">
            <v>12283</v>
          </cell>
        </row>
        <row r="326">
          <cell r="C326" t="str">
            <v>Less: Taxes</v>
          </cell>
          <cell r="T326">
            <v>-12465.73880999999</v>
          </cell>
          <cell r="U326">
            <v>-106313.68881000004</v>
          </cell>
          <cell r="V326">
            <v>-96030.288809999984</v>
          </cell>
          <cell r="W326">
            <v>-42064.038810000005</v>
          </cell>
          <cell r="X326">
            <v>-38595.438810000007</v>
          </cell>
          <cell r="Y326">
            <v>-35309.088810000008</v>
          </cell>
          <cell r="Z326">
            <v>-16916.688810000003</v>
          </cell>
          <cell r="AA326">
            <v>-29070.288809999995</v>
          </cell>
          <cell r="AB326">
            <v>-20732.238810000003</v>
          </cell>
          <cell r="AC326">
            <v>2846.8611899999946</v>
          </cell>
          <cell r="AD326">
            <v>9164.4111899999989</v>
          </cell>
          <cell r="AE326">
            <v>6592.21119</v>
          </cell>
          <cell r="AF326">
            <v>7905.7611899999993</v>
          </cell>
          <cell r="AG326">
            <v>11672.261189999999</v>
          </cell>
          <cell r="AH326">
            <v>10316.411189999999</v>
          </cell>
          <cell r="AI326">
            <v>-11812.050000000001</v>
          </cell>
          <cell r="AJ326">
            <v>-14228.099999999997</v>
          </cell>
          <cell r="AK326">
            <v>-11900.25</v>
          </cell>
          <cell r="AL326">
            <v>-10341.450000000001</v>
          </cell>
          <cell r="AM326">
            <v>-5527.35</v>
          </cell>
        </row>
        <row r="327">
          <cell r="C327" t="str">
            <v>Add: Future Slate Amortization</v>
          </cell>
          <cell r="T327">
            <v>3174.6915333333332</v>
          </cell>
          <cell r="U327">
            <v>3174.6915333333332</v>
          </cell>
          <cell r="V327">
            <v>3174.6915333333332</v>
          </cell>
          <cell r="W327">
            <v>3174.6915333333332</v>
          </cell>
          <cell r="X327">
            <v>3174.6915333333332</v>
          </cell>
          <cell r="Y327">
            <v>3174.6915333333332</v>
          </cell>
          <cell r="Z327">
            <v>3174.6915333333332</v>
          </cell>
          <cell r="AA327">
            <v>3174.6915333333332</v>
          </cell>
          <cell r="AB327">
            <v>3174.6915333333332</v>
          </cell>
          <cell r="AC327">
            <v>3174.6915333333332</v>
          </cell>
          <cell r="AD327">
            <v>3174.6915333333332</v>
          </cell>
          <cell r="AE327">
            <v>3174.6915333333332</v>
          </cell>
          <cell r="AF327">
            <v>3174.6915333333332</v>
          </cell>
          <cell r="AG327">
            <v>3174.6915333333332</v>
          </cell>
          <cell r="AH327">
            <v>3174.6915333333332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</row>
        <row r="328">
          <cell r="C328" t="str">
            <v>Add: Asset Step Up Amortization</v>
          </cell>
          <cell r="T328">
            <v>46666.666666666664</v>
          </cell>
          <cell r="U328">
            <v>46666.666666666664</v>
          </cell>
          <cell r="V328">
            <v>46666.666666666664</v>
          </cell>
          <cell r="W328">
            <v>46666.666666666664</v>
          </cell>
          <cell r="X328">
            <v>46666.666666666664</v>
          </cell>
          <cell r="Y328">
            <v>46666.666666666664</v>
          </cell>
          <cell r="Z328">
            <v>46666.666666666664</v>
          </cell>
          <cell r="AA328">
            <v>46666.666666666664</v>
          </cell>
          <cell r="AB328">
            <v>46666.666666666664</v>
          </cell>
          <cell r="AC328">
            <v>46666.666666666664</v>
          </cell>
          <cell r="AD328">
            <v>46666.666666666664</v>
          </cell>
          <cell r="AE328">
            <v>46666.666666666664</v>
          </cell>
          <cell r="AF328">
            <v>46666.666666666664</v>
          </cell>
          <cell r="AG328">
            <v>46666.666666666664</v>
          </cell>
          <cell r="AH328">
            <v>46666.666666666664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</row>
        <row r="329">
          <cell r="C329" t="str">
            <v>Less: Future Slate Development Costs</v>
          </cell>
          <cell r="T329">
            <v>-7620.3729999999996</v>
          </cell>
        </row>
        <row r="330">
          <cell r="C330" t="str">
            <v>Less: Future Slate Capitalized Production Costs</v>
          </cell>
          <cell r="T330">
            <v>-40000</v>
          </cell>
        </row>
        <row r="331">
          <cell r="B331" t="str">
            <v>FREE CASH FLOWS</v>
          </cell>
          <cell r="T331">
            <v>17456.888189999983</v>
          </cell>
          <cell r="U331">
            <v>179780.31119000004</v>
          </cell>
          <cell r="V331">
            <v>167211.71118999997</v>
          </cell>
          <cell r="W331">
            <v>101252.96119</v>
          </cell>
          <cell r="X331">
            <v>97013.561190000008</v>
          </cell>
          <cell r="Y331">
            <v>92996.911189999999</v>
          </cell>
          <cell r="Z331">
            <v>70517.311190000008</v>
          </cell>
          <cell r="AA331">
            <v>85371.711190000002</v>
          </cell>
          <cell r="AB331">
            <v>75180.761190000005</v>
          </cell>
          <cell r="AC331">
            <v>46361.861190000003</v>
          </cell>
          <cell r="AD331">
            <v>38640.411189999999</v>
          </cell>
          <cell r="AE331">
            <v>41784.211190000002</v>
          </cell>
          <cell r="AF331">
            <v>40178.761189999997</v>
          </cell>
          <cell r="AG331">
            <v>35575.261189999997</v>
          </cell>
          <cell r="AH331">
            <v>37232.411189999999</v>
          </cell>
          <cell r="AI331">
            <v>14436.949999999999</v>
          </cell>
          <cell r="AJ331">
            <v>17389.899999999994</v>
          </cell>
          <cell r="AK331">
            <v>14544.75</v>
          </cell>
          <cell r="AL331">
            <v>12639.55</v>
          </cell>
          <cell r="AM331">
            <v>6755.65</v>
          </cell>
        </row>
        <row r="333">
          <cell r="C333" t="str">
            <v>Discount Rate</v>
          </cell>
          <cell r="I333">
            <v>0.1</v>
          </cell>
        </row>
        <row r="335">
          <cell r="C335" t="str">
            <v>Present Value (000$)</v>
          </cell>
          <cell r="T335">
            <v>666783.90324070933</v>
          </cell>
        </row>
        <row r="337">
          <cell r="C337" t="str">
            <v>Present Value ($mm)</v>
          </cell>
          <cell r="T337">
            <v>666.78390324070938</v>
          </cell>
        </row>
        <row r="342">
          <cell r="U342" t="str">
            <v>Discount Rate</v>
          </cell>
        </row>
        <row r="343">
          <cell r="T343">
            <v>666.78390324070938</v>
          </cell>
          <cell r="U343">
            <v>5.0000000000000017E-2</v>
          </cell>
          <cell r="V343">
            <v>6.0000000000000019E-2</v>
          </cell>
          <cell r="W343">
            <v>7.0000000000000021E-2</v>
          </cell>
          <cell r="X343">
            <v>8.0000000000000016E-2</v>
          </cell>
          <cell r="Y343">
            <v>9.0000000000000011E-2</v>
          </cell>
          <cell r="Z343">
            <v>0.1</v>
          </cell>
          <cell r="AA343">
            <v>0.11</v>
          </cell>
          <cell r="AB343">
            <v>0.12</v>
          </cell>
          <cell r="AC343">
            <v>0.13</v>
          </cell>
          <cell r="AD343">
            <v>0.14000000000000001</v>
          </cell>
          <cell r="AE343">
            <v>0.15000000000000002</v>
          </cell>
        </row>
        <row r="344">
          <cell r="S344" t="str">
            <v>Tax Rate</v>
          </cell>
          <cell r="T344">
            <v>0.39999999999999997</v>
          </cell>
        </row>
        <row r="345">
          <cell r="T345">
            <v>0.41</v>
          </cell>
        </row>
        <row r="346">
          <cell r="T346">
            <v>0.42</v>
          </cell>
        </row>
        <row r="347">
          <cell r="T347">
            <v>0.43</v>
          </cell>
        </row>
        <row r="348">
          <cell r="T348">
            <v>0.44</v>
          </cell>
        </row>
        <row r="349">
          <cell r="T349">
            <v>0.45</v>
          </cell>
        </row>
        <row r="350">
          <cell r="T350">
            <v>0.46</v>
          </cell>
        </row>
        <row r="351">
          <cell r="T351">
            <v>0.47000000000000003</v>
          </cell>
        </row>
        <row r="352">
          <cell r="T352">
            <v>0.48000000000000004</v>
          </cell>
        </row>
        <row r="353">
          <cell r="T353">
            <v>0.49000000000000005</v>
          </cell>
        </row>
        <row r="354">
          <cell r="T354">
            <v>0.5</v>
          </cell>
        </row>
        <row r="356">
          <cell r="AO356" t="str">
            <v>Asset</v>
          </cell>
        </row>
        <row r="357">
          <cell r="U357" t="str">
            <v>Discount Rate</v>
          </cell>
          <cell r="AO357" t="str">
            <v>Step-Up</v>
          </cell>
          <cell r="AP357" t="str">
            <v>Discount Rate</v>
          </cell>
        </row>
        <row r="358">
          <cell r="T358">
            <v>666.78390324070938</v>
          </cell>
          <cell r="U358">
            <v>5.0000000000000017E-2</v>
          </cell>
          <cell r="V358">
            <v>6.0000000000000019E-2</v>
          </cell>
          <cell r="W358">
            <v>7.0000000000000021E-2</v>
          </cell>
          <cell r="X358">
            <v>8.0000000000000016E-2</v>
          </cell>
          <cell r="Y358">
            <v>9.0000000000000011E-2</v>
          </cell>
          <cell r="Z358">
            <v>0.1</v>
          </cell>
          <cell r="AA358">
            <v>0.11</v>
          </cell>
          <cell r="AB358">
            <v>0.12</v>
          </cell>
          <cell r="AC358">
            <v>0.13</v>
          </cell>
          <cell r="AD358">
            <v>0.14000000000000001</v>
          </cell>
          <cell r="AE358">
            <v>0.15000000000000002</v>
          </cell>
          <cell r="AO358" t="str">
            <v>($mm)</v>
          </cell>
          <cell r="AP358">
            <v>6.0000000000000019E-2</v>
          </cell>
          <cell r="AQ358">
            <v>8.0000000000000016E-2</v>
          </cell>
          <cell r="AR358">
            <v>0.1</v>
          </cell>
          <cell r="AS358">
            <v>0.12</v>
          </cell>
          <cell r="AT358">
            <v>0.14000000000000001</v>
          </cell>
        </row>
        <row r="359">
          <cell r="S359" t="str">
            <v>Step Up ($mm)</v>
          </cell>
          <cell r="T359">
            <v>575000</v>
          </cell>
          <cell r="U359">
            <v>829.5806001731994</v>
          </cell>
          <cell r="V359">
            <v>784.29947750853023</v>
          </cell>
          <cell r="W359">
            <v>742.94159556920511</v>
          </cell>
          <cell r="X359">
            <v>705.06352656988827</v>
          </cell>
          <cell r="Y359">
            <v>670.28123214252719</v>
          </cell>
          <cell r="Z359">
            <v>638.26110509205307</v>
          </cell>
          <cell r="AA359">
            <v>608.71248916267348</v>
          </cell>
          <cell r="AB359">
            <v>581.38141487858923</v>
          </cell>
          <cell r="AC359">
            <v>556.04533878957125</v>
          </cell>
          <cell r="AD359">
            <v>532.5087129665186</v>
          </cell>
          <cell r="AE359">
            <v>510.59924337386724</v>
          </cell>
          <cell r="AO359">
            <v>600</v>
          </cell>
          <cell r="AP359">
            <v>791.58366424933615</v>
          </cell>
          <cell r="AQ359">
            <v>711.483135585833</v>
          </cell>
          <cell r="AR359">
            <v>643.96566472178415</v>
          </cell>
          <cell r="AS359">
            <v>586.4895632456878</v>
          </cell>
          <cell r="AT359">
            <v>537.11533895543369</v>
          </cell>
        </row>
        <row r="360">
          <cell r="T360">
            <v>600000</v>
          </cell>
          <cell r="U360">
            <v>837.36534370183495</v>
          </cell>
          <cell r="V360">
            <v>791.58366424933615</v>
          </cell>
          <cell r="W360">
            <v>749.77253107303682</v>
          </cell>
          <cell r="X360">
            <v>711.483135585833</v>
          </cell>
          <cell r="Y360">
            <v>676.32674846491773</v>
          </cell>
          <cell r="Z360">
            <v>643.96566472178415</v>
          </cell>
          <cell r="AA360">
            <v>614.1056413446031</v>
          </cell>
          <cell r="AB360">
            <v>586.4895632456878</v>
          </cell>
          <cell r="AC360">
            <v>560.89212290702244</v>
          </cell>
          <cell r="AD360">
            <v>537.11533895543369</v>
          </cell>
          <cell r="AE360">
            <v>514.98477094784062</v>
          </cell>
          <cell r="AO360">
            <v>625</v>
          </cell>
          <cell r="AP360">
            <v>798.86785099014185</v>
          </cell>
          <cell r="AQ360">
            <v>717.90274460177761</v>
          </cell>
          <cell r="AR360">
            <v>649.67022435151557</v>
          </cell>
          <cell r="AS360">
            <v>591.59771161278661</v>
          </cell>
          <cell r="AT360">
            <v>541.72196494434888</v>
          </cell>
        </row>
        <row r="361">
          <cell r="T361">
            <v>625000</v>
          </cell>
          <cell r="U361">
            <v>845.15008723047049</v>
          </cell>
          <cell r="V361">
            <v>798.86785099014185</v>
          </cell>
          <cell r="W361">
            <v>756.60346657686875</v>
          </cell>
          <cell r="X361">
            <v>717.90274460177761</v>
          </cell>
          <cell r="Y361">
            <v>682.3722647873085</v>
          </cell>
          <cell r="Z361">
            <v>649.67022435151557</v>
          </cell>
          <cell r="AA361">
            <v>619.49879352653272</v>
          </cell>
          <cell r="AB361">
            <v>591.59771161278661</v>
          </cell>
          <cell r="AC361">
            <v>565.73890702447352</v>
          </cell>
          <cell r="AD361">
            <v>541.72196494434888</v>
          </cell>
          <cell r="AE361">
            <v>519.37029852181411</v>
          </cell>
          <cell r="AO361">
            <v>650</v>
          </cell>
          <cell r="AP361">
            <v>806.1520377309472</v>
          </cell>
          <cell r="AQ361">
            <v>724.32235361772257</v>
          </cell>
          <cell r="AR361">
            <v>655.37478398124688</v>
          </cell>
          <cell r="AS361">
            <v>596.7058599798853</v>
          </cell>
          <cell r="AT361">
            <v>546.32859093326419</v>
          </cell>
        </row>
        <row r="362">
          <cell r="T362">
            <v>650000</v>
          </cell>
          <cell r="U362">
            <v>852.93483075910581</v>
          </cell>
          <cell r="V362">
            <v>806.1520377309472</v>
          </cell>
          <cell r="W362">
            <v>763.43440208070069</v>
          </cell>
          <cell r="X362">
            <v>724.32235361772257</v>
          </cell>
          <cell r="Y362">
            <v>688.41778110969915</v>
          </cell>
          <cell r="Z362">
            <v>655.37478398124688</v>
          </cell>
          <cell r="AA362">
            <v>624.89194570846246</v>
          </cell>
          <cell r="AB362">
            <v>596.7058599798853</v>
          </cell>
          <cell r="AC362">
            <v>570.58569114192494</v>
          </cell>
          <cell r="AD362">
            <v>546.32859093326419</v>
          </cell>
          <cell r="AE362">
            <v>523.75582609578714</v>
          </cell>
          <cell r="AO362">
            <v>675</v>
          </cell>
          <cell r="AP362">
            <v>813.43622447175312</v>
          </cell>
          <cell r="AQ362">
            <v>730.74196263366719</v>
          </cell>
          <cell r="AR362">
            <v>661.07934361097796</v>
          </cell>
          <cell r="AS362">
            <v>601.81400834698411</v>
          </cell>
          <cell r="AT362">
            <v>550.93521692217928</v>
          </cell>
        </row>
        <row r="363">
          <cell r="T363">
            <v>675000</v>
          </cell>
          <cell r="U363">
            <v>860.71957428774147</v>
          </cell>
          <cell r="V363">
            <v>813.43622447175312</v>
          </cell>
          <cell r="W363">
            <v>770.2653375845324</v>
          </cell>
          <cell r="X363">
            <v>730.74196263366719</v>
          </cell>
          <cell r="Y363">
            <v>694.4632974320898</v>
          </cell>
          <cell r="Z363">
            <v>661.07934361097796</v>
          </cell>
          <cell r="AA363">
            <v>630.28509789039208</v>
          </cell>
          <cell r="AB363">
            <v>601.81400834698411</v>
          </cell>
          <cell r="AC363">
            <v>575.43247525937625</v>
          </cell>
          <cell r="AD363">
            <v>550.93521692217928</v>
          </cell>
          <cell r="AE363">
            <v>528.14135366976063</v>
          </cell>
          <cell r="AO363">
            <v>700</v>
          </cell>
          <cell r="AP363">
            <v>820.72041121255904</v>
          </cell>
          <cell r="AQ363">
            <v>737.16157164961214</v>
          </cell>
          <cell r="AR363">
            <v>666.78390324070938</v>
          </cell>
          <cell r="AS363">
            <v>606.9221567140828</v>
          </cell>
          <cell r="AT363">
            <v>555.54184291109482</v>
          </cell>
        </row>
        <row r="364">
          <cell r="T364">
            <v>700000</v>
          </cell>
          <cell r="U364">
            <v>868.5043178163769</v>
          </cell>
          <cell r="V364">
            <v>820.72041121255904</v>
          </cell>
          <cell r="W364">
            <v>777.096273088364</v>
          </cell>
          <cell r="X364">
            <v>737.16157164961214</v>
          </cell>
          <cell r="Y364">
            <v>700.50881375448046</v>
          </cell>
          <cell r="Z364">
            <v>666.78390324070938</v>
          </cell>
          <cell r="AA364">
            <v>635.67825007232159</v>
          </cell>
          <cell r="AB364">
            <v>606.9221567140828</v>
          </cell>
          <cell r="AC364">
            <v>580.27925937682755</v>
          </cell>
          <cell r="AD364">
            <v>555.54184291109482</v>
          </cell>
          <cell r="AE364">
            <v>532.52688124373378</v>
          </cell>
        </row>
        <row r="365">
          <cell r="T365">
            <v>725000</v>
          </cell>
          <cell r="U365">
            <v>876.28906134501233</v>
          </cell>
          <cell r="V365">
            <v>828.00459795336462</v>
          </cell>
          <cell r="W365">
            <v>783.92720859219639</v>
          </cell>
          <cell r="X365">
            <v>743.58118066555676</v>
          </cell>
          <cell r="Y365">
            <v>706.55433007687111</v>
          </cell>
          <cell r="Z365">
            <v>672.4884628704408</v>
          </cell>
          <cell r="AA365">
            <v>641.07140225425144</v>
          </cell>
          <cell r="AB365">
            <v>612.03030508118184</v>
          </cell>
          <cell r="AC365">
            <v>585.12604349427852</v>
          </cell>
          <cell r="AD365">
            <v>560.14846890001002</v>
          </cell>
          <cell r="AE365">
            <v>536.91240881770727</v>
          </cell>
        </row>
        <row r="366">
          <cell r="T366">
            <v>750000</v>
          </cell>
          <cell r="U366">
            <v>884.07380487364753</v>
          </cell>
          <cell r="V366">
            <v>835.28878469417043</v>
          </cell>
          <cell r="W366">
            <v>790.75814409602822</v>
          </cell>
          <cell r="X366">
            <v>750.0007896815016</v>
          </cell>
          <cell r="Y366">
            <v>712.59984639926188</v>
          </cell>
          <cell r="Z366">
            <v>678.19302250017199</v>
          </cell>
          <cell r="AA366">
            <v>646.46455443618095</v>
          </cell>
          <cell r="AB366">
            <v>617.1384534482803</v>
          </cell>
          <cell r="AC366">
            <v>589.97282761172994</v>
          </cell>
          <cell r="AD366">
            <v>564.75509488892521</v>
          </cell>
          <cell r="AE366">
            <v>541.29793639168065</v>
          </cell>
        </row>
        <row r="367">
          <cell r="T367">
            <v>775000</v>
          </cell>
          <cell r="U367">
            <v>891.85854840228319</v>
          </cell>
          <cell r="V367">
            <v>842.57297143497635</v>
          </cell>
          <cell r="W367">
            <v>797.58907959986004</v>
          </cell>
          <cell r="X367">
            <v>756.42039869744633</v>
          </cell>
          <cell r="Y367">
            <v>718.64536272165265</v>
          </cell>
          <cell r="Z367">
            <v>683.8975821299033</v>
          </cell>
          <cell r="AA367">
            <v>651.85770661811068</v>
          </cell>
          <cell r="AB367">
            <v>622.24660181537899</v>
          </cell>
          <cell r="AC367">
            <v>594.81961172918091</v>
          </cell>
          <cell r="AD367">
            <v>569.36172087784041</v>
          </cell>
          <cell r="AE367">
            <v>545.6834639656538</v>
          </cell>
        </row>
        <row r="368">
          <cell r="T368">
            <v>800000</v>
          </cell>
          <cell r="U368">
            <v>899.64329193091885</v>
          </cell>
          <cell r="V368">
            <v>849.85715817578193</v>
          </cell>
          <cell r="W368">
            <v>804.42001510369187</v>
          </cell>
          <cell r="X368">
            <v>762.84000771339095</v>
          </cell>
          <cell r="Y368">
            <v>724.6908790440433</v>
          </cell>
          <cell r="Z368">
            <v>689.60214175963461</v>
          </cell>
          <cell r="AA368">
            <v>657.25085880004008</v>
          </cell>
          <cell r="AB368">
            <v>627.3547501824778</v>
          </cell>
          <cell r="AC368">
            <v>599.66639584663233</v>
          </cell>
          <cell r="AD368">
            <v>573.9683468667555</v>
          </cell>
          <cell r="AE368">
            <v>550.06899153962695</v>
          </cell>
        </row>
        <row r="369">
          <cell r="T369">
            <v>825000</v>
          </cell>
          <cell r="U369">
            <v>907.42803545955405</v>
          </cell>
          <cell r="V369">
            <v>857.14134491658763</v>
          </cell>
          <cell r="W369">
            <v>811.25095060752369</v>
          </cell>
          <cell r="X369">
            <v>769.25961672933602</v>
          </cell>
          <cell r="Y369">
            <v>730.73639536643384</v>
          </cell>
          <cell r="Z369">
            <v>695.3067013893658</v>
          </cell>
          <cell r="AA369">
            <v>662.64401098196993</v>
          </cell>
          <cell r="AB369">
            <v>632.46289854957661</v>
          </cell>
          <cell r="AC369">
            <v>604.51317996408363</v>
          </cell>
          <cell r="AD369">
            <v>578.57497285567069</v>
          </cell>
          <cell r="AE369">
            <v>554.45451911360044</v>
          </cell>
        </row>
        <row r="372">
          <cell r="U372" t="str">
            <v>Amortization (Yrs)</v>
          </cell>
        </row>
        <row r="373">
          <cell r="T373">
            <v>666.78390324070938</v>
          </cell>
          <cell r="U373">
            <v>10</v>
          </cell>
          <cell r="V373">
            <v>11</v>
          </cell>
          <cell r="W373">
            <v>12</v>
          </cell>
          <cell r="X373">
            <v>13</v>
          </cell>
          <cell r="Y373">
            <v>14</v>
          </cell>
          <cell r="Z373">
            <v>15</v>
          </cell>
          <cell r="AA373">
            <v>16</v>
          </cell>
          <cell r="AB373">
            <v>17</v>
          </cell>
          <cell r="AC373">
            <v>18</v>
          </cell>
          <cell r="AD373">
            <v>19</v>
          </cell>
          <cell r="AE373">
            <v>20</v>
          </cell>
        </row>
        <row r="374">
          <cell r="S374" t="str">
            <v>Step Up ($mm)</v>
          </cell>
          <cell r="T374">
            <v>575000</v>
          </cell>
        </row>
        <row r="375">
          <cell r="T375">
            <v>600000</v>
          </cell>
        </row>
        <row r="376">
          <cell r="T376">
            <v>625000</v>
          </cell>
        </row>
        <row r="377">
          <cell r="T377">
            <v>650000</v>
          </cell>
        </row>
        <row r="378">
          <cell r="T378">
            <v>675000</v>
          </cell>
        </row>
        <row r="379">
          <cell r="T379">
            <v>700000</v>
          </cell>
        </row>
        <row r="380">
          <cell r="T380">
            <v>725000</v>
          </cell>
        </row>
        <row r="381">
          <cell r="T381">
            <v>750000</v>
          </cell>
        </row>
        <row r="382">
          <cell r="T382">
            <v>775000</v>
          </cell>
        </row>
        <row r="383">
          <cell r="T383">
            <v>800000</v>
          </cell>
        </row>
        <row r="384">
          <cell r="T384">
            <v>825000</v>
          </cell>
        </row>
        <row r="386">
          <cell r="U386" t="str">
            <v>Discount Rate</v>
          </cell>
          <cell r="AO386" t="str">
            <v>G&amp;A</v>
          </cell>
          <cell r="AP386" t="str">
            <v>Discount Rate</v>
          </cell>
        </row>
        <row r="387">
          <cell r="T387">
            <v>666.78390324070938</v>
          </cell>
          <cell r="U387">
            <v>5.0000000000000017E-2</v>
          </cell>
          <cell r="V387">
            <v>6.0000000000000019E-2</v>
          </cell>
          <cell r="W387">
            <v>7.0000000000000021E-2</v>
          </cell>
          <cell r="X387">
            <v>8.0000000000000016E-2</v>
          </cell>
          <cell r="Y387">
            <v>9.0000000000000011E-2</v>
          </cell>
          <cell r="Z387">
            <v>0.1</v>
          </cell>
          <cell r="AA387">
            <v>0.11</v>
          </cell>
          <cell r="AB387">
            <v>0.12</v>
          </cell>
          <cell r="AC387">
            <v>0.13</v>
          </cell>
          <cell r="AD387">
            <v>0.14000000000000001</v>
          </cell>
          <cell r="AE387">
            <v>0.15000000000000002</v>
          </cell>
          <cell r="AO387" t="str">
            <v>($mm)</v>
          </cell>
          <cell r="AP387">
            <v>6.0000000000000019E-2</v>
          </cell>
          <cell r="AQ387">
            <v>8.0000000000000016E-2</v>
          </cell>
          <cell r="AR387">
            <v>0.1</v>
          </cell>
          <cell r="AS387">
            <v>0.12</v>
          </cell>
          <cell r="AT387">
            <v>0.14000000000000001</v>
          </cell>
        </row>
        <row r="388">
          <cell r="S388" t="str">
            <v>G&amp;A ($mm)</v>
          </cell>
          <cell r="T388">
            <v>0</v>
          </cell>
          <cell r="U388">
            <v>902.77539625836198</v>
          </cell>
          <cell r="V388">
            <v>852.26269456361342</v>
          </cell>
          <cell r="W388">
            <v>806.22981226353363</v>
          </cell>
          <cell r="X388">
            <v>764.16147702009766</v>
          </cell>
          <cell r="Y388">
            <v>725.61231434446665</v>
          </cell>
          <cell r="Z388">
            <v>690.19620347004536</v>
          </cell>
          <cell r="AA388">
            <v>657.57740239508041</v>
          </cell>
          <cell r="AB388">
            <v>627.46312668098358</v>
          </cell>
          <cell r="AC388">
            <v>599.59732621650346</v>
          </cell>
          <cell r="AD388">
            <v>573.75545192803838</v>
          </cell>
          <cell r="AE388">
            <v>549.74004279649068</v>
          </cell>
          <cell r="AO388">
            <v>1</v>
          </cell>
          <cell r="AP388">
            <v>845.95423789340271</v>
          </cell>
          <cell r="AQ388">
            <v>758.76149594600042</v>
          </cell>
          <cell r="AR388">
            <v>685.51374342417807</v>
          </cell>
          <cell r="AS388">
            <v>623.35493268760354</v>
          </cell>
          <cell r="AT388">
            <v>570.11273012464972</v>
          </cell>
        </row>
        <row r="389">
          <cell r="T389">
            <v>1000</v>
          </cell>
          <cell r="U389">
            <v>895.92118056996492</v>
          </cell>
          <cell r="V389">
            <v>845.95423789340271</v>
          </cell>
          <cell r="W389">
            <v>800.40310442849977</v>
          </cell>
          <cell r="X389">
            <v>758.76149594600042</v>
          </cell>
          <cell r="Y389">
            <v>720.59161422646923</v>
          </cell>
          <cell r="Z389">
            <v>685.51374342417807</v>
          </cell>
          <cell r="AA389">
            <v>653.19757193052874</v>
          </cell>
          <cell r="AB389">
            <v>623.35493268760354</v>
          </cell>
          <cell r="AC389">
            <v>595.73371284856819</v>
          </cell>
          <cell r="AD389">
            <v>570.11273012464972</v>
          </cell>
          <cell r="AE389">
            <v>546.29741048593928</v>
          </cell>
          <cell r="AO389">
            <v>2</v>
          </cell>
          <cell r="AP389">
            <v>839.64578122319153</v>
          </cell>
          <cell r="AQ389">
            <v>753.3615148719033</v>
          </cell>
          <cell r="AR389">
            <v>680.83128337831113</v>
          </cell>
          <cell r="AS389">
            <v>619.2467386942235</v>
          </cell>
          <cell r="AT389">
            <v>566.47000832126105</v>
          </cell>
        </row>
        <row r="390">
          <cell r="T390">
            <v>2000</v>
          </cell>
          <cell r="U390">
            <v>889.06696488156786</v>
          </cell>
          <cell r="V390">
            <v>839.64578122319153</v>
          </cell>
          <cell r="W390">
            <v>794.57639659346614</v>
          </cell>
          <cell r="X390">
            <v>753.3615148719033</v>
          </cell>
          <cell r="Y390">
            <v>715.57091410847227</v>
          </cell>
          <cell r="Z390">
            <v>680.83128337831113</v>
          </cell>
          <cell r="AA390">
            <v>648.81774146597706</v>
          </cell>
          <cell r="AB390">
            <v>619.2467386942235</v>
          </cell>
          <cell r="AC390">
            <v>591.87009948063314</v>
          </cell>
          <cell r="AD390">
            <v>566.47000832126105</v>
          </cell>
          <cell r="AE390">
            <v>542.85477817538811</v>
          </cell>
          <cell r="AO390">
            <v>3</v>
          </cell>
          <cell r="AP390">
            <v>833.33732455298082</v>
          </cell>
          <cell r="AQ390">
            <v>747.96153379780628</v>
          </cell>
          <cell r="AR390">
            <v>676.14882333244395</v>
          </cell>
          <cell r="AS390">
            <v>615.13854470084345</v>
          </cell>
          <cell r="AT390">
            <v>562.82728651787215</v>
          </cell>
        </row>
        <row r="391">
          <cell r="T391">
            <v>3000</v>
          </cell>
          <cell r="U391">
            <v>882.21274919317091</v>
          </cell>
          <cell r="V391">
            <v>833.33732455298082</v>
          </cell>
          <cell r="W391">
            <v>788.74968875843228</v>
          </cell>
          <cell r="X391">
            <v>747.96153379780628</v>
          </cell>
          <cell r="Y391">
            <v>710.55021399047519</v>
          </cell>
          <cell r="Z391">
            <v>676.14882333244395</v>
          </cell>
          <cell r="AA391">
            <v>644.43791100142539</v>
          </cell>
          <cell r="AB391">
            <v>615.13854470084345</v>
          </cell>
          <cell r="AC391">
            <v>588.00648611269787</v>
          </cell>
          <cell r="AD391">
            <v>562.82728651787215</v>
          </cell>
          <cell r="AE391">
            <v>539.4121458648367</v>
          </cell>
          <cell r="AO391">
            <v>4</v>
          </cell>
          <cell r="AP391">
            <v>827.02886788276976</v>
          </cell>
          <cell r="AQ391">
            <v>742.56155272370927</v>
          </cell>
          <cell r="AR391">
            <v>671.46636328657655</v>
          </cell>
          <cell r="AS391">
            <v>611.03035070746284</v>
          </cell>
          <cell r="AT391">
            <v>559.1845647144836</v>
          </cell>
        </row>
        <row r="392">
          <cell r="T392">
            <v>4000</v>
          </cell>
          <cell r="U392">
            <v>875.35853350477396</v>
          </cell>
          <cell r="V392">
            <v>827.02886788276976</v>
          </cell>
          <cell r="W392">
            <v>782.9229809233982</v>
          </cell>
          <cell r="X392">
            <v>742.56155272370927</v>
          </cell>
          <cell r="Y392">
            <v>705.52951387247788</v>
          </cell>
          <cell r="Z392">
            <v>671.46636328657655</v>
          </cell>
          <cell r="AA392">
            <v>640.05808053687349</v>
          </cell>
          <cell r="AB392">
            <v>611.03035070746284</v>
          </cell>
          <cell r="AC392">
            <v>584.14287274476249</v>
          </cell>
          <cell r="AD392">
            <v>559.1845647144836</v>
          </cell>
          <cell r="AE392">
            <v>535.9695135542853</v>
          </cell>
          <cell r="AO392">
            <v>5</v>
          </cell>
          <cell r="AP392">
            <v>820.72041121255904</v>
          </cell>
          <cell r="AQ392">
            <v>737.16157164961214</v>
          </cell>
          <cell r="AR392">
            <v>666.78390324070938</v>
          </cell>
          <cell r="AS392">
            <v>606.9221567140828</v>
          </cell>
          <cell r="AT392">
            <v>555.54184291109482</v>
          </cell>
        </row>
        <row r="393">
          <cell r="T393">
            <v>5000</v>
          </cell>
          <cell r="U393">
            <v>868.5043178163769</v>
          </cell>
          <cell r="V393">
            <v>820.72041121255904</v>
          </cell>
          <cell r="W393">
            <v>777.096273088364</v>
          </cell>
          <cell r="X393">
            <v>737.16157164961214</v>
          </cell>
          <cell r="Y393">
            <v>700.50881375448046</v>
          </cell>
          <cell r="Z393">
            <v>666.78390324070938</v>
          </cell>
          <cell r="AA393">
            <v>635.67825007232159</v>
          </cell>
          <cell r="AB393">
            <v>606.9221567140828</v>
          </cell>
          <cell r="AC393">
            <v>580.27925937682755</v>
          </cell>
          <cell r="AD393">
            <v>555.54184291109482</v>
          </cell>
          <cell r="AE393">
            <v>532.52688124373378</v>
          </cell>
        </row>
        <row r="394">
          <cell r="T394">
            <v>6000</v>
          </cell>
          <cell r="U394">
            <v>861.65010212798006</v>
          </cell>
          <cell r="V394">
            <v>814.41195454234798</v>
          </cell>
          <cell r="W394">
            <v>771.2695652533306</v>
          </cell>
          <cell r="X394">
            <v>731.76159057551467</v>
          </cell>
          <cell r="Y394">
            <v>695.48811363648349</v>
          </cell>
          <cell r="Z394">
            <v>662.10144319484232</v>
          </cell>
          <cell r="AA394">
            <v>631.29841960777003</v>
          </cell>
          <cell r="AB394">
            <v>602.81396272070265</v>
          </cell>
          <cell r="AC394">
            <v>576.41564600889217</v>
          </cell>
          <cell r="AD394">
            <v>551.89912110770604</v>
          </cell>
          <cell r="AE394">
            <v>529.08424893318272</v>
          </cell>
        </row>
        <row r="395">
          <cell r="T395">
            <v>7000</v>
          </cell>
          <cell r="U395">
            <v>854.79588643958311</v>
          </cell>
          <cell r="V395">
            <v>808.10349787213715</v>
          </cell>
          <cell r="W395">
            <v>765.44285741829651</v>
          </cell>
          <cell r="X395">
            <v>726.361609501418</v>
          </cell>
          <cell r="Y395">
            <v>690.46741351848596</v>
          </cell>
          <cell r="Z395">
            <v>657.41898314897503</v>
          </cell>
          <cell r="AA395">
            <v>626.91858914321824</v>
          </cell>
          <cell r="AB395">
            <v>598.70576872732249</v>
          </cell>
          <cell r="AC395">
            <v>572.55203264095678</v>
          </cell>
          <cell r="AD395">
            <v>548.25639930431703</v>
          </cell>
          <cell r="AE395">
            <v>525.64161662263132</v>
          </cell>
        </row>
        <row r="396">
          <cell r="T396">
            <v>8000</v>
          </cell>
          <cell r="U396">
            <v>847.94167075118605</v>
          </cell>
          <cell r="V396">
            <v>801.79504120192621</v>
          </cell>
          <cell r="W396">
            <v>759.61614958326288</v>
          </cell>
          <cell r="X396">
            <v>720.96162842732087</v>
          </cell>
          <cell r="Y396">
            <v>685.44671340048865</v>
          </cell>
          <cell r="Z396">
            <v>652.73652310310763</v>
          </cell>
          <cell r="AA396">
            <v>622.53875867866623</v>
          </cell>
          <cell r="AB396">
            <v>594.59757473394234</v>
          </cell>
          <cell r="AC396">
            <v>568.68841927302174</v>
          </cell>
          <cell r="AD396">
            <v>544.61367750092847</v>
          </cell>
          <cell r="AE396">
            <v>522.19898431207992</v>
          </cell>
        </row>
        <row r="397">
          <cell r="T397">
            <v>9000</v>
          </cell>
          <cell r="U397">
            <v>841.08745506278888</v>
          </cell>
          <cell r="V397">
            <v>795.48658453171549</v>
          </cell>
          <cell r="W397">
            <v>753.78944174822868</v>
          </cell>
          <cell r="X397">
            <v>715.56164735322363</v>
          </cell>
          <cell r="Y397">
            <v>680.42601328249134</v>
          </cell>
          <cell r="Z397">
            <v>648.05406305724057</v>
          </cell>
          <cell r="AA397">
            <v>618.15892821411467</v>
          </cell>
          <cell r="AB397">
            <v>590.48938074056218</v>
          </cell>
          <cell r="AC397">
            <v>564.82480590508669</v>
          </cell>
          <cell r="AD397">
            <v>540.97095569753958</v>
          </cell>
          <cell r="AE397">
            <v>518.75635200152885</v>
          </cell>
        </row>
        <row r="398">
          <cell r="T398">
            <v>10000</v>
          </cell>
          <cell r="U398">
            <v>834.23323937439216</v>
          </cell>
          <cell r="V398">
            <v>789.17812786150466</v>
          </cell>
          <cell r="W398">
            <v>747.96273391319482</v>
          </cell>
          <cell r="X398">
            <v>710.16166627912639</v>
          </cell>
          <cell r="Y398">
            <v>675.40531316449426</v>
          </cell>
          <cell r="Z398">
            <v>643.37160301137317</v>
          </cell>
          <cell r="AA398">
            <v>613.77909774956265</v>
          </cell>
          <cell r="AB398">
            <v>586.38118674718203</v>
          </cell>
          <cell r="AC398">
            <v>560.96119253715153</v>
          </cell>
          <cell r="AD398">
            <v>537.32823389415103</v>
          </cell>
          <cell r="AE398">
            <v>515.31371969097745</v>
          </cell>
        </row>
        <row r="399">
          <cell r="T399">
            <v>11000</v>
          </cell>
          <cell r="U399">
            <v>827.37902368599498</v>
          </cell>
          <cell r="V399">
            <v>782.86967119129349</v>
          </cell>
          <cell r="W399">
            <v>742.13602607816119</v>
          </cell>
          <cell r="X399">
            <v>704.76168520502949</v>
          </cell>
          <cell r="Y399">
            <v>670.38461304649684</v>
          </cell>
          <cell r="Z399">
            <v>638.68914296550622</v>
          </cell>
          <cell r="AA399">
            <v>609.39926728501075</v>
          </cell>
          <cell r="AB399">
            <v>582.2729927538021</v>
          </cell>
          <cell r="AC399">
            <v>557.09757916921626</v>
          </cell>
          <cell r="AD399">
            <v>533.68551209076202</v>
          </cell>
          <cell r="AE399">
            <v>511.87108738042627</v>
          </cell>
        </row>
        <row r="400">
          <cell r="T400">
            <v>12000</v>
          </cell>
          <cell r="U400">
            <v>820.52480799759803</v>
          </cell>
          <cell r="V400">
            <v>776.56121452108266</v>
          </cell>
          <cell r="W400">
            <v>736.30931824312722</v>
          </cell>
          <cell r="X400">
            <v>699.36170413093248</v>
          </cell>
          <cell r="Y400">
            <v>665.36391292849987</v>
          </cell>
          <cell r="Z400">
            <v>634.00668291963893</v>
          </cell>
          <cell r="AA400">
            <v>605.0194368204593</v>
          </cell>
          <cell r="AB400">
            <v>578.16479876042172</v>
          </cell>
          <cell r="AC400">
            <v>553.2339658012811</v>
          </cell>
          <cell r="AD400">
            <v>530.04279028737335</v>
          </cell>
          <cell r="AE400">
            <v>508.42845506987487</v>
          </cell>
        </row>
        <row r="401">
          <cell r="T401">
            <v>13000</v>
          </cell>
          <cell r="U401">
            <v>813.67059230920108</v>
          </cell>
          <cell r="V401">
            <v>770.25275785087172</v>
          </cell>
          <cell r="W401">
            <v>730.48261040809336</v>
          </cell>
          <cell r="X401">
            <v>693.96172305683501</v>
          </cell>
          <cell r="Y401">
            <v>660.34321281050245</v>
          </cell>
          <cell r="Z401">
            <v>629.32422287377176</v>
          </cell>
          <cell r="AA401">
            <v>600.6396063559074</v>
          </cell>
          <cell r="AB401">
            <v>574.05660476704145</v>
          </cell>
          <cell r="AC401">
            <v>549.37035243334594</v>
          </cell>
          <cell r="AD401">
            <v>526.40006848398457</v>
          </cell>
          <cell r="AE401">
            <v>504.98582275932364</v>
          </cell>
        </row>
        <row r="402">
          <cell r="T402">
            <v>14000</v>
          </cell>
          <cell r="U402">
            <v>806.81637662080402</v>
          </cell>
          <cell r="V402">
            <v>763.944301180661</v>
          </cell>
          <cell r="W402">
            <v>724.65590257305928</v>
          </cell>
          <cell r="X402">
            <v>688.56174198273811</v>
          </cell>
          <cell r="Y402">
            <v>655.32251269250526</v>
          </cell>
          <cell r="Z402">
            <v>624.64176282790481</v>
          </cell>
          <cell r="AA402">
            <v>596.25977589135584</v>
          </cell>
          <cell r="AB402">
            <v>569.94841077366141</v>
          </cell>
          <cell r="AC402">
            <v>545.50673906541056</v>
          </cell>
          <cell r="AD402">
            <v>522.75734668059579</v>
          </cell>
          <cell r="AE402">
            <v>501.54319044877212</v>
          </cell>
        </row>
        <row r="403">
          <cell r="T403">
            <v>15000</v>
          </cell>
          <cell r="U403">
            <v>799.96216093240696</v>
          </cell>
          <cell r="V403">
            <v>757.63584451044994</v>
          </cell>
          <cell r="W403">
            <v>718.82919473802531</v>
          </cell>
          <cell r="X403">
            <v>683.16176090864076</v>
          </cell>
          <cell r="Y403">
            <v>650.30181257450795</v>
          </cell>
          <cell r="Z403">
            <v>619.9593027820373</v>
          </cell>
          <cell r="AA403">
            <v>591.87994542680394</v>
          </cell>
          <cell r="AB403">
            <v>565.84021678028125</v>
          </cell>
          <cell r="AC403">
            <v>541.6431256974754</v>
          </cell>
          <cell r="AD403">
            <v>519.11462487720689</v>
          </cell>
          <cell r="AE403">
            <v>498.10055813822095</v>
          </cell>
        </row>
      </sheetData>
      <sheetData sheetId="1" refreshError="1">
        <row r="2">
          <cell r="B2" t="str">
            <v>Project Faulkner Valuation</v>
          </cell>
        </row>
        <row r="4">
          <cell r="B4" t="str">
            <v xml:space="preserve">LIBRARY </v>
          </cell>
          <cell r="E4">
            <v>300.95308292640169</v>
          </cell>
        </row>
        <row r="5">
          <cell r="B5" t="str">
            <v>REPROMOTIONS</v>
          </cell>
          <cell r="E5">
            <v>20.150968352553406</v>
          </cell>
        </row>
        <row r="6">
          <cell r="B6" t="str">
            <v>FUTURE PRODUCTIONS</v>
          </cell>
          <cell r="E6">
            <v>13.03335447371251</v>
          </cell>
        </row>
        <row r="7">
          <cell r="B7" t="str">
            <v>FUTURE PRODUCTIONS (COST)</v>
          </cell>
          <cell r="E7">
            <v>-20.636363636363637</v>
          </cell>
        </row>
        <row r="8">
          <cell r="B8" t="str">
            <v>GENERAL AND ADMINISTRATIVE COSTS</v>
          </cell>
          <cell r="E8">
            <v>-46.824600458672059</v>
          </cell>
        </row>
        <row r="9">
          <cell r="B9" t="str">
            <v>VALUE OF PURCHASE PRICE AMORTIZATION TAX SHIELDS</v>
          </cell>
          <cell r="E9">
            <v>136.90943111355048</v>
          </cell>
        </row>
        <row r="10">
          <cell r="B10" t="str">
            <v>Total Value</v>
          </cell>
          <cell r="E10">
            <v>403.58587277118238</v>
          </cell>
        </row>
        <row r="31">
          <cell r="F31" t="str">
            <v>Hidden</v>
          </cell>
          <cell r="G31" t="str">
            <v>Visible</v>
          </cell>
          <cell r="H31" t="str">
            <v>Total</v>
          </cell>
        </row>
        <row r="32">
          <cell r="E32" t="str">
            <v xml:space="preserve">LIBRARY </v>
          </cell>
          <cell r="F32">
            <v>0</v>
          </cell>
          <cell r="G32">
            <v>300.95308292640169</v>
          </cell>
          <cell r="H32">
            <v>300.95308292640169</v>
          </cell>
        </row>
        <row r="33">
          <cell r="E33" t="str">
            <v>REPROMOTIONS</v>
          </cell>
          <cell r="F33">
            <v>300.95308292640169</v>
          </cell>
          <cell r="G33">
            <v>20.150968352553406</v>
          </cell>
          <cell r="H33">
            <v>20.150968352553406</v>
          </cell>
        </row>
        <row r="34">
          <cell r="E34" t="str">
            <v>FUTURE PRODUCTIONS</v>
          </cell>
          <cell r="F34">
            <v>321.10405127895513</v>
          </cell>
          <cell r="G34">
            <v>13.03335447371251</v>
          </cell>
          <cell r="H34">
            <v>13.03335447371251</v>
          </cell>
        </row>
        <row r="35">
          <cell r="E35" t="str">
            <v>FUTURE PRODUCTIONS (COST)</v>
          </cell>
          <cell r="F35">
            <v>313.50104211630401</v>
          </cell>
          <cell r="G35">
            <v>20.636363636363637</v>
          </cell>
          <cell r="H35">
            <v>-20.636363636363637</v>
          </cell>
        </row>
        <row r="36">
          <cell r="E36" t="str">
            <v>GENERAL AND ADMINISTRATIVE COSTS</v>
          </cell>
          <cell r="F36">
            <v>266.67644165763193</v>
          </cell>
          <cell r="G36">
            <v>46.824600458672059</v>
          </cell>
          <cell r="H36">
            <v>-46.824600458672059</v>
          </cell>
        </row>
        <row r="37">
          <cell r="E37" t="str">
            <v>VALUE OF PURCHASE PRICE AMORTIZATION TAX SHIELDS</v>
          </cell>
          <cell r="F37">
            <v>266.67644165763193</v>
          </cell>
          <cell r="G37">
            <v>136.90943111355048</v>
          </cell>
          <cell r="H37">
            <v>136.90943111355048</v>
          </cell>
        </row>
        <row r="38">
          <cell r="E38" t="str">
            <v>TOTAL VALUE</v>
          </cell>
          <cell r="F38">
            <v>403.58587277118238</v>
          </cell>
        </row>
      </sheetData>
      <sheetData sheetId="2" refreshError="1">
        <row r="2">
          <cell r="B2" t="str">
            <v>PROJECT FAULKNER</v>
          </cell>
        </row>
        <row r="4">
          <cell r="B4" t="str">
            <v>PROJECT FAULKNER VALUATION</v>
          </cell>
        </row>
        <row r="6">
          <cell r="A6" t="str">
            <v>x</v>
          </cell>
          <cell r="C6" t="str">
            <v>2008 SLATE AND BEFORE - BASELINE</v>
          </cell>
        </row>
        <row r="8">
          <cell r="T8">
            <v>2010</v>
          </cell>
          <cell r="U8">
            <v>2011</v>
          </cell>
          <cell r="V8">
            <v>2012</v>
          </cell>
          <cell r="W8">
            <v>2013</v>
          </cell>
          <cell r="X8">
            <v>2014</v>
          </cell>
          <cell r="Y8">
            <v>2015</v>
          </cell>
          <cell r="Z8">
            <v>2016</v>
          </cell>
          <cell r="AA8">
            <v>2017</v>
          </cell>
          <cell r="AB8">
            <v>2018</v>
          </cell>
          <cell r="AC8">
            <v>2019</v>
          </cell>
          <cell r="AD8">
            <v>2020</v>
          </cell>
          <cell r="AE8">
            <v>2021</v>
          </cell>
          <cell r="AF8">
            <v>2022</v>
          </cell>
          <cell r="AG8">
            <v>2023</v>
          </cell>
          <cell r="AH8">
            <v>2024</v>
          </cell>
          <cell r="AI8">
            <v>2025</v>
          </cell>
          <cell r="AJ8">
            <v>2026</v>
          </cell>
          <cell r="AK8">
            <v>2027</v>
          </cell>
          <cell r="AL8">
            <v>2028</v>
          </cell>
          <cell r="AM8">
            <v>2029</v>
          </cell>
        </row>
        <row r="9">
          <cell r="B9" t="str">
            <v>P&amp;L</v>
          </cell>
        </row>
        <row r="10">
          <cell r="D10" t="str">
            <v>TOTAL REVENUES</v>
          </cell>
          <cell r="T10">
            <v>180330.25205794777</v>
          </cell>
          <cell r="U10">
            <v>149788.37087637646</v>
          </cell>
          <cell r="V10">
            <v>108161.88908171251</v>
          </cell>
          <cell r="W10">
            <v>86213.328715286887</v>
          </cell>
          <cell r="X10">
            <v>66899.571453035373</v>
          </cell>
          <cell r="Y10">
            <v>66050.320863204455</v>
          </cell>
          <cell r="Z10">
            <v>56660.375891772732</v>
          </cell>
          <cell r="AA10">
            <v>46352.755498316401</v>
          </cell>
          <cell r="AB10">
            <v>40491.845797479342</v>
          </cell>
          <cell r="AC10">
            <v>36852.464627998241</v>
          </cell>
          <cell r="AD10">
            <v>34185.725197541418</v>
          </cell>
          <cell r="AE10">
            <v>31663.239272436538</v>
          </cell>
          <cell r="AF10">
            <v>29979.968233344051</v>
          </cell>
          <cell r="AG10">
            <v>28278.21844522257</v>
          </cell>
          <cell r="AH10">
            <v>26426.681165904716</v>
          </cell>
          <cell r="AI10">
            <v>24688.159452027627</v>
          </cell>
          <cell r="AJ10">
            <v>23004.186694531731</v>
          </cell>
          <cell r="AK10">
            <v>21668.073453379744</v>
          </cell>
          <cell r="AL10">
            <v>19929.045425804135</v>
          </cell>
          <cell r="AM10">
            <v>18852.629143352107</v>
          </cell>
        </row>
        <row r="11">
          <cell r="E11" t="str">
            <v>Total Home Video Revenue</v>
          </cell>
          <cell r="T11">
            <v>72849.683579102799</v>
          </cell>
          <cell r="U11">
            <v>48666.708636620708</v>
          </cell>
          <cell r="V11">
            <v>40614.352249406787</v>
          </cell>
          <cell r="W11">
            <v>35945.564902251135</v>
          </cell>
          <cell r="X11">
            <v>33154.45454949962</v>
          </cell>
          <cell r="Y11">
            <v>32230.262808921711</v>
          </cell>
          <cell r="Z11">
            <v>31465.861958411162</v>
          </cell>
          <cell r="AA11">
            <v>30893.181119335604</v>
          </cell>
          <cell r="AB11">
            <v>29334.348478526452</v>
          </cell>
          <cell r="AC11">
            <v>27292.390741934247</v>
          </cell>
          <cell r="AD11">
            <v>25448.554274805421</v>
          </cell>
          <cell r="AE11">
            <v>23758.97575148254</v>
          </cell>
          <cell r="AF11">
            <v>22220.475558992053</v>
          </cell>
          <cell r="AG11">
            <v>20831.693929506568</v>
          </cell>
          <cell r="AH11">
            <v>19548.160330406718</v>
          </cell>
          <cell r="AI11">
            <v>18416.921025098625</v>
          </cell>
          <cell r="AJ11">
            <v>17256.663295481732</v>
          </cell>
          <cell r="AK11">
            <v>16188.858479659746</v>
          </cell>
          <cell r="AL11">
            <v>15197.327602728135</v>
          </cell>
          <cell r="AM11">
            <v>14279.018886276106</v>
          </cell>
        </row>
        <row r="12">
          <cell r="F12" t="str">
            <v>Domestic</v>
          </cell>
          <cell r="T12">
            <v>44296.600436301087</v>
          </cell>
          <cell r="U12">
            <v>29017.592778702783</v>
          </cell>
          <cell r="V12">
            <v>23694.452132337934</v>
          </cell>
          <cell r="W12">
            <v>20955.008627561641</v>
          </cell>
          <cell r="X12">
            <v>19373.756376528392</v>
          </cell>
          <cell r="Y12">
            <v>18886.419388795286</v>
          </cell>
          <cell r="Z12">
            <v>18434.453766823332</v>
          </cell>
          <cell r="AA12">
            <v>18013.778592960844</v>
          </cell>
          <cell r="AB12">
            <v>16982.847589588979</v>
          </cell>
          <cell r="AC12">
            <v>15719.228530072662</v>
          </cell>
          <cell r="AD12">
            <v>14630.947767966411</v>
          </cell>
          <cell r="AE12">
            <v>13634.806856279756</v>
          </cell>
          <cell r="AF12">
            <v>12732.000989779704</v>
          </cell>
          <cell r="AG12">
            <v>11927.651200766148</v>
          </cell>
          <cell r="AH12">
            <v>11182.412189684974</v>
          </cell>
          <cell r="AI12">
            <v>10527.909625465631</v>
          </cell>
          <cell r="AJ12">
            <v>9856.2882197275976</v>
          </cell>
          <cell r="AK12">
            <v>9237.2996501100552</v>
          </cell>
          <cell r="AL12">
            <v>8662.8229148667433</v>
          </cell>
          <cell r="AM12">
            <v>8133.7282823708856</v>
          </cell>
        </row>
        <row r="13">
          <cell r="F13" t="str">
            <v>International</v>
          </cell>
          <cell r="T13">
            <v>28553.083142801705</v>
          </cell>
          <cell r="U13">
            <v>19649.115857917921</v>
          </cell>
          <cell r="V13">
            <v>16919.900117068857</v>
          </cell>
          <cell r="W13">
            <v>14990.556274689498</v>
          </cell>
          <cell r="X13">
            <v>13780.698172971228</v>
          </cell>
          <cell r="Y13">
            <v>13343.843420126426</v>
          </cell>
          <cell r="Z13">
            <v>13031.408191587831</v>
          </cell>
          <cell r="AA13">
            <v>12879.402526374763</v>
          </cell>
          <cell r="AB13">
            <v>12351.500888937473</v>
          </cell>
          <cell r="AC13">
            <v>11573.162211861585</v>
          </cell>
          <cell r="AD13">
            <v>10817.606506839013</v>
          </cell>
          <cell r="AE13">
            <v>10124.168895202785</v>
          </cell>
          <cell r="AF13">
            <v>9488.4745692123506</v>
          </cell>
          <cell r="AG13">
            <v>8904.0427287404182</v>
          </cell>
          <cell r="AH13">
            <v>8365.7481407217456</v>
          </cell>
          <cell r="AI13">
            <v>7889.0113996329937</v>
          </cell>
          <cell r="AJ13">
            <v>7400.3750757541357</v>
          </cell>
          <cell r="AK13">
            <v>6951.5588295496918</v>
          </cell>
          <cell r="AL13">
            <v>6534.5046878613921</v>
          </cell>
          <cell r="AM13">
            <v>6145.2906039052195</v>
          </cell>
        </row>
        <row r="14">
          <cell r="E14" t="str">
            <v>Total Television Revenue</v>
          </cell>
          <cell r="T14">
            <v>107480.56847884497</v>
          </cell>
          <cell r="U14">
            <v>101121.66223975575</v>
          </cell>
          <cell r="V14">
            <v>67547.536832305719</v>
          </cell>
          <cell r="W14">
            <v>50267.763813035745</v>
          </cell>
          <cell r="X14">
            <v>33745.11690353576</v>
          </cell>
          <cell r="Y14">
            <v>33820.058054282752</v>
          </cell>
          <cell r="Z14">
            <v>25194.51393336157</v>
          </cell>
          <cell r="AA14">
            <v>15459.5743789808</v>
          </cell>
          <cell r="AB14">
            <v>11157.497318952888</v>
          </cell>
          <cell r="AC14">
            <v>9560.0738860639976</v>
          </cell>
          <cell r="AD14">
            <v>8737.1709227359988</v>
          </cell>
          <cell r="AE14">
            <v>7904.2635209539985</v>
          </cell>
          <cell r="AF14">
            <v>7759.4926743519991</v>
          </cell>
          <cell r="AG14">
            <v>7446.5245157160016</v>
          </cell>
          <cell r="AH14">
            <v>6878.5208354979995</v>
          </cell>
          <cell r="AI14">
            <v>6271.2384269290005</v>
          </cell>
          <cell r="AJ14">
            <v>5747.5233990500001</v>
          </cell>
          <cell r="AK14">
            <v>5479.2149737199998</v>
          </cell>
          <cell r="AL14">
            <v>4731.7178230760019</v>
          </cell>
          <cell r="AM14">
            <v>4573.6102570760013</v>
          </cell>
        </row>
        <row r="16">
          <cell r="D16" t="str">
            <v>TOTAL CONTRIBUTION TO OVERHEAD</v>
          </cell>
          <cell r="T16">
            <v>150180.79159375635</v>
          </cell>
          <cell r="U16">
            <v>128738.91719347062</v>
          </cell>
          <cell r="V16">
            <v>91074.44468359751</v>
          </cell>
          <cell r="W16">
            <v>71374.820271373435</v>
          </cell>
          <cell r="X16">
            <v>53594.123944955878</v>
          </cell>
          <cell r="Y16">
            <v>53087.934967447072</v>
          </cell>
          <cell r="Z16">
            <v>44239.918378748582</v>
          </cell>
          <cell r="AA16">
            <v>34432.384748860779</v>
          </cell>
          <cell r="AB16">
            <v>29272.523865979623</v>
          </cell>
          <cell r="AC16">
            <v>26434.66754114626</v>
          </cell>
          <cell r="AD16">
            <v>24475.735748335494</v>
          </cell>
          <cell r="AE16">
            <v>22604.261409028892</v>
          </cell>
          <cell r="AF16">
            <v>21495.593279005658</v>
          </cell>
          <cell r="AG16">
            <v>20318.52769798677</v>
          </cell>
          <cell r="AH16">
            <v>18960.18201816134</v>
          </cell>
          <cell r="AI16">
            <v>17659.649370453586</v>
          </cell>
          <cell r="AJ16">
            <v>16421.91008535392</v>
          </cell>
          <cell r="AK16">
            <v>15490.01859480975</v>
          </cell>
          <cell r="AL16">
            <v>14141.303995763941</v>
          </cell>
          <cell r="AM16">
            <v>13410.499695247929</v>
          </cell>
        </row>
        <row r="17">
          <cell r="E17" t="str">
            <v xml:space="preserve">Total Home Video </v>
          </cell>
          <cell r="T17">
            <v>45924.640169276725</v>
          </cell>
          <cell r="U17">
            <v>30650.904820907559</v>
          </cell>
          <cell r="V17">
            <v>25553.333956260969</v>
          </cell>
          <cell r="W17">
            <v>22615.089372728766</v>
          </cell>
          <cell r="X17">
            <v>20861.360548526194</v>
          </cell>
          <cell r="Y17">
            <v>20282.478654792794</v>
          </cell>
          <cell r="Z17">
            <v>19801.239863387862</v>
          </cell>
          <cell r="AA17">
            <v>19436.597601249407</v>
          </cell>
          <cell r="AB17">
            <v>18449.75146659532</v>
          </cell>
          <cell r="AC17">
            <v>17161.395871664183</v>
          </cell>
          <cell r="AD17">
            <v>16000.679953281575</v>
          </cell>
          <cell r="AE17">
            <v>14937.125793703512</v>
          </cell>
          <cell r="AF17">
            <v>13968.885384884219</v>
          </cell>
          <cell r="AG17">
            <v>13095.398917742248</v>
          </cell>
          <cell r="AH17">
            <v>12288.01680772828</v>
          </cell>
          <cell r="AI17">
            <v>11576.548096332457</v>
          </cell>
          <cell r="AJ17">
            <v>10846.812388275421</v>
          </cell>
          <cell r="AK17">
            <v>10175.18007030135</v>
          </cell>
          <cell r="AL17">
            <v>9551.5377073802192</v>
          </cell>
          <cell r="AM17">
            <v>8974.0977458842081</v>
          </cell>
        </row>
        <row r="18">
          <cell r="F18" t="str">
            <v>Domestic</v>
          </cell>
          <cell r="T18">
            <v>28792.790283595707</v>
          </cell>
          <cell r="U18">
            <v>18861.435306156807</v>
          </cell>
          <cell r="V18">
            <v>15401.393886019658</v>
          </cell>
          <cell r="W18">
            <v>13620.755607915067</v>
          </cell>
          <cell r="X18">
            <v>12592.941644743456</v>
          </cell>
          <cell r="Y18">
            <v>12276.172602716939</v>
          </cell>
          <cell r="Z18">
            <v>11982.394948435165</v>
          </cell>
          <cell r="AA18">
            <v>11708.95608542455</v>
          </cell>
          <cell r="AB18">
            <v>11038.850933232836</v>
          </cell>
          <cell r="AC18">
            <v>10217.49854454723</v>
          </cell>
          <cell r="AD18">
            <v>9510.1160491781666</v>
          </cell>
          <cell r="AE18">
            <v>8862.6244565818415</v>
          </cell>
          <cell r="AF18">
            <v>8275.800643356808</v>
          </cell>
          <cell r="AG18">
            <v>7752.9732804979967</v>
          </cell>
          <cell r="AH18">
            <v>7268.5679232952334</v>
          </cell>
          <cell r="AI18">
            <v>6843.1412565526607</v>
          </cell>
          <cell r="AJ18">
            <v>6406.5873428229397</v>
          </cell>
          <cell r="AK18">
            <v>6004.2447725715356</v>
          </cell>
          <cell r="AL18">
            <v>5630.8348946633832</v>
          </cell>
          <cell r="AM18">
            <v>5286.923383541076</v>
          </cell>
        </row>
        <row r="19">
          <cell r="F19" t="str">
            <v>International</v>
          </cell>
          <cell r="T19">
            <v>17131.849885681022</v>
          </cell>
          <cell r="U19">
            <v>11789.469514750752</v>
          </cell>
          <cell r="V19">
            <v>10151.940070241313</v>
          </cell>
          <cell r="W19">
            <v>8994.3337648136985</v>
          </cell>
          <cell r="X19">
            <v>8268.4189037827364</v>
          </cell>
          <cell r="Y19">
            <v>8006.3060520758554</v>
          </cell>
          <cell r="Z19">
            <v>7818.8449149526987</v>
          </cell>
          <cell r="AA19">
            <v>7727.6415158248574</v>
          </cell>
          <cell r="AB19">
            <v>7410.9005333624846</v>
          </cell>
          <cell r="AC19">
            <v>6943.8973271169516</v>
          </cell>
          <cell r="AD19">
            <v>6490.5639041034083</v>
          </cell>
          <cell r="AE19">
            <v>6074.501337121671</v>
          </cell>
          <cell r="AF19">
            <v>5693.0847415274102</v>
          </cell>
          <cell r="AG19">
            <v>5342.4256372442505</v>
          </cell>
          <cell r="AH19">
            <v>5019.4488844330463</v>
          </cell>
          <cell r="AI19">
            <v>4733.4068397797964</v>
          </cell>
          <cell r="AJ19">
            <v>4440.225045452481</v>
          </cell>
          <cell r="AK19">
            <v>4170.9352977298149</v>
          </cell>
          <cell r="AL19">
            <v>3920.7028127168351</v>
          </cell>
          <cell r="AM19">
            <v>3687.1743623431316</v>
          </cell>
        </row>
        <row r="20">
          <cell r="E20" t="str">
            <v xml:space="preserve">Total Television </v>
          </cell>
          <cell r="T20">
            <v>104256.15142447963</v>
          </cell>
          <cell r="U20">
            <v>98088.012372563069</v>
          </cell>
          <cell r="V20">
            <v>65521.110727336549</v>
          </cell>
          <cell r="W20">
            <v>48759.730898644673</v>
          </cell>
          <cell r="X20">
            <v>32732.763396429684</v>
          </cell>
          <cell r="Y20">
            <v>32805.456312654278</v>
          </cell>
          <cell r="Z20">
            <v>24438.678515360723</v>
          </cell>
          <cell r="AA20">
            <v>14995.787147611374</v>
          </cell>
          <cell r="AB20">
            <v>10822.772399384301</v>
          </cell>
          <cell r="AC20">
            <v>9273.2716694820774</v>
          </cell>
          <cell r="AD20">
            <v>8475.0557950539187</v>
          </cell>
          <cell r="AE20">
            <v>7667.1356153253791</v>
          </cell>
          <cell r="AF20">
            <v>7526.7078941214386</v>
          </cell>
          <cell r="AG20">
            <v>7223.1287802445213</v>
          </cell>
          <cell r="AH20">
            <v>6672.1652104330597</v>
          </cell>
          <cell r="AI20">
            <v>6083.1012741211298</v>
          </cell>
          <cell r="AJ20">
            <v>5575.0976970784996</v>
          </cell>
          <cell r="AK20">
            <v>5314.8385245084</v>
          </cell>
          <cell r="AL20">
            <v>4589.7662883837211</v>
          </cell>
          <cell r="AM20">
            <v>4436.4019493637206</v>
          </cell>
        </row>
        <row r="22">
          <cell r="D22" t="str">
            <v xml:space="preserve">TOTAL OPERATING PROFIT </v>
          </cell>
          <cell r="T22">
            <v>150180.79159375635</v>
          </cell>
          <cell r="U22">
            <v>128738.91719347062</v>
          </cell>
          <cell r="V22">
            <v>91074.44468359751</v>
          </cell>
          <cell r="W22">
            <v>71374.820271373435</v>
          </cell>
          <cell r="X22">
            <v>53594.123944955878</v>
          </cell>
          <cell r="Y22">
            <v>53087.934967447072</v>
          </cell>
          <cell r="Z22">
            <v>44239.918378748582</v>
          </cell>
          <cell r="AA22">
            <v>34432.384748860779</v>
          </cell>
          <cell r="AB22">
            <v>29272.523865979623</v>
          </cell>
          <cell r="AC22">
            <v>26434.66754114626</v>
          </cell>
          <cell r="AD22">
            <v>24475.735748335494</v>
          </cell>
          <cell r="AE22">
            <v>22604.261409028892</v>
          </cell>
          <cell r="AF22">
            <v>21495.593279005658</v>
          </cell>
          <cell r="AG22">
            <v>20318.52769798677</v>
          </cell>
          <cell r="AH22">
            <v>18960.18201816134</v>
          </cell>
          <cell r="AI22">
            <v>17659.649370453586</v>
          </cell>
          <cell r="AJ22">
            <v>16421.91008535392</v>
          </cell>
          <cell r="AK22">
            <v>15490.01859480975</v>
          </cell>
          <cell r="AL22">
            <v>14141.303995763941</v>
          </cell>
          <cell r="AM22">
            <v>13410.499695247929</v>
          </cell>
        </row>
        <row r="24">
          <cell r="D24" t="str">
            <v xml:space="preserve">EARNINGS BEFORE TAXES </v>
          </cell>
          <cell r="T24">
            <v>150180.79159375635</v>
          </cell>
          <cell r="U24">
            <v>128738.91719347062</v>
          </cell>
          <cell r="V24">
            <v>91074.44468359751</v>
          </cell>
          <cell r="W24">
            <v>71374.820271373435</v>
          </cell>
          <cell r="X24">
            <v>53594.123944955878</v>
          </cell>
          <cell r="Y24">
            <v>53087.934967447072</v>
          </cell>
          <cell r="Z24">
            <v>44239.918378748582</v>
          </cell>
          <cell r="AA24">
            <v>34432.384748860779</v>
          </cell>
          <cell r="AB24">
            <v>29272.523865979623</v>
          </cell>
          <cell r="AC24">
            <v>26434.66754114626</v>
          </cell>
          <cell r="AD24">
            <v>24475.735748335494</v>
          </cell>
          <cell r="AE24">
            <v>22604.261409028892</v>
          </cell>
          <cell r="AF24">
            <v>21495.593279005658</v>
          </cell>
          <cell r="AG24">
            <v>20318.52769798677</v>
          </cell>
          <cell r="AH24">
            <v>18960.18201816134</v>
          </cell>
          <cell r="AI24">
            <v>17659.649370453586</v>
          </cell>
          <cell r="AJ24">
            <v>16421.91008535392</v>
          </cell>
          <cell r="AK24">
            <v>15490.01859480975</v>
          </cell>
          <cell r="AL24">
            <v>14141.303995763941</v>
          </cell>
          <cell r="AM24">
            <v>13410.499695247929</v>
          </cell>
        </row>
        <row r="26">
          <cell r="E26" t="str">
            <v>Taxes</v>
          </cell>
          <cell r="I26">
            <v>0.45</v>
          </cell>
          <cell r="T26">
            <v>-67581.356217190361</v>
          </cell>
          <cell r="U26">
            <v>-57932.512737061785</v>
          </cell>
          <cell r="V26">
            <v>-40983.500107618878</v>
          </cell>
          <cell r="W26">
            <v>-32118.669122118048</v>
          </cell>
          <cell r="X26">
            <v>-24117.355775230146</v>
          </cell>
          <cell r="Y26">
            <v>-23889.570735351183</v>
          </cell>
          <cell r="Z26">
            <v>-19907.963270436863</v>
          </cell>
          <cell r="AA26">
            <v>-15494.57313698735</v>
          </cell>
          <cell r="AB26">
            <v>-13172.635739690832</v>
          </cell>
          <cell r="AC26">
            <v>-11895.600393515817</v>
          </cell>
          <cell r="AD26">
            <v>-11014.081086750972</v>
          </cell>
          <cell r="AE26">
            <v>-10171.917634063002</v>
          </cell>
          <cell r="AF26">
            <v>-9673.0169755525458</v>
          </cell>
          <cell r="AG26">
            <v>-9143.3374640940474</v>
          </cell>
          <cell r="AH26">
            <v>-8532.081908172604</v>
          </cell>
          <cell r="AI26">
            <v>-7946.8422167041135</v>
          </cell>
          <cell r="AJ26">
            <v>-7389.8595384092641</v>
          </cell>
          <cell r="AK26">
            <v>-6970.5083676643872</v>
          </cell>
          <cell r="AL26">
            <v>-6363.5867980937737</v>
          </cell>
          <cell r="AM26">
            <v>-6034.724862861568</v>
          </cell>
        </row>
        <row r="28">
          <cell r="C28" t="e">
            <v>#REF!</v>
          </cell>
          <cell r="D28" t="str">
            <v>Net Income</v>
          </cell>
          <cell r="T28">
            <v>82599.435376565991</v>
          </cell>
          <cell r="U28">
            <v>70806.40445640884</v>
          </cell>
          <cell r="V28">
            <v>50090.944575978632</v>
          </cell>
          <cell r="W28">
            <v>39256.151149255384</v>
          </cell>
          <cell r="X28">
            <v>29476.768169725732</v>
          </cell>
          <cell r="Y28">
            <v>29198.36423209589</v>
          </cell>
          <cell r="Z28">
            <v>24331.955108311719</v>
          </cell>
          <cell r="AA28">
            <v>18937.811611873429</v>
          </cell>
          <cell r="AB28">
            <v>16099.888126288792</v>
          </cell>
          <cell r="AC28">
            <v>14539.067147630443</v>
          </cell>
          <cell r="AD28">
            <v>13461.654661584522</v>
          </cell>
          <cell r="AE28">
            <v>12432.34377496589</v>
          </cell>
          <cell r="AF28">
            <v>11822.576303453112</v>
          </cell>
          <cell r="AG28">
            <v>11175.190233892723</v>
          </cell>
          <cell r="AH28">
            <v>10428.100109988736</v>
          </cell>
          <cell r="AI28">
            <v>9712.8071537494725</v>
          </cell>
          <cell r="AJ28">
            <v>9032.0505469446562</v>
          </cell>
          <cell r="AK28">
            <v>8519.5102271453616</v>
          </cell>
          <cell r="AL28">
            <v>7777.7171976701675</v>
          </cell>
          <cell r="AM28">
            <v>7375.7748323863607</v>
          </cell>
        </row>
        <row r="31">
          <cell r="B31" t="str">
            <v>FREE CASH FLOWS</v>
          </cell>
        </row>
        <row r="32">
          <cell r="T32">
            <v>2010</v>
          </cell>
          <cell r="U32">
            <v>2011</v>
          </cell>
          <cell r="V32">
            <v>2012</v>
          </cell>
          <cell r="W32">
            <v>2013</v>
          </cell>
          <cell r="X32">
            <v>2014</v>
          </cell>
          <cell r="Y32">
            <v>2015</v>
          </cell>
          <cell r="Z32">
            <v>2016</v>
          </cell>
          <cell r="AA32">
            <v>2017</v>
          </cell>
          <cell r="AB32">
            <v>2018</v>
          </cell>
          <cell r="AC32">
            <v>2019</v>
          </cell>
          <cell r="AD32">
            <v>2020</v>
          </cell>
          <cell r="AE32">
            <v>2021</v>
          </cell>
          <cell r="AF32">
            <v>2022</v>
          </cell>
          <cell r="AG32">
            <v>2023</v>
          </cell>
          <cell r="AH32">
            <v>2024</v>
          </cell>
          <cell r="AI32">
            <v>2025</v>
          </cell>
          <cell r="AJ32">
            <v>2026</v>
          </cell>
          <cell r="AK32">
            <v>2027</v>
          </cell>
          <cell r="AL32">
            <v>2028</v>
          </cell>
          <cell r="AM32">
            <v>2029</v>
          </cell>
        </row>
        <row r="35">
          <cell r="C35" t="str">
            <v>OPERATING PROFIT</v>
          </cell>
          <cell r="T35">
            <v>150180.79159375635</v>
          </cell>
          <cell r="U35">
            <v>128738.91719347062</v>
          </cell>
          <cell r="V35">
            <v>91074.44468359751</v>
          </cell>
          <cell r="W35">
            <v>71374.820271373435</v>
          </cell>
          <cell r="X35">
            <v>53594.123944955878</v>
          </cell>
          <cell r="Y35">
            <v>53087.934967447072</v>
          </cell>
          <cell r="Z35">
            <v>44239.918378748582</v>
          </cell>
          <cell r="AA35">
            <v>34432.384748860779</v>
          </cell>
          <cell r="AB35">
            <v>29272.523865979623</v>
          </cell>
          <cell r="AC35">
            <v>26434.66754114626</v>
          </cell>
          <cell r="AD35">
            <v>24475.735748335494</v>
          </cell>
          <cell r="AE35">
            <v>22604.261409028892</v>
          </cell>
          <cell r="AF35">
            <v>21495.593279005658</v>
          </cell>
          <cell r="AG35">
            <v>20318.52769798677</v>
          </cell>
          <cell r="AH35">
            <v>18960.18201816134</v>
          </cell>
          <cell r="AI35">
            <v>17659.649370453586</v>
          </cell>
          <cell r="AJ35">
            <v>16421.91008535392</v>
          </cell>
          <cell r="AK35">
            <v>15490.01859480975</v>
          </cell>
          <cell r="AL35">
            <v>14141.303995763941</v>
          </cell>
          <cell r="AM35">
            <v>13410.499695247929</v>
          </cell>
        </row>
        <row r="36">
          <cell r="C36" t="str">
            <v>Less: Taxes</v>
          </cell>
          <cell r="T36">
            <v>-67581.356217190361</v>
          </cell>
          <cell r="U36">
            <v>-57932.512737061785</v>
          </cell>
          <cell r="V36">
            <v>-40983.500107618878</v>
          </cell>
          <cell r="W36">
            <v>-32118.669122118048</v>
          </cell>
          <cell r="X36">
            <v>-24117.355775230146</v>
          </cell>
          <cell r="Y36">
            <v>-23889.570735351183</v>
          </cell>
          <cell r="Z36">
            <v>-19907.963270436863</v>
          </cell>
          <cell r="AA36">
            <v>-15494.57313698735</v>
          </cell>
          <cell r="AB36">
            <v>-13172.635739690832</v>
          </cell>
          <cell r="AC36">
            <v>-11895.600393515817</v>
          </cell>
          <cell r="AD36">
            <v>-11014.081086750972</v>
          </cell>
          <cell r="AE36">
            <v>-10171.917634063002</v>
          </cell>
          <cell r="AF36">
            <v>-9673.0169755525458</v>
          </cell>
          <cell r="AG36">
            <v>-9143.3374640940474</v>
          </cell>
          <cell r="AH36">
            <v>-8532.081908172604</v>
          </cell>
          <cell r="AI36">
            <v>-7946.8422167041135</v>
          </cell>
          <cell r="AJ36">
            <v>-7389.8595384092641</v>
          </cell>
          <cell r="AK36">
            <v>-6970.5083676643872</v>
          </cell>
          <cell r="AL36">
            <v>-6363.5867980937737</v>
          </cell>
          <cell r="AM36">
            <v>-6034.724862861568</v>
          </cell>
        </row>
        <row r="37">
          <cell r="C37" t="str">
            <v>FREE CASH FLOWS</v>
          </cell>
          <cell r="T37">
            <v>82599.435376565991</v>
          </cell>
          <cell r="U37">
            <v>70806.40445640884</v>
          </cell>
          <cell r="V37">
            <v>50090.944575978632</v>
          </cell>
          <cell r="W37">
            <v>39256.151149255384</v>
          </cell>
          <cell r="X37">
            <v>29476.768169725732</v>
          </cell>
          <cell r="Y37">
            <v>29198.36423209589</v>
          </cell>
          <cell r="Z37">
            <v>24331.955108311719</v>
          </cell>
          <cell r="AA37">
            <v>18937.811611873429</v>
          </cell>
          <cell r="AB37">
            <v>16099.888126288792</v>
          </cell>
          <cell r="AC37">
            <v>14539.067147630443</v>
          </cell>
          <cell r="AD37">
            <v>13461.654661584522</v>
          </cell>
          <cell r="AE37">
            <v>12432.34377496589</v>
          </cell>
          <cell r="AF37">
            <v>11822.576303453112</v>
          </cell>
          <cell r="AG37">
            <v>11175.190233892723</v>
          </cell>
          <cell r="AH37">
            <v>10428.100109988736</v>
          </cell>
          <cell r="AI37">
            <v>9712.8071537494725</v>
          </cell>
          <cell r="AJ37">
            <v>9032.0505469446562</v>
          </cell>
          <cell r="AK37">
            <v>8519.5102271453616</v>
          </cell>
          <cell r="AL37">
            <v>7777.7171976701675</v>
          </cell>
          <cell r="AM37">
            <v>7375.7748323863607</v>
          </cell>
        </row>
        <row r="39">
          <cell r="D39" t="str">
            <v>Discount Rate</v>
          </cell>
          <cell r="I39">
            <v>0.1</v>
          </cell>
        </row>
        <row r="41">
          <cell r="D41" t="str">
            <v>Present Value (000$)</v>
          </cell>
          <cell r="T41">
            <v>291937.67395303707</v>
          </cell>
        </row>
        <row r="43">
          <cell r="C43" t="str">
            <v>Present Value ($mm)</v>
          </cell>
          <cell r="T43">
            <v>291.93767395303706</v>
          </cell>
        </row>
        <row r="45">
          <cell r="A45" t="str">
            <v>x</v>
          </cell>
          <cell r="C45" t="str">
            <v>2008 SLATE AND BEFORE - REPROMOTIONS</v>
          </cell>
        </row>
        <row r="47">
          <cell r="T47">
            <v>2010</v>
          </cell>
          <cell r="U47">
            <v>2011</v>
          </cell>
          <cell r="V47">
            <v>2012</v>
          </cell>
          <cell r="W47">
            <v>2013</v>
          </cell>
          <cell r="X47">
            <v>2014</v>
          </cell>
          <cell r="Y47">
            <v>2015</v>
          </cell>
          <cell r="Z47">
            <v>2016</v>
          </cell>
          <cell r="AA47">
            <v>2017</v>
          </cell>
          <cell r="AB47">
            <v>2018</v>
          </cell>
          <cell r="AC47">
            <v>2019</v>
          </cell>
          <cell r="AD47">
            <v>2020</v>
          </cell>
          <cell r="AE47">
            <v>2021</v>
          </cell>
          <cell r="AF47">
            <v>2022</v>
          </cell>
          <cell r="AG47">
            <v>2023</v>
          </cell>
          <cell r="AH47">
            <v>2024</v>
          </cell>
          <cell r="AI47">
            <v>2025</v>
          </cell>
          <cell r="AJ47">
            <v>2026</v>
          </cell>
          <cell r="AK47">
            <v>2027</v>
          </cell>
          <cell r="AL47">
            <v>2028</v>
          </cell>
          <cell r="AM47">
            <v>2029</v>
          </cell>
        </row>
        <row r="48">
          <cell r="B48" t="str">
            <v>P&amp;L</v>
          </cell>
        </row>
        <row r="49">
          <cell r="D49" t="str">
            <v>TOTAL REVENUES</v>
          </cell>
          <cell r="T49">
            <v>4745.0771499161419</v>
          </cell>
          <cell r="U49">
            <v>11228.12393030032</v>
          </cell>
          <cell r="V49">
            <v>10165.36005833423</v>
          </cell>
          <cell r="W49">
            <v>8572.6244783861839</v>
          </cell>
          <cell r="X49">
            <v>15274.603760893246</v>
          </cell>
          <cell r="Y49">
            <v>16615.311162878214</v>
          </cell>
          <cell r="Z49">
            <v>6211.711932027134</v>
          </cell>
          <cell r="AA49">
            <v>7221.9464489926522</v>
          </cell>
          <cell r="AB49">
            <v>11897.212846559954</v>
          </cell>
          <cell r="AC49">
            <v>1786.8401237260539</v>
          </cell>
          <cell r="AD49">
            <v>0</v>
          </cell>
          <cell r="AE49">
            <v>0</v>
          </cell>
          <cell r="AF49">
            <v>0</v>
          </cell>
          <cell r="AG49">
            <v>964.71914818948869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O49">
            <v>-435109.96895979636</v>
          </cell>
        </row>
        <row r="50">
          <cell r="E50" t="str">
            <v>Total Home Video Revenue</v>
          </cell>
          <cell r="T50">
            <v>4745.0771499161419</v>
          </cell>
          <cell r="U50">
            <v>11228.12393030032</v>
          </cell>
          <cell r="V50">
            <v>10165.36005833423</v>
          </cell>
          <cell r="W50">
            <v>8572.6244783861839</v>
          </cell>
          <cell r="X50">
            <v>15274.603760893246</v>
          </cell>
          <cell r="Y50">
            <v>16615.311162878214</v>
          </cell>
          <cell r="Z50">
            <v>6211.711932027134</v>
          </cell>
          <cell r="AA50">
            <v>7221.9464489926522</v>
          </cell>
          <cell r="AB50">
            <v>11897.212846559954</v>
          </cell>
          <cell r="AC50">
            <v>1786.8401237260539</v>
          </cell>
          <cell r="AD50">
            <v>0</v>
          </cell>
          <cell r="AE50">
            <v>0</v>
          </cell>
          <cell r="AF50">
            <v>0</v>
          </cell>
          <cell r="AG50">
            <v>964.71914818948869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</row>
        <row r="51">
          <cell r="F51" t="str">
            <v>Domestic</v>
          </cell>
          <cell r="T51">
            <v>3578.5825261966711</v>
          </cell>
          <cell r="U51">
            <v>8974.5422030158661</v>
          </cell>
          <cell r="V51">
            <v>7857.0356034058468</v>
          </cell>
          <cell r="W51">
            <v>6425.5020830596168</v>
          </cell>
          <cell r="X51">
            <v>10344.174377909134</v>
          </cell>
          <cell r="Y51">
            <v>10870.043894099988</v>
          </cell>
          <cell r="Z51">
            <v>3495.9251321118868</v>
          </cell>
          <cell r="AA51">
            <v>5789.8324207133019</v>
          </cell>
          <cell r="AB51">
            <v>9335.0432984908784</v>
          </cell>
          <cell r="AC51">
            <v>1292.8837084499235</v>
          </cell>
          <cell r="AD51">
            <v>0</v>
          </cell>
          <cell r="AE51">
            <v>0</v>
          </cell>
          <cell r="AF51">
            <v>0</v>
          </cell>
          <cell r="AG51">
            <v>909.90496213387132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</row>
        <row r="52">
          <cell r="F52" t="str">
            <v>International</v>
          </cell>
          <cell r="T52">
            <v>1166.4946237194711</v>
          </cell>
          <cell r="U52">
            <v>2253.5817272844533</v>
          </cell>
          <cell r="V52">
            <v>2308.3244549283836</v>
          </cell>
          <cell r="W52">
            <v>2147.122395326568</v>
          </cell>
          <cell r="X52">
            <v>4930.4293829841117</v>
          </cell>
          <cell r="Y52">
            <v>5745.2672687782233</v>
          </cell>
          <cell r="Z52">
            <v>2715.7867999152472</v>
          </cell>
          <cell r="AA52">
            <v>1432.1140282793504</v>
          </cell>
          <cell r="AB52">
            <v>2562.169548069076</v>
          </cell>
          <cell r="AC52">
            <v>493.95641527613049</v>
          </cell>
          <cell r="AD52">
            <v>0</v>
          </cell>
          <cell r="AE52">
            <v>0</v>
          </cell>
          <cell r="AF52">
            <v>0</v>
          </cell>
          <cell r="AG52">
            <v>54.814186055617327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</row>
        <row r="54">
          <cell r="D54" t="str">
            <v>TOTAL CONTRIBUTION TO OVERHEAD</v>
          </cell>
          <cell r="T54">
            <v>2372.538574958071</v>
          </cell>
          <cell r="U54">
            <v>7185.6014683309841</v>
          </cell>
          <cell r="V54">
            <v>6492.0678151708307</v>
          </cell>
          <cell r="W54">
            <v>5464.8497911846907</v>
          </cell>
          <cell r="X54">
            <v>9681.9709754314044</v>
          </cell>
          <cell r="Y54">
            <v>10512.688892431925</v>
          </cell>
          <cell r="Z54">
            <v>3901.8234158218752</v>
          </cell>
          <cell r="AA54">
            <v>4622.6594904312569</v>
          </cell>
          <cell r="AB54">
            <v>7605.0798728605168</v>
          </cell>
          <cell r="AC54">
            <v>1136.7482596581285</v>
          </cell>
          <cell r="AD54">
            <v>0</v>
          </cell>
          <cell r="AE54">
            <v>0</v>
          </cell>
          <cell r="AF54">
            <v>0</v>
          </cell>
          <cell r="AG54">
            <v>624.32673702038676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O54">
            <v>-273901.64470669994</v>
          </cell>
        </row>
        <row r="55">
          <cell r="E55" t="str">
            <v>Total Home Video Revenue</v>
          </cell>
          <cell r="T55">
            <v>2372.538574958071</v>
          </cell>
          <cell r="U55">
            <v>7185.6014683309841</v>
          </cell>
          <cell r="V55">
            <v>6492.0678151708307</v>
          </cell>
          <cell r="W55">
            <v>5464.8497911846907</v>
          </cell>
          <cell r="X55">
            <v>9681.9709754314044</v>
          </cell>
          <cell r="Y55">
            <v>10512.688892431925</v>
          </cell>
          <cell r="Z55">
            <v>3901.8234158218752</v>
          </cell>
          <cell r="AA55">
            <v>4622.6594904312569</v>
          </cell>
          <cell r="AB55">
            <v>7605.0798728605168</v>
          </cell>
          <cell r="AC55">
            <v>1136.7482596581285</v>
          </cell>
          <cell r="AD55">
            <v>0</v>
          </cell>
          <cell r="AE55">
            <v>0</v>
          </cell>
          <cell r="AF55">
            <v>0</v>
          </cell>
          <cell r="AG55">
            <v>624.32673702038676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</row>
        <row r="56">
          <cell r="F56" t="str">
            <v>Domestic</v>
          </cell>
          <cell r="T56">
            <v>1789.2912630983355</v>
          </cell>
          <cell r="U56">
            <v>5833.4524319603124</v>
          </cell>
          <cell r="V56">
            <v>5107.0731422138006</v>
          </cell>
          <cell r="W56">
            <v>4176.5763539887503</v>
          </cell>
          <cell r="X56">
            <v>6723.7133456409374</v>
          </cell>
          <cell r="Y56">
            <v>7065.5285311649914</v>
          </cell>
          <cell r="Z56">
            <v>2272.3513358727268</v>
          </cell>
          <cell r="AA56">
            <v>3763.3910734636465</v>
          </cell>
          <cell r="AB56">
            <v>6067.7781440190711</v>
          </cell>
          <cell r="AC56">
            <v>840.37441049245024</v>
          </cell>
          <cell r="AD56">
            <v>0</v>
          </cell>
          <cell r="AE56">
            <v>0</v>
          </cell>
          <cell r="AF56">
            <v>0</v>
          </cell>
          <cell r="AG56">
            <v>591.43822538701636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</row>
        <row r="57">
          <cell r="F57" t="str">
            <v>International</v>
          </cell>
          <cell r="T57">
            <v>583.24731185973553</v>
          </cell>
          <cell r="U57">
            <v>1352.1490363706721</v>
          </cell>
          <cell r="V57">
            <v>1384.9946729570302</v>
          </cell>
          <cell r="W57">
            <v>1288.2734371959407</v>
          </cell>
          <cell r="X57">
            <v>2958.2576297904666</v>
          </cell>
          <cell r="Y57">
            <v>3447.1603612669333</v>
          </cell>
          <cell r="Z57">
            <v>1629.4720799491483</v>
          </cell>
          <cell r="AA57">
            <v>859.26841696761016</v>
          </cell>
          <cell r="AB57">
            <v>1537.3017288414455</v>
          </cell>
          <cell r="AC57">
            <v>296.37384916567828</v>
          </cell>
          <cell r="AD57">
            <v>0</v>
          </cell>
          <cell r="AE57">
            <v>0</v>
          </cell>
          <cell r="AF57">
            <v>0</v>
          </cell>
          <cell r="AG57">
            <v>32.888511633370399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</row>
        <row r="59">
          <cell r="D59" t="str">
            <v xml:space="preserve">TOTAL OPERATING PROFIT </v>
          </cell>
          <cell r="T59">
            <v>2372.538574958071</v>
          </cell>
          <cell r="U59">
            <v>7185.6014683309841</v>
          </cell>
          <cell r="V59">
            <v>6492.0678151708307</v>
          </cell>
          <cell r="W59">
            <v>5464.8497911846907</v>
          </cell>
          <cell r="X59">
            <v>9681.9709754314044</v>
          </cell>
          <cell r="Y59">
            <v>10512.688892431925</v>
          </cell>
          <cell r="Z59">
            <v>3901.8234158218752</v>
          </cell>
          <cell r="AA59">
            <v>4622.6594904312569</v>
          </cell>
          <cell r="AB59">
            <v>7605.0798728605168</v>
          </cell>
          <cell r="AC59">
            <v>1136.7482596581285</v>
          </cell>
          <cell r="AD59">
            <v>0</v>
          </cell>
          <cell r="AE59">
            <v>0</v>
          </cell>
          <cell r="AF59">
            <v>0</v>
          </cell>
          <cell r="AG59">
            <v>624.32673702038676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</row>
        <row r="61">
          <cell r="D61" t="str">
            <v xml:space="preserve">EARNINGS BEFORE TAXES </v>
          </cell>
          <cell r="T61">
            <v>2372.538574958071</v>
          </cell>
          <cell r="U61">
            <v>7185.6014683309841</v>
          </cell>
          <cell r="V61">
            <v>6492.0678151708307</v>
          </cell>
          <cell r="W61">
            <v>5464.8497911846907</v>
          </cell>
          <cell r="X61">
            <v>9681.9709754314044</v>
          </cell>
          <cell r="Y61">
            <v>10512.688892431925</v>
          </cell>
          <cell r="Z61">
            <v>3901.8234158218752</v>
          </cell>
          <cell r="AA61">
            <v>4622.6594904312569</v>
          </cell>
          <cell r="AB61">
            <v>7605.0798728605168</v>
          </cell>
          <cell r="AC61">
            <v>1136.7482596581285</v>
          </cell>
          <cell r="AD61">
            <v>0</v>
          </cell>
          <cell r="AE61">
            <v>0</v>
          </cell>
          <cell r="AF61">
            <v>0</v>
          </cell>
          <cell r="AG61">
            <v>624.32673702038676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</row>
        <row r="63">
          <cell r="E63" t="str">
            <v>Taxes</v>
          </cell>
          <cell r="I63">
            <v>0.45</v>
          </cell>
          <cell r="T63">
            <v>-1067.6423587311319</v>
          </cell>
          <cell r="U63">
            <v>-3233.5206607489431</v>
          </cell>
          <cell r="V63">
            <v>-2921.4305168268738</v>
          </cell>
          <cell r="W63">
            <v>-2459.182406033111</v>
          </cell>
          <cell r="X63">
            <v>-4356.8869389441325</v>
          </cell>
          <cell r="Y63">
            <v>-4730.7100015943661</v>
          </cell>
          <cell r="Z63">
            <v>-1755.8205371198439</v>
          </cell>
          <cell r="AA63">
            <v>-2080.1967706940659</v>
          </cell>
          <cell r="AB63">
            <v>-3422.2859427872327</v>
          </cell>
          <cell r="AC63">
            <v>-511.53671684615784</v>
          </cell>
          <cell r="AD63">
            <v>0</v>
          </cell>
          <cell r="AE63">
            <v>0</v>
          </cell>
          <cell r="AF63">
            <v>0</v>
          </cell>
          <cell r="AG63">
            <v>-280.94703165917406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</row>
        <row r="65">
          <cell r="C65" t="e">
            <v>#REF!</v>
          </cell>
          <cell r="D65" t="str">
            <v>Net Income</v>
          </cell>
          <cell r="T65">
            <v>1304.896216226939</v>
          </cell>
          <cell r="U65">
            <v>3952.080807582041</v>
          </cell>
          <cell r="V65">
            <v>3570.6372983439569</v>
          </cell>
          <cell r="W65">
            <v>3005.6673851515798</v>
          </cell>
          <cell r="X65">
            <v>5325.084036487272</v>
          </cell>
          <cell r="Y65">
            <v>5781.9788908375585</v>
          </cell>
          <cell r="Z65">
            <v>2146.002878702031</v>
          </cell>
          <cell r="AA65">
            <v>2542.462719737191</v>
          </cell>
          <cell r="AB65">
            <v>4182.7939300732842</v>
          </cell>
          <cell r="AC65">
            <v>625.21154281197073</v>
          </cell>
          <cell r="AD65">
            <v>0</v>
          </cell>
          <cell r="AE65">
            <v>0</v>
          </cell>
          <cell r="AF65">
            <v>0</v>
          </cell>
          <cell r="AG65">
            <v>343.3797053612127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</row>
        <row r="68">
          <cell r="B68" t="str">
            <v>FREE CASH FLOWS</v>
          </cell>
        </row>
        <row r="69">
          <cell r="T69">
            <v>2010</v>
          </cell>
          <cell r="U69">
            <v>2011</v>
          </cell>
          <cell r="V69">
            <v>2012</v>
          </cell>
          <cell r="W69">
            <v>2013</v>
          </cell>
          <cell r="X69">
            <v>2014</v>
          </cell>
          <cell r="Y69">
            <v>2015</v>
          </cell>
          <cell r="Z69">
            <v>2016</v>
          </cell>
          <cell r="AA69">
            <v>2017</v>
          </cell>
          <cell r="AB69">
            <v>2018</v>
          </cell>
          <cell r="AC69">
            <v>2019</v>
          </cell>
          <cell r="AD69">
            <v>2020</v>
          </cell>
          <cell r="AE69">
            <v>2021</v>
          </cell>
          <cell r="AF69">
            <v>2022</v>
          </cell>
          <cell r="AG69">
            <v>2023</v>
          </cell>
          <cell r="AH69">
            <v>2024</v>
          </cell>
          <cell r="AI69">
            <v>2025</v>
          </cell>
          <cell r="AJ69">
            <v>2026</v>
          </cell>
          <cell r="AK69">
            <v>2027</v>
          </cell>
          <cell r="AL69">
            <v>2028</v>
          </cell>
          <cell r="AM69">
            <v>2029</v>
          </cell>
        </row>
        <row r="72">
          <cell r="C72" t="str">
            <v>OPERATING PROFIT</v>
          </cell>
          <cell r="T72">
            <v>2372.538574958071</v>
          </cell>
          <cell r="U72">
            <v>7185.6014683309841</v>
          </cell>
          <cell r="V72">
            <v>6492.0678151708307</v>
          </cell>
          <cell r="W72">
            <v>5464.8497911846907</v>
          </cell>
          <cell r="X72">
            <v>9681.9709754314044</v>
          </cell>
          <cell r="Y72">
            <v>10512.688892431925</v>
          </cell>
          <cell r="Z72">
            <v>3901.8234158218752</v>
          </cell>
          <cell r="AA72">
            <v>4622.6594904312569</v>
          </cell>
          <cell r="AB72">
            <v>7605.0798728605168</v>
          </cell>
          <cell r="AC72">
            <v>1136.7482596581285</v>
          </cell>
          <cell r="AD72">
            <v>0</v>
          </cell>
          <cell r="AE72">
            <v>0</v>
          </cell>
          <cell r="AF72">
            <v>0</v>
          </cell>
          <cell r="AG72">
            <v>624.32673702038676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</row>
        <row r="73">
          <cell r="C73" t="str">
            <v>Less: Taxes</v>
          </cell>
          <cell r="T73">
            <v>-1067.6423587311319</v>
          </cell>
          <cell r="U73">
            <v>-3233.5206607489431</v>
          </cell>
          <cell r="V73">
            <v>-2921.4305168268738</v>
          </cell>
          <cell r="W73">
            <v>-2459.182406033111</v>
          </cell>
          <cell r="X73">
            <v>-4356.8869389441325</v>
          </cell>
          <cell r="Y73">
            <v>-4730.7100015943661</v>
          </cell>
          <cell r="Z73">
            <v>-1755.8205371198439</v>
          </cell>
          <cell r="AA73">
            <v>-2080.1967706940659</v>
          </cell>
          <cell r="AB73">
            <v>-3422.2859427872327</v>
          </cell>
          <cell r="AC73">
            <v>-511.53671684615784</v>
          </cell>
          <cell r="AD73">
            <v>0</v>
          </cell>
          <cell r="AE73">
            <v>0</v>
          </cell>
          <cell r="AF73">
            <v>0</v>
          </cell>
          <cell r="AG73">
            <v>-280.94703165917406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</row>
        <row r="74">
          <cell r="C74" t="str">
            <v>FREE CASH FLOWS</v>
          </cell>
          <cell r="T74">
            <v>1304.896216226939</v>
          </cell>
          <cell r="U74">
            <v>3952.080807582041</v>
          </cell>
          <cell r="V74">
            <v>3570.6372983439569</v>
          </cell>
          <cell r="W74">
            <v>3005.6673851515798</v>
          </cell>
          <cell r="X74">
            <v>5325.084036487272</v>
          </cell>
          <cell r="Y74">
            <v>5781.9788908375585</v>
          </cell>
          <cell r="Z74">
            <v>2146.002878702031</v>
          </cell>
          <cell r="AA74">
            <v>2542.462719737191</v>
          </cell>
          <cell r="AB74">
            <v>4182.7939300732842</v>
          </cell>
          <cell r="AC74">
            <v>625.21154281197073</v>
          </cell>
          <cell r="AD74">
            <v>0</v>
          </cell>
          <cell r="AE74">
            <v>0</v>
          </cell>
          <cell r="AF74">
            <v>0</v>
          </cell>
          <cell r="AG74">
            <v>343.3797053612127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</row>
        <row r="76">
          <cell r="D76" t="str">
            <v>Discount Rate</v>
          </cell>
          <cell r="I76">
            <v>0.1</v>
          </cell>
        </row>
        <row r="78">
          <cell r="D78" t="str">
            <v>Present Value (000$)</v>
          </cell>
          <cell r="T78">
            <v>20150.968352553406</v>
          </cell>
        </row>
        <row r="80">
          <cell r="C80" t="str">
            <v>Present Value ($mm)</v>
          </cell>
          <cell r="T80">
            <v>20.150968352553406</v>
          </cell>
        </row>
        <row r="82">
          <cell r="A82" t="str">
            <v>x</v>
          </cell>
          <cell r="C82" t="str">
            <v xml:space="preserve">PRE-SALE </v>
          </cell>
        </row>
        <row r="84">
          <cell r="T84">
            <v>2010</v>
          </cell>
          <cell r="U84">
            <v>2011</v>
          </cell>
          <cell r="V84">
            <v>2012</v>
          </cell>
          <cell r="W84">
            <v>2013</v>
          </cell>
          <cell r="X84">
            <v>2014</v>
          </cell>
          <cell r="Y84">
            <v>2015</v>
          </cell>
          <cell r="Z84">
            <v>2016</v>
          </cell>
          <cell r="AA84">
            <v>2017</v>
          </cell>
          <cell r="AB84">
            <v>2018</v>
          </cell>
          <cell r="AC84">
            <v>2019</v>
          </cell>
          <cell r="AD84">
            <v>2020</v>
          </cell>
          <cell r="AE84">
            <v>2021</v>
          </cell>
          <cell r="AF84">
            <v>2022</v>
          </cell>
          <cell r="AG84">
            <v>2023</v>
          </cell>
          <cell r="AH84">
            <v>2024</v>
          </cell>
          <cell r="AI84">
            <v>2025</v>
          </cell>
          <cell r="AJ84">
            <v>2026</v>
          </cell>
          <cell r="AK84">
            <v>2027</v>
          </cell>
          <cell r="AL84">
            <v>2028</v>
          </cell>
          <cell r="AM84">
            <v>2029</v>
          </cell>
        </row>
        <row r="85">
          <cell r="B85" t="str">
            <v>P&amp;L</v>
          </cell>
        </row>
        <row r="86">
          <cell r="D86" t="str">
            <v>TOTAL REVENUES</v>
          </cell>
          <cell r="T86">
            <v>6659.1728869999997</v>
          </cell>
          <cell r="U86">
            <v>5306.5849710000002</v>
          </cell>
          <cell r="V86">
            <v>4020.0754550000001</v>
          </cell>
          <cell r="W86">
            <v>6385.6627739999994</v>
          </cell>
          <cell r="X86">
            <v>5547.1562844999999</v>
          </cell>
          <cell r="Y86">
            <v>6911.0817135000007</v>
          </cell>
          <cell r="Z86">
            <v>210.23581050000001</v>
          </cell>
          <cell r="AA86">
            <v>18.846044500000001</v>
          </cell>
          <cell r="AB86">
            <v>25.588850000000001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</row>
        <row r="88">
          <cell r="D88" t="str">
            <v>TOTAL CONTRIBUTION TO OVERHEAD</v>
          </cell>
          <cell r="T88">
            <v>6659.1728869999997</v>
          </cell>
          <cell r="U88">
            <v>5306.5849710000002</v>
          </cell>
          <cell r="V88">
            <v>4020.0754550000001</v>
          </cell>
          <cell r="W88">
            <v>6385.6627739999994</v>
          </cell>
          <cell r="X88">
            <v>5547.1562844999999</v>
          </cell>
          <cell r="Y88">
            <v>6911.0817135000007</v>
          </cell>
          <cell r="Z88">
            <v>210.23581050000001</v>
          </cell>
          <cell r="AA88">
            <v>18.846044500000001</v>
          </cell>
          <cell r="AB88">
            <v>25.588850000000001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</row>
        <row r="90">
          <cell r="D90" t="str">
            <v xml:space="preserve">TOTAL OPERATING PROFIT </v>
          </cell>
          <cell r="T90">
            <v>6659.1728869999997</v>
          </cell>
          <cell r="U90">
            <v>5306.5849710000002</v>
          </cell>
          <cell r="V90">
            <v>4020.0754550000001</v>
          </cell>
          <cell r="W90">
            <v>6385.6627739999994</v>
          </cell>
          <cell r="X90">
            <v>5547.1562844999999</v>
          </cell>
          <cell r="Y90">
            <v>6911.0817135000007</v>
          </cell>
          <cell r="Z90">
            <v>210.23581050000001</v>
          </cell>
          <cell r="AA90">
            <v>18.846044500000001</v>
          </cell>
          <cell r="AB90">
            <v>25.588850000000001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</row>
        <row r="92">
          <cell r="D92" t="str">
            <v xml:space="preserve">EARNINGS BEFORE TAXES </v>
          </cell>
          <cell r="T92">
            <v>6659.1728869999997</v>
          </cell>
          <cell r="U92">
            <v>5306.5849710000002</v>
          </cell>
          <cell r="V92">
            <v>4020.0754550000001</v>
          </cell>
          <cell r="W92">
            <v>6385.6627739999994</v>
          </cell>
          <cell r="X92">
            <v>5547.1562844999999</v>
          </cell>
          <cell r="Y92">
            <v>6911.0817135000007</v>
          </cell>
          <cell r="Z92">
            <v>210.23581050000001</v>
          </cell>
          <cell r="AA92">
            <v>18.846044500000001</v>
          </cell>
          <cell r="AB92">
            <v>25.588850000000001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</row>
        <row r="94">
          <cell r="E94" t="str">
            <v>Taxes</v>
          </cell>
          <cell r="I94">
            <v>0.45</v>
          </cell>
          <cell r="T94">
            <v>-2996.6277991500001</v>
          </cell>
          <cell r="U94">
            <v>-2387.96323695</v>
          </cell>
          <cell r="V94">
            <v>-1809.03395475</v>
          </cell>
          <cell r="W94">
            <v>-2873.5482482999996</v>
          </cell>
          <cell r="X94">
            <v>-2496.2203280250001</v>
          </cell>
          <cell r="Y94">
            <v>-3109.9867710750004</v>
          </cell>
          <cell r="Z94">
            <v>-94.606114725000012</v>
          </cell>
          <cell r="AA94">
            <v>-8.4807200250000001</v>
          </cell>
          <cell r="AB94">
            <v>-11.5149825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</row>
        <row r="96">
          <cell r="C96" t="e">
            <v>#REF!</v>
          </cell>
          <cell r="E96" t="str">
            <v>Net Income</v>
          </cell>
          <cell r="T96">
            <v>3662.5450878499996</v>
          </cell>
          <cell r="U96">
            <v>2918.6217340500002</v>
          </cell>
          <cell r="V96">
            <v>2211.0415002500004</v>
          </cell>
          <cell r="W96">
            <v>3512.1145256999998</v>
          </cell>
          <cell r="X96">
            <v>3050.9359564749998</v>
          </cell>
          <cell r="Y96">
            <v>3801.0949424250002</v>
          </cell>
          <cell r="Z96">
            <v>115.629695775</v>
          </cell>
          <cell r="AA96">
            <v>10.365324475000001</v>
          </cell>
          <cell r="AB96">
            <v>14.0738675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</row>
        <row r="99">
          <cell r="B99" t="str">
            <v>FREE CASH FLOWS</v>
          </cell>
        </row>
        <row r="100">
          <cell r="T100">
            <v>2010</v>
          </cell>
          <cell r="U100">
            <v>2011</v>
          </cell>
          <cell r="V100">
            <v>2012</v>
          </cell>
          <cell r="W100">
            <v>2013</v>
          </cell>
          <cell r="X100">
            <v>2014</v>
          </cell>
          <cell r="Y100">
            <v>2015</v>
          </cell>
          <cell r="Z100">
            <v>2016</v>
          </cell>
          <cell r="AA100">
            <v>2017</v>
          </cell>
          <cell r="AB100">
            <v>2018</v>
          </cell>
          <cell r="AC100">
            <v>2019</v>
          </cell>
          <cell r="AD100">
            <v>2020</v>
          </cell>
          <cell r="AE100">
            <v>2021</v>
          </cell>
          <cell r="AF100">
            <v>2022</v>
          </cell>
          <cell r="AG100">
            <v>2023</v>
          </cell>
          <cell r="AH100">
            <v>2024</v>
          </cell>
          <cell r="AI100">
            <v>2025</v>
          </cell>
          <cell r="AJ100">
            <v>2026</v>
          </cell>
          <cell r="AK100">
            <v>2027</v>
          </cell>
          <cell r="AL100">
            <v>2028</v>
          </cell>
          <cell r="AM100">
            <v>2029</v>
          </cell>
        </row>
        <row r="103">
          <cell r="C103" t="str">
            <v>OPERATING PROFIT</v>
          </cell>
          <cell r="T103">
            <v>6659.1728869999997</v>
          </cell>
          <cell r="U103">
            <v>5306.5849710000002</v>
          </cell>
          <cell r="V103">
            <v>4020.0754550000001</v>
          </cell>
          <cell r="W103">
            <v>6385.6627739999994</v>
          </cell>
          <cell r="X103">
            <v>5547.1562844999999</v>
          </cell>
          <cell r="Y103">
            <v>6911.0817135000007</v>
          </cell>
          <cell r="Z103">
            <v>210.23581050000001</v>
          </cell>
          <cell r="AA103">
            <v>18.846044500000001</v>
          </cell>
          <cell r="AB103">
            <v>25.588850000000001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</row>
        <row r="104">
          <cell r="C104" t="str">
            <v>Less: Taxes</v>
          </cell>
          <cell r="T104">
            <v>-2996.6277991500001</v>
          </cell>
          <cell r="U104">
            <v>-2387.96323695</v>
          </cell>
          <cell r="V104">
            <v>-1809.03395475</v>
          </cell>
          <cell r="W104">
            <v>-2873.5482482999996</v>
          </cell>
          <cell r="X104">
            <v>-2496.2203280250001</v>
          </cell>
          <cell r="Y104">
            <v>-3109.9867710750004</v>
          </cell>
          <cell r="Z104">
            <v>-94.606114725000012</v>
          </cell>
          <cell r="AA104">
            <v>-8.4807200250000001</v>
          </cell>
          <cell r="AB104">
            <v>-11.5149825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</row>
        <row r="105">
          <cell r="C105" t="str">
            <v>FREE CASH FLOWS</v>
          </cell>
          <cell r="T105">
            <v>3662.5450878499996</v>
          </cell>
          <cell r="U105">
            <v>2918.6217340500002</v>
          </cell>
          <cell r="V105">
            <v>2211.0415002500004</v>
          </cell>
          <cell r="W105">
            <v>3512.1145256999998</v>
          </cell>
          <cell r="X105">
            <v>3050.9359564749998</v>
          </cell>
          <cell r="Y105">
            <v>3801.0949424250002</v>
          </cell>
          <cell r="Z105">
            <v>115.629695775</v>
          </cell>
          <cell r="AA105">
            <v>10.365324475000001</v>
          </cell>
          <cell r="AB105">
            <v>14.0738675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</row>
        <row r="107">
          <cell r="D107" t="str">
            <v>Discount Rate</v>
          </cell>
          <cell r="I107">
            <v>0.1</v>
          </cell>
        </row>
        <row r="109">
          <cell r="D109" t="str">
            <v>Present Value (000$)</v>
          </cell>
          <cell r="T109">
            <v>13911.830906079704</v>
          </cell>
        </row>
        <row r="111">
          <cell r="C111" t="str">
            <v>Present Value ($mm)</v>
          </cell>
          <cell r="T111">
            <v>13.911830906079704</v>
          </cell>
        </row>
        <row r="113">
          <cell r="A113" t="str">
            <v>x</v>
          </cell>
          <cell r="C113" t="str">
            <v>RESIDUALS AND PARTICIPATIONS</v>
          </cell>
        </row>
        <row r="115">
          <cell r="T115">
            <v>2010</v>
          </cell>
          <cell r="U115">
            <v>2011</v>
          </cell>
          <cell r="V115">
            <v>2012</v>
          </cell>
          <cell r="W115">
            <v>2013</v>
          </cell>
          <cell r="X115">
            <v>2014</v>
          </cell>
          <cell r="Y115">
            <v>2015</v>
          </cell>
          <cell r="Z115">
            <v>2016</v>
          </cell>
          <cell r="AA115">
            <v>2017</v>
          </cell>
          <cell r="AB115">
            <v>2018</v>
          </cell>
          <cell r="AC115">
            <v>2019</v>
          </cell>
          <cell r="AD115">
            <v>2020</v>
          </cell>
          <cell r="AE115">
            <v>2021</v>
          </cell>
          <cell r="AF115">
            <v>2022</v>
          </cell>
          <cell r="AG115">
            <v>2023</v>
          </cell>
          <cell r="AH115">
            <v>2024</v>
          </cell>
          <cell r="AI115">
            <v>2025</v>
          </cell>
          <cell r="AJ115">
            <v>2026</v>
          </cell>
          <cell r="AK115">
            <v>2027</v>
          </cell>
          <cell r="AL115">
            <v>2028</v>
          </cell>
          <cell r="AM115">
            <v>2029</v>
          </cell>
        </row>
        <row r="116">
          <cell r="B116" t="str">
            <v>P&amp;L</v>
          </cell>
        </row>
        <row r="117">
          <cell r="D117" t="str">
            <v>TOTAL REVENUES</v>
          </cell>
          <cell r="T117">
            <v>-11424.628638704695</v>
          </cell>
          <cell r="U117">
            <v>-7289.5532458520074</v>
          </cell>
          <cell r="V117">
            <v>-7303.174752531686</v>
          </cell>
          <cell r="W117">
            <v>-5888.837271219385</v>
          </cell>
          <cell r="X117">
            <v>-6430.4330243811628</v>
          </cell>
          <cell r="Y117">
            <v>-6167.2687248034654</v>
          </cell>
          <cell r="Z117">
            <v>-4476.7943064947085</v>
          </cell>
          <cell r="AA117">
            <v>-4410.0350186043961</v>
          </cell>
          <cell r="AB117">
            <v>-4496.7056786406729</v>
          </cell>
          <cell r="AC117">
            <v>-3301.169936860786</v>
          </cell>
          <cell r="AD117">
            <v>-2883.3232434132528</v>
          </cell>
          <cell r="AE117">
            <v>-2715.4781262176894</v>
          </cell>
          <cell r="AF117">
            <v>-2573.3422129686828</v>
          </cell>
          <cell r="AG117">
            <v>-2462.4774440777928</v>
          </cell>
          <cell r="AH117">
            <v>-2269.7833690376174</v>
          </cell>
          <cell r="AI117">
            <v>-2142.6732185039232</v>
          </cell>
          <cell r="AJ117">
            <v>-1985.8116493266537</v>
          </cell>
          <cell r="AK117">
            <v>-1875.9951532107302</v>
          </cell>
          <cell r="AL117">
            <v>-1725.9244025097119</v>
          </cell>
          <cell r="AM117">
            <v>-1636.3309607198971</v>
          </cell>
        </row>
        <row r="119">
          <cell r="D119" t="str">
            <v>TOTAL CONTRIBUTION TO OVERHEAD</v>
          </cell>
          <cell r="T119">
            <v>-11424.628638704695</v>
          </cell>
          <cell r="U119">
            <v>-7289.5532458520074</v>
          </cell>
          <cell r="V119">
            <v>-7303.174752531686</v>
          </cell>
          <cell r="W119">
            <v>-5888.837271219385</v>
          </cell>
          <cell r="X119">
            <v>-6430.4330243811628</v>
          </cell>
          <cell r="Y119">
            <v>-6167.2687248034654</v>
          </cell>
          <cell r="Z119">
            <v>-4476.7943064947085</v>
          </cell>
          <cell r="AA119">
            <v>-4410.0350186043961</v>
          </cell>
          <cell r="AB119">
            <v>-4496.7056786406729</v>
          </cell>
          <cell r="AC119">
            <v>-3301.169936860786</v>
          </cell>
          <cell r="AD119">
            <v>-2883.3232434132528</v>
          </cell>
          <cell r="AE119">
            <v>-2715.4781262176894</v>
          </cell>
          <cell r="AF119">
            <v>-2573.3422129686828</v>
          </cell>
          <cell r="AG119">
            <v>-2462.4774440777928</v>
          </cell>
          <cell r="AH119">
            <v>-2269.7833690376174</v>
          </cell>
          <cell r="AI119">
            <v>-2142.6732185039232</v>
          </cell>
          <cell r="AJ119">
            <v>-1985.8116493266537</v>
          </cell>
          <cell r="AK119">
            <v>-1875.9951532107302</v>
          </cell>
          <cell r="AL119">
            <v>-1725.9244025097119</v>
          </cell>
          <cell r="AM119">
            <v>-1636.3309607198971</v>
          </cell>
        </row>
        <row r="121">
          <cell r="D121" t="str">
            <v xml:space="preserve">TOTAL OPERATING PROFIT </v>
          </cell>
          <cell r="T121">
            <v>-11424.628638704695</v>
          </cell>
          <cell r="U121">
            <v>-7289.5532458520074</v>
          </cell>
          <cell r="V121">
            <v>-7303.174752531686</v>
          </cell>
          <cell r="W121">
            <v>-5888.837271219385</v>
          </cell>
          <cell r="X121">
            <v>-6430.4330243811628</v>
          </cell>
          <cell r="Y121">
            <v>-6167.2687248034654</v>
          </cell>
          <cell r="Z121">
            <v>-4476.7943064947085</v>
          </cell>
          <cell r="AA121">
            <v>-4410.0350186043961</v>
          </cell>
          <cell r="AB121">
            <v>-4496.7056786406729</v>
          </cell>
          <cell r="AC121">
            <v>-3301.169936860786</v>
          </cell>
          <cell r="AD121">
            <v>-2883.3232434132528</v>
          </cell>
          <cell r="AE121">
            <v>-2715.4781262176894</v>
          </cell>
          <cell r="AF121">
            <v>-2573.3422129686828</v>
          </cell>
          <cell r="AG121">
            <v>-2462.4774440777928</v>
          </cell>
          <cell r="AH121">
            <v>-2269.7833690376174</v>
          </cell>
          <cell r="AI121">
            <v>-2142.6732185039232</v>
          </cell>
          <cell r="AJ121">
            <v>-1985.8116493266537</v>
          </cell>
          <cell r="AK121">
            <v>-1875.9951532107302</v>
          </cell>
          <cell r="AL121">
            <v>-1725.9244025097119</v>
          </cell>
          <cell r="AM121">
            <v>-1636.3309607198971</v>
          </cell>
        </row>
        <row r="123">
          <cell r="D123" t="str">
            <v xml:space="preserve">EARNINGS BEFORE TAXES </v>
          </cell>
          <cell r="T123">
            <v>-11424.628638704695</v>
          </cell>
          <cell r="U123">
            <v>-7289.5532458520074</v>
          </cell>
          <cell r="V123">
            <v>-7303.174752531686</v>
          </cell>
          <cell r="W123">
            <v>-5888.837271219385</v>
          </cell>
          <cell r="X123">
            <v>-6430.4330243811628</v>
          </cell>
          <cell r="Y123">
            <v>-6167.2687248034654</v>
          </cell>
          <cell r="Z123">
            <v>-4476.7943064947085</v>
          </cell>
          <cell r="AA123">
            <v>-4410.0350186043961</v>
          </cell>
          <cell r="AB123">
            <v>-4496.7056786406729</v>
          </cell>
          <cell r="AC123">
            <v>-3301.169936860786</v>
          </cell>
          <cell r="AD123">
            <v>-2883.3232434132528</v>
          </cell>
          <cell r="AE123">
            <v>-2715.4781262176894</v>
          </cell>
          <cell r="AF123">
            <v>-2573.3422129686828</v>
          </cell>
          <cell r="AG123">
            <v>-2462.4774440777928</v>
          </cell>
          <cell r="AH123">
            <v>-2269.7833690376174</v>
          </cell>
          <cell r="AI123">
            <v>-2142.6732185039232</v>
          </cell>
          <cell r="AJ123">
            <v>-1985.8116493266537</v>
          </cell>
          <cell r="AK123">
            <v>-1875.9951532107302</v>
          </cell>
          <cell r="AL123">
            <v>-1725.9244025097119</v>
          </cell>
          <cell r="AM123">
            <v>-1636.3309607198971</v>
          </cell>
        </row>
        <row r="125">
          <cell r="E125" t="str">
            <v>Taxes</v>
          </cell>
          <cell r="I125">
            <v>0.45</v>
          </cell>
          <cell r="T125">
            <v>5141.0828874171129</v>
          </cell>
          <cell r="U125">
            <v>3280.2989606334036</v>
          </cell>
          <cell r="V125">
            <v>3286.4286386392587</v>
          </cell>
          <cell r="W125">
            <v>2649.9767720487234</v>
          </cell>
          <cell r="X125">
            <v>2893.6948609715232</v>
          </cell>
          <cell r="Y125">
            <v>2775.2709261615596</v>
          </cell>
          <cell r="Z125">
            <v>2014.5574379226189</v>
          </cell>
          <cell r="AA125">
            <v>1984.5157583719783</v>
          </cell>
          <cell r="AB125">
            <v>2023.5175553883028</v>
          </cell>
          <cell r="AC125">
            <v>1485.5264715873539</v>
          </cell>
          <cell r="AD125">
            <v>1297.4954595359638</v>
          </cell>
          <cell r="AE125">
            <v>1221.9651567979602</v>
          </cell>
          <cell r="AF125">
            <v>1158.0039958359073</v>
          </cell>
          <cell r="AG125">
            <v>1108.1148498350069</v>
          </cell>
          <cell r="AH125">
            <v>1021.4025160669279</v>
          </cell>
          <cell r="AI125">
            <v>964.20294832676541</v>
          </cell>
          <cell r="AJ125">
            <v>893.61524219699413</v>
          </cell>
          <cell r="AK125">
            <v>844.19781894482867</v>
          </cell>
          <cell r="AL125">
            <v>776.66598112937038</v>
          </cell>
          <cell r="AM125">
            <v>736.3489323239537</v>
          </cell>
        </row>
        <row r="127">
          <cell r="C127" t="e">
            <v>#REF!</v>
          </cell>
          <cell r="D127" t="str">
            <v>Net Income</v>
          </cell>
          <cell r="T127">
            <v>-6283.5457512875819</v>
          </cell>
          <cell r="U127">
            <v>-4009.2542852186039</v>
          </cell>
          <cell r="V127">
            <v>-4016.7461138924273</v>
          </cell>
          <cell r="W127">
            <v>-3238.8604991706616</v>
          </cell>
          <cell r="X127">
            <v>-3536.7381634096396</v>
          </cell>
          <cell r="Y127">
            <v>-3391.9977986419058</v>
          </cell>
          <cell r="Z127">
            <v>-2462.2368685720894</v>
          </cell>
          <cell r="AA127">
            <v>-2425.5192602324178</v>
          </cell>
          <cell r="AB127">
            <v>-2473.1881232523701</v>
          </cell>
          <cell r="AC127">
            <v>-1815.6434652734322</v>
          </cell>
          <cell r="AD127">
            <v>-1585.827783877289</v>
          </cell>
          <cell r="AE127">
            <v>-1493.5129694197292</v>
          </cell>
          <cell r="AF127">
            <v>-1415.3382171327755</v>
          </cell>
          <cell r="AG127">
            <v>-1354.3625942427859</v>
          </cell>
          <cell r="AH127">
            <v>-1248.3808529706894</v>
          </cell>
          <cell r="AI127">
            <v>-1178.4702701771578</v>
          </cell>
          <cell r="AJ127">
            <v>-1092.1964071296595</v>
          </cell>
          <cell r="AK127">
            <v>-1031.7973342659016</v>
          </cell>
          <cell r="AL127">
            <v>-949.25842138034147</v>
          </cell>
          <cell r="AM127">
            <v>-899.98202839594342</v>
          </cell>
        </row>
        <row r="130">
          <cell r="B130" t="str">
            <v>FREE CASH FLOWS</v>
          </cell>
        </row>
        <row r="131">
          <cell r="T131">
            <v>2010</v>
          </cell>
          <cell r="U131">
            <v>2011</v>
          </cell>
          <cell r="V131">
            <v>2012</v>
          </cell>
          <cell r="W131">
            <v>2013</v>
          </cell>
          <cell r="X131">
            <v>2014</v>
          </cell>
          <cell r="Y131">
            <v>2015</v>
          </cell>
          <cell r="Z131">
            <v>2016</v>
          </cell>
          <cell r="AA131">
            <v>2017</v>
          </cell>
          <cell r="AB131">
            <v>2018</v>
          </cell>
          <cell r="AC131">
            <v>2019</v>
          </cell>
          <cell r="AD131">
            <v>2020</v>
          </cell>
          <cell r="AE131">
            <v>2021</v>
          </cell>
          <cell r="AF131">
            <v>2022</v>
          </cell>
          <cell r="AG131">
            <v>2023</v>
          </cell>
          <cell r="AH131">
            <v>2024</v>
          </cell>
          <cell r="AI131">
            <v>2025</v>
          </cell>
          <cell r="AJ131">
            <v>2026</v>
          </cell>
          <cell r="AK131">
            <v>2027</v>
          </cell>
          <cell r="AL131">
            <v>2028</v>
          </cell>
          <cell r="AM131">
            <v>2029</v>
          </cell>
        </row>
        <row r="134">
          <cell r="C134" t="str">
            <v>OPERATING PROFIT</v>
          </cell>
          <cell r="T134">
            <v>-11424.628638704695</v>
          </cell>
          <cell r="U134">
            <v>-7289.5532458520074</v>
          </cell>
          <cell r="V134">
            <v>-7303.174752531686</v>
          </cell>
          <cell r="W134">
            <v>-5888.837271219385</v>
          </cell>
          <cell r="X134">
            <v>-6430.4330243811628</v>
          </cell>
          <cell r="Y134">
            <v>-6167.2687248034654</v>
          </cell>
          <cell r="Z134">
            <v>-4476.7943064947085</v>
          </cell>
          <cell r="AA134">
            <v>-4410.0350186043961</v>
          </cell>
          <cell r="AB134">
            <v>-4496.7056786406729</v>
          </cell>
          <cell r="AC134">
            <v>-3301.169936860786</v>
          </cell>
          <cell r="AD134">
            <v>-2883.3232434132528</v>
          </cell>
          <cell r="AE134">
            <v>-2715.4781262176894</v>
          </cell>
          <cell r="AF134">
            <v>-2573.3422129686828</v>
          </cell>
          <cell r="AG134">
            <v>-2462.4774440777928</v>
          </cell>
          <cell r="AH134">
            <v>-2269.7833690376174</v>
          </cell>
          <cell r="AI134">
            <v>-2142.6732185039232</v>
          </cell>
          <cell r="AJ134">
            <v>-1985.8116493266537</v>
          </cell>
          <cell r="AK134">
            <v>-1875.9951532107302</v>
          </cell>
          <cell r="AL134">
            <v>-1725.9244025097119</v>
          </cell>
          <cell r="AM134">
            <v>-1636.3309607198971</v>
          </cell>
        </row>
        <row r="135">
          <cell r="C135" t="str">
            <v>Less: Taxes</v>
          </cell>
          <cell r="T135">
            <v>5141.0828874171129</v>
          </cell>
          <cell r="U135">
            <v>3280.2989606334036</v>
          </cell>
          <cell r="V135">
            <v>3286.4286386392587</v>
          </cell>
          <cell r="W135">
            <v>2649.9767720487234</v>
          </cell>
          <cell r="X135">
            <v>2893.6948609715232</v>
          </cell>
          <cell r="Y135">
            <v>2775.2709261615596</v>
          </cell>
          <cell r="Z135">
            <v>2014.5574379226189</v>
          </cell>
          <cell r="AA135">
            <v>1984.5157583719783</v>
          </cell>
          <cell r="AB135">
            <v>2023.5175553883028</v>
          </cell>
          <cell r="AC135">
            <v>1485.5264715873539</v>
          </cell>
          <cell r="AD135">
            <v>1297.4954595359638</v>
          </cell>
          <cell r="AE135">
            <v>1221.9651567979602</v>
          </cell>
          <cell r="AF135">
            <v>1158.0039958359073</v>
          </cell>
          <cell r="AG135">
            <v>1108.1148498350069</v>
          </cell>
          <cell r="AH135">
            <v>1021.4025160669279</v>
          </cell>
          <cell r="AI135">
            <v>964.20294832676541</v>
          </cell>
          <cell r="AJ135">
            <v>893.61524219699413</v>
          </cell>
          <cell r="AK135">
            <v>844.19781894482867</v>
          </cell>
          <cell r="AL135">
            <v>776.66598112937038</v>
          </cell>
          <cell r="AM135">
            <v>736.3489323239537</v>
          </cell>
        </row>
        <row r="136">
          <cell r="C136" t="str">
            <v>FREE CASH FLOWS</v>
          </cell>
          <cell r="T136">
            <v>-6283.5457512875819</v>
          </cell>
          <cell r="U136">
            <v>-4009.2542852186039</v>
          </cell>
          <cell r="V136">
            <v>-4016.7461138924273</v>
          </cell>
          <cell r="W136">
            <v>-3238.8604991706616</v>
          </cell>
          <cell r="X136">
            <v>-3536.7381634096396</v>
          </cell>
          <cell r="Y136">
            <v>-3391.9977986419058</v>
          </cell>
          <cell r="Z136">
            <v>-2462.2368685720894</v>
          </cell>
          <cell r="AA136">
            <v>-2425.5192602324178</v>
          </cell>
          <cell r="AB136">
            <v>-2473.1881232523701</v>
          </cell>
          <cell r="AC136">
            <v>-1815.6434652734322</v>
          </cell>
          <cell r="AD136">
            <v>-1585.827783877289</v>
          </cell>
          <cell r="AE136">
            <v>-1493.5129694197292</v>
          </cell>
          <cell r="AF136">
            <v>-1415.3382171327755</v>
          </cell>
          <cell r="AG136">
            <v>-1354.3625942427859</v>
          </cell>
          <cell r="AH136">
            <v>-1248.3808529706894</v>
          </cell>
          <cell r="AI136">
            <v>-1178.4702701771578</v>
          </cell>
          <cell r="AJ136">
            <v>-1092.1964071296595</v>
          </cell>
          <cell r="AK136">
            <v>-1031.7973342659016</v>
          </cell>
          <cell r="AL136">
            <v>-949.25842138034147</v>
          </cell>
          <cell r="AM136">
            <v>-899.98202839594342</v>
          </cell>
        </row>
        <row r="138">
          <cell r="D138" t="str">
            <v>Discount Rate</v>
          </cell>
          <cell r="I138">
            <v>0.1</v>
          </cell>
        </row>
        <row r="140">
          <cell r="D140" t="str">
            <v>Present Value (000$)</v>
          </cell>
          <cell r="T140">
            <v>-25554.720204314486</v>
          </cell>
        </row>
        <row r="142">
          <cell r="C142" t="str">
            <v>Present Value ($mm)</v>
          </cell>
          <cell r="T142">
            <v>-25.554720204314485</v>
          </cell>
        </row>
        <row r="144">
          <cell r="A144" t="str">
            <v>X</v>
          </cell>
          <cell r="C144" t="str">
            <v>FUTURE PRODUCTIONS</v>
          </cell>
        </row>
        <row r="146">
          <cell r="T146">
            <v>2010</v>
          </cell>
          <cell r="U146">
            <v>2011</v>
          </cell>
          <cell r="V146">
            <v>2012</v>
          </cell>
          <cell r="W146">
            <v>2013</v>
          </cell>
          <cell r="X146">
            <v>2014</v>
          </cell>
          <cell r="Y146">
            <v>2015</v>
          </cell>
          <cell r="Z146">
            <v>2016</v>
          </cell>
          <cell r="AA146">
            <v>2017</v>
          </cell>
          <cell r="AB146">
            <v>2018</v>
          </cell>
          <cell r="AC146">
            <v>2019</v>
          </cell>
          <cell r="AD146">
            <v>2020</v>
          </cell>
          <cell r="AE146">
            <v>2021</v>
          </cell>
          <cell r="AF146">
            <v>2022</v>
          </cell>
          <cell r="AG146">
            <v>2023</v>
          </cell>
          <cell r="AH146">
            <v>2024</v>
          </cell>
          <cell r="AI146">
            <v>2025</v>
          </cell>
          <cell r="AJ146">
            <v>2026</v>
          </cell>
          <cell r="AK146">
            <v>2027</v>
          </cell>
          <cell r="AL146">
            <v>2028</v>
          </cell>
          <cell r="AM146">
            <v>2029</v>
          </cell>
        </row>
        <row r="147">
          <cell r="B147" t="str">
            <v>P&amp;L</v>
          </cell>
        </row>
        <row r="148">
          <cell r="D148" t="str">
            <v>TOTAL REVENUES</v>
          </cell>
          <cell r="T148">
            <v>50000</v>
          </cell>
          <cell r="U148">
            <v>50000</v>
          </cell>
          <cell r="V148">
            <v>37500</v>
          </cell>
          <cell r="W148">
            <v>35000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O148">
            <v>-655107</v>
          </cell>
        </row>
        <row r="150">
          <cell r="D150" t="str">
            <v>TOTAL CONTRIBUTION TO OVERHEAD</v>
          </cell>
          <cell r="T150">
            <v>-30900</v>
          </cell>
          <cell r="U150">
            <v>-8900</v>
          </cell>
          <cell r="V150">
            <v>37500</v>
          </cell>
          <cell r="W150">
            <v>35000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</row>
        <row r="152">
          <cell r="D152" t="str">
            <v xml:space="preserve">TOTAL OPERATING PROFIT </v>
          </cell>
          <cell r="T152">
            <v>-30900</v>
          </cell>
          <cell r="U152">
            <v>-8900</v>
          </cell>
          <cell r="V152">
            <v>37500</v>
          </cell>
          <cell r="W152">
            <v>35000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O152">
            <v>-263012</v>
          </cell>
        </row>
        <row r="154">
          <cell r="D154" t="str">
            <v>PRODUCTION AMORTIZATION</v>
          </cell>
          <cell r="T154">
            <v>-7580.0932499999999</v>
          </cell>
          <cell r="U154">
            <v>-7580.0932499999999</v>
          </cell>
          <cell r="V154">
            <v>-7580.0932499999999</v>
          </cell>
          <cell r="W154">
            <v>-7580.0932499999999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</row>
        <row r="156">
          <cell r="D156" t="str">
            <v xml:space="preserve">EARNINGS BEFORE TAXES </v>
          </cell>
          <cell r="T156">
            <v>-38480.093249999998</v>
          </cell>
          <cell r="U156">
            <v>-16480.093249999998</v>
          </cell>
          <cell r="V156">
            <v>29919.906750000002</v>
          </cell>
          <cell r="W156">
            <v>27419.906750000002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</row>
        <row r="158">
          <cell r="E158" t="str">
            <v>Taxes</v>
          </cell>
          <cell r="I158">
            <v>0.45</v>
          </cell>
          <cell r="T158">
            <v>17316.041962499999</v>
          </cell>
          <cell r="U158">
            <v>7416.0419624999995</v>
          </cell>
          <cell r="V158">
            <v>-13463.958037500001</v>
          </cell>
          <cell r="W158">
            <v>-12338.958037500001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</row>
        <row r="160">
          <cell r="C160" t="e">
            <v>#REF!</v>
          </cell>
          <cell r="D160" t="str">
            <v>Net Income</v>
          </cell>
          <cell r="T160">
            <v>-21164.051287499999</v>
          </cell>
          <cell r="U160">
            <v>-9064.0512874999986</v>
          </cell>
          <cell r="V160">
            <v>16455.948712500001</v>
          </cell>
          <cell r="W160">
            <v>15080.948712500001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</row>
        <row r="163">
          <cell r="B163" t="str">
            <v>FREE CASH FLOWS</v>
          </cell>
        </row>
        <row r="164">
          <cell r="T164">
            <v>2010</v>
          </cell>
          <cell r="U164">
            <v>2011</v>
          </cell>
          <cell r="V164">
            <v>2012</v>
          </cell>
          <cell r="W164">
            <v>2013</v>
          </cell>
          <cell r="X164">
            <v>2014</v>
          </cell>
          <cell r="Y164">
            <v>2015</v>
          </cell>
          <cell r="Z164">
            <v>2016</v>
          </cell>
          <cell r="AA164">
            <v>2017</v>
          </cell>
          <cell r="AB164">
            <v>2018</v>
          </cell>
          <cell r="AC164">
            <v>2019</v>
          </cell>
          <cell r="AD164">
            <v>2020</v>
          </cell>
          <cell r="AE164">
            <v>2021</v>
          </cell>
          <cell r="AF164">
            <v>2022</v>
          </cell>
          <cell r="AG164">
            <v>2023</v>
          </cell>
          <cell r="AH164">
            <v>2024</v>
          </cell>
          <cell r="AI164">
            <v>2025</v>
          </cell>
          <cell r="AJ164">
            <v>2026</v>
          </cell>
          <cell r="AK164">
            <v>2027</v>
          </cell>
          <cell r="AL164">
            <v>2028</v>
          </cell>
          <cell r="AM164">
            <v>2029</v>
          </cell>
        </row>
        <row r="167">
          <cell r="C167" t="str">
            <v>EARNINGS BEFORE TAXES</v>
          </cell>
          <cell r="T167">
            <v>-38480.093249999998</v>
          </cell>
          <cell r="U167">
            <v>-16480.093249999998</v>
          </cell>
          <cell r="V167">
            <v>29919.906750000002</v>
          </cell>
          <cell r="W167">
            <v>27419.906750000002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</row>
        <row r="168">
          <cell r="C168" t="str">
            <v>Less: Taxes</v>
          </cell>
          <cell r="T168">
            <v>17316.041962499999</v>
          </cell>
          <cell r="U168">
            <v>7416.0419624999995</v>
          </cell>
          <cell r="V168">
            <v>-13463.958037500001</v>
          </cell>
          <cell r="W168">
            <v>-12338.958037500001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</row>
        <row r="169">
          <cell r="C169" t="str">
            <v>Add: Production Amortization</v>
          </cell>
          <cell r="T169">
            <v>7580.0932499999999</v>
          </cell>
          <cell r="U169">
            <v>7580.0932499999999</v>
          </cell>
          <cell r="V169">
            <v>7580.0932499999999</v>
          </cell>
          <cell r="W169">
            <v>7580.0932499999999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</row>
        <row r="170">
          <cell r="C170" t="str">
            <v>Less: Development Costs</v>
          </cell>
          <cell r="T170">
            <v>-7620.3729999999996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</row>
        <row r="171">
          <cell r="C171" t="str">
            <v>FREE CASH FLOWS</v>
          </cell>
          <cell r="T171">
            <v>-21204.3310375</v>
          </cell>
          <cell r="U171">
            <v>-1483.9580374999987</v>
          </cell>
          <cell r="V171">
            <v>24036.041962499999</v>
          </cell>
          <cell r="W171">
            <v>22661.041962499999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</row>
        <row r="173">
          <cell r="D173" t="str">
            <v>Discount Rate</v>
          </cell>
          <cell r="I173">
            <v>0.1</v>
          </cell>
        </row>
        <row r="175">
          <cell r="D175" t="str">
            <v>Present Value (000$)</v>
          </cell>
          <cell r="T175">
            <v>13033.35447371251</v>
          </cell>
        </row>
        <row r="177">
          <cell r="C177" t="str">
            <v>Present Value ($mm)</v>
          </cell>
          <cell r="T177">
            <v>13.03335447371251</v>
          </cell>
        </row>
        <row r="179">
          <cell r="C179" t="str">
            <v>Less: Capitalized Production Costs</v>
          </cell>
          <cell r="T179">
            <v>-22700</v>
          </cell>
        </row>
        <row r="180">
          <cell r="C180" t="str">
            <v>FREE CASH FLOWS</v>
          </cell>
          <cell r="T180">
            <v>-22700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</row>
        <row r="182">
          <cell r="D182" t="str">
            <v>Discount Rate</v>
          </cell>
          <cell r="I182">
            <v>0.1</v>
          </cell>
        </row>
        <row r="184">
          <cell r="D184" t="str">
            <v>Present Value (000$)</v>
          </cell>
          <cell r="T184">
            <v>-20636.363636363636</v>
          </cell>
        </row>
        <row r="186">
          <cell r="C186" t="str">
            <v>Present Value ($mm)</v>
          </cell>
          <cell r="T186">
            <v>-20.636363636363637</v>
          </cell>
        </row>
        <row r="188">
          <cell r="C188" t="str">
            <v>Net Present Value ($mm)</v>
          </cell>
          <cell r="T188">
            <v>-7.6030091626511265</v>
          </cell>
        </row>
        <row r="191">
          <cell r="A191" t="str">
            <v>x</v>
          </cell>
          <cell r="C191" t="str">
            <v>2009 SLATE AND ALL OTHER TITLES</v>
          </cell>
        </row>
        <row r="193">
          <cell r="T193">
            <v>2010</v>
          </cell>
          <cell r="U193">
            <v>2011</v>
          </cell>
          <cell r="V193">
            <v>2012</v>
          </cell>
          <cell r="W193">
            <v>2013</v>
          </cell>
          <cell r="X193">
            <v>2014</v>
          </cell>
          <cell r="Y193">
            <v>2015</v>
          </cell>
          <cell r="Z193">
            <v>2016</v>
          </cell>
          <cell r="AA193">
            <v>2017</v>
          </cell>
          <cell r="AB193">
            <v>2018</v>
          </cell>
          <cell r="AC193">
            <v>2019</v>
          </cell>
          <cell r="AD193">
            <v>2020</v>
          </cell>
          <cell r="AE193">
            <v>2021</v>
          </cell>
          <cell r="AF193">
            <v>2022</v>
          </cell>
          <cell r="AG193">
            <v>2023</v>
          </cell>
          <cell r="AH193">
            <v>2024</v>
          </cell>
          <cell r="AI193">
            <v>2025</v>
          </cell>
          <cell r="AJ193">
            <v>2026</v>
          </cell>
          <cell r="AK193">
            <v>2027</v>
          </cell>
          <cell r="AL193">
            <v>2028</v>
          </cell>
          <cell r="AM193">
            <v>2029</v>
          </cell>
        </row>
        <row r="194">
          <cell r="B194" t="str">
            <v>P&amp;L</v>
          </cell>
        </row>
        <row r="195">
          <cell r="D195" t="str">
            <v>TOTAL REVENUES</v>
          </cell>
          <cell r="N195" t="str">
            <v>Discount Factor</v>
          </cell>
          <cell r="Q195">
            <v>0.5</v>
          </cell>
          <cell r="T195">
            <v>18272.5</v>
          </cell>
          <cell r="U195">
            <v>8782.5</v>
          </cell>
          <cell r="V195">
            <v>7607.5</v>
          </cell>
          <cell r="W195">
            <v>6762.5</v>
          </cell>
          <cell r="X195">
            <v>6210</v>
          </cell>
          <cell r="Y195">
            <v>5763</v>
          </cell>
          <cell r="Z195">
            <v>5808</v>
          </cell>
          <cell r="AA195">
            <v>6063.5</v>
          </cell>
          <cell r="AB195">
            <v>5671</v>
          </cell>
          <cell r="AC195">
            <v>5131.5</v>
          </cell>
          <cell r="AD195">
            <v>4502</v>
          </cell>
          <cell r="AE195">
            <v>4013</v>
          </cell>
          <cell r="AF195">
            <v>3656</v>
          </cell>
          <cell r="AG195">
            <v>3093.5</v>
          </cell>
          <cell r="AH195">
            <v>2843</v>
          </cell>
          <cell r="AI195">
            <v>2633.5</v>
          </cell>
          <cell r="AJ195">
            <v>2442</v>
          </cell>
          <cell r="AK195">
            <v>2260</v>
          </cell>
          <cell r="AL195">
            <v>2114</v>
          </cell>
          <cell r="AM195">
            <v>1992.5</v>
          </cell>
        </row>
        <row r="196">
          <cell r="T196">
            <v>21763</v>
          </cell>
          <cell r="U196">
            <v>5971</v>
          </cell>
          <cell r="V196">
            <v>3807</v>
          </cell>
          <cell r="W196">
            <v>2722</v>
          </cell>
          <cell r="X196">
            <v>2197</v>
          </cell>
          <cell r="Y196">
            <v>1642</v>
          </cell>
          <cell r="Z196">
            <v>1628</v>
          </cell>
          <cell r="AA196">
            <v>1824</v>
          </cell>
          <cell r="AB196">
            <v>1802</v>
          </cell>
          <cell r="AC196">
            <v>1705</v>
          </cell>
          <cell r="AD196">
            <v>1619</v>
          </cell>
          <cell r="AE196">
            <v>1538</v>
          </cell>
          <cell r="AF196">
            <v>1461</v>
          </cell>
          <cell r="AG196">
            <v>1388</v>
          </cell>
          <cell r="AH196">
            <v>1319</v>
          </cell>
          <cell r="AI196">
            <v>1253</v>
          </cell>
          <cell r="AJ196">
            <v>1190</v>
          </cell>
          <cell r="AK196">
            <v>1131</v>
          </cell>
          <cell r="AL196">
            <v>1074</v>
          </cell>
          <cell r="AM196">
            <v>1020</v>
          </cell>
        </row>
        <row r="197">
          <cell r="T197">
            <v>14782</v>
          </cell>
          <cell r="U197">
            <v>11594</v>
          </cell>
          <cell r="V197">
            <v>11408</v>
          </cell>
          <cell r="W197">
            <v>10803</v>
          </cell>
          <cell r="X197">
            <v>10223</v>
          </cell>
          <cell r="Y197">
            <v>9884</v>
          </cell>
          <cell r="Z197">
            <v>9988</v>
          </cell>
          <cell r="AA197">
            <v>10303</v>
          </cell>
          <cell r="AB197">
            <v>9540</v>
          </cell>
          <cell r="AC197">
            <v>8558</v>
          </cell>
          <cell r="AD197">
            <v>7385</v>
          </cell>
          <cell r="AE197">
            <v>6488</v>
          </cell>
          <cell r="AF197">
            <v>5851</v>
          </cell>
          <cell r="AG197">
            <v>4799</v>
          </cell>
          <cell r="AH197">
            <v>4367</v>
          </cell>
          <cell r="AI197">
            <v>4014.0000000000005</v>
          </cell>
          <cell r="AJ197">
            <v>3694</v>
          </cell>
          <cell r="AK197">
            <v>3389</v>
          </cell>
          <cell r="AL197">
            <v>3154</v>
          </cell>
          <cell r="AM197">
            <v>2965</v>
          </cell>
        </row>
        <row r="199">
          <cell r="D199" t="str">
            <v>TOTAL CONTRIBUTION TO OVERHEAD</v>
          </cell>
          <cell r="N199" t="str">
            <v>Discount Factor</v>
          </cell>
          <cell r="Q199">
            <v>0.5</v>
          </cell>
          <cell r="T199">
            <v>11039.5</v>
          </cell>
          <cell r="U199">
            <v>5518</v>
          </cell>
          <cell r="V199">
            <v>4810</v>
          </cell>
          <cell r="W199">
            <v>4348.5</v>
          </cell>
          <cell r="X199">
            <v>4028.5</v>
          </cell>
          <cell r="Y199">
            <v>3736.5</v>
          </cell>
          <cell r="Z199">
            <v>3827</v>
          </cell>
          <cell r="AA199">
            <v>4037</v>
          </cell>
          <cell r="AB199">
            <v>3826</v>
          </cell>
          <cell r="AC199">
            <v>3466</v>
          </cell>
          <cell r="AD199">
            <v>3009.5</v>
          </cell>
          <cell r="AE199">
            <v>2661.5</v>
          </cell>
          <cell r="AF199">
            <v>2414.5</v>
          </cell>
          <cell r="AG199">
            <v>2039.5</v>
          </cell>
          <cell r="AH199">
            <v>1871</v>
          </cell>
          <cell r="AI199">
            <v>1728</v>
          </cell>
          <cell r="AJ199">
            <v>1597.5</v>
          </cell>
          <cell r="AK199">
            <v>1476</v>
          </cell>
          <cell r="AL199">
            <v>1379.5</v>
          </cell>
          <cell r="AM199">
            <v>1301.5</v>
          </cell>
        </row>
        <row r="200">
          <cell r="T200">
            <v>13043</v>
          </cell>
          <cell r="U200">
            <v>4006</v>
          </cell>
          <cell r="V200">
            <v>2554</v>
          </cell>
          <cell r="W200">
            <v>1826</v>
          </cell>
          <cell r="X200">
            <v>1474</v>
          </cell>
          <cell r="Y200">
            <v>1101</v>
          </cell>
          <cell r="Z200">
            <v>1092</v>
          </cell>
          <cell r="AA200">
            <v>1224</v>
          </cell>
          <cell r="AB200">
            <v>1209</v>
          </cell>
          <cell r="AC200">
            <v>1144</v>
          </cell>
          <cell r="AD200">
            <v>1086</v>
          </cell>
          <cell r="AE200">
            <v>1032</v>
          </cell>
          <cell r="AF200">
            <v>980</v>
          </cell>
          <cell r="AG200">
            <v>931</v>
          </cell>
          <cell r="AH200">
            <v>885</v>
          </cell>
          <cell r="AI200">
            <v>840</v>
          </cell>
          <cell r="AJ200">
            <v>798</v>
          </cell>
          <cell r="AK200">
            <v>758</v>
          </cell>
          <cell r="AL200">
            <v>720</v>
          </cell>
          <cell r="AM200">
            <v>684</v>
          </cell>
        </row>
        <row r="201">
          <cell r="T201">
            <v>9036</v>
          </cell>
          <cell r="U201">
            <v>7030</v>
          </cell>
          <cell r="V201">
            <v>7066</v>
          </cell>
          <cell r="W201">
            <v>6871</v>
          </cell>
          <cell r="X201">
            <v>6583</v>
          </cell>
          <cell r="Y201">
            <v>6372</v>
          </cell>
          <cell r="Z201">
            <v>6562</v>
          </cell>
          <cell r="AA201">
            <v>6850</v>
          </cell>
          <cell r="AB201">
            <v>6443</v>
          </cell>
          <cell r="AC201">
            <v>5788</v>
          </cell>
          <cell r="AD201">
            <v>4933</v>
          </cell>
          <cell r="AE201">
            <v>4291</v>
          </cell>
          <cell r="AF201">
            <v>3849</v>
          </cell>
          <cell r="AG201">
            <v>3148</v>
          </cell>
          <cell r="AH201">
            <v>2857</v>
          </cell>
          <cell r="AI201">
            <v>2616</v>
          </cell>
          <cell r="AJ201">
            <v>2397</v>
          </cell>
          <cell r="AK201">
            <v>2194</v>
          </cell>
          <cell r="AL201">
            <v>2039.0000000000002</v>
          </cell>
          <cell r="AM201">
            <v>1919</v>
          </cell>
        </row>
        <row r="203">
          <cell r="D203" t="str">
            <v xml:space="preserve">TOTAL OPERATING PROFIT </v>
          </cell>
          <cell r="T203">
            <v>11039.5</v>
          </cell>
          <cell r="U203">
            <v>5518</v>
          </cell>
          <cell r="V203">
            <v>4810</v>
          </cell>
          <cell r="W203">
            <v>4348.5</v>
          </cell>
          <cell r="X203">
            <v>4028.5</v>
          </cell>
          <cell r="Y203">
            <v>3736.5</v>
          </cell>
          <cell r="Z203">
            <v>3827</v>
          </cell>
          <cell r="AA203">
            <v>4037</v>
          </cell>
          <cell r="AB203">
            <v>3826</v>
          </cell>
          <cell r="AC203">
            <v>3466</v>
          </cell>
          <cell r="AD203">
            <v>3009.5</v>
          </cell>
          <cell r="AE203">
            <v>2661.5</v>
          </cell>
          <cell r="AF203">
            <v>2414.5</v>
          </cell>
          <cell r="AG203">
            <v>2039.5</v>
          </cell>
          <cell r="AH203">
            <v>1871</v>
          </cell>
          <cell r="AI203">
            <v>1728</v>
          </cell>
          <cell r="AJ203">
            <v>1597.5</v>
          </cell>
          <cell r="AK203">
            <v>1476</v>
          </cell>
          <cell r="AL203">
            <v>1379.5</v>
          </cell>
          <cell r="AM203">
            <v>1301.5</v>
          </cell>
        </row>
        <row r="205">
          <cell r="D205" t="str">
            <v xml:space="preserve">EARNINGS BEFORE TAXES </v>
          </cell>
          <cell r="T205">
            <v>11039.5</v>
          </cell>
          <cell r="U205">
            <v>5518</v>
          </cell>
          <cell r="V205">
            <v>4810</v>
          </cell>
          <cell r="W205">
            <v>4348.5</v>
          </cell>
          <cell r="X205">
            <v>4028.5</v>
          </cell>
          <cell r="Y205">
            <v>3736.5</v>
          </cell>
          <cell r="Z205">
            <v>3827</v>
          </cell>
          <cell r="AA205">
            <v>4037</v>
          </cell>
          <cell r="AB205">
            <v>3826</v>
          </cell>
          <cell r="AC205">
            <v>3466</v>
          </cell>
          <cell r="AD205">
            <v>3009.5</v>
          </cell>
          <cell r="AE205">
            <v>2661.5</v>
          </cell>
          <cell r="AF205">
            <v>2414.5</v>
          </cell>
          <cell r="AG205">
            <v>2039.5</v>
          </cell>
          <cell r="AH205">
            <v>1871</v>
          </cell>
          <cell r="AI205">
            <v>1728</v>
          </cell>
          <cell r="AJ205">
            <v>1597.5</v>
          </cell>
          <cell r="AK205">
            <v>1476</v>
          </cell>
          <cell r="AL205">
            <v>1379.5</v>
          </cell>
          <cell r="AM205">
            <v>1301.5</v>
          </cell>
        </row>
        <row r="207">
          <cell r="E207" t="str">
            <v>Taxes</v>
          </cell>
          <cell r="I207">
            <v>0.45</v>
          </cell>
          <cell r="T207">
            <v>-4967.7750000000005</v>
          </cell>
          <cell r="U207">
            <v>-2483.1</v>
          </cell>
          <cell r="V207">
            <v>-2164.5</v>
          </cell>
          <cell r="W207">
            <v>-1956.825</v>
          </cell>
          <cell r="X207">
            <v>-1812.825</v>
          </cell>
          <cell r="Y207">
            <v>-1681.425</v>
          </cell>
          <cell r="Z207">
            <v>-1722.15</v>
          </cell>
          <cell r="AA207">
            <v>-1816.65</v>
          </cell>
          <cell r="AB207">
            <v>-1721.7</v>
          </cell>
          <cell r="AC207">
            <v>-1559.7</v>
          </cell>
          <cell r="AD207">
            <v>-1354.2750000000001</v>
          </cell>
          <cell r="AE207">
            <v>-1197.675</v>
          </cell>
          <cell r="AF207">
            <v>-1086.5250000000001</v>
          </cell>
          <cell r="AG207">
            <v>-917.77499999999998</v>
          </cell>
          <cell r="AH207">
            <v>-841.95</v>
          </cell>
          <cell r="AI207">
            <v>-777.6</v>
          </cell>
          <cell r="AJ207">
            <v>-718.875</v>
          </cell>
          <cell r="AK207">
            <v>-664.2</v>
          </cell>
          <cell r="AL207">
            <v>-620.77499999999998</v>
          </cell>
          <cell r="AM207">
            <v>-585.67500000000007</v>
          </cell>
        </row>
        <row r="209">
          <cell r="D209" t="str">
            <v>NET INCOME</v>
          </cell>
          <cell r="T209">
            <v>6071.7249999999995</v>
          </cell>
          <cell r="U209">
            <v>3034.9</v>
          </cell>
          <cell r="V209">
            <v>2645.5</v>
          </cell>
          <cell r="W209">
            <v>2391.6750000000002</v>
          </cell>
          <cell r="X209">
            <v>2215.6750000000002</v>
          </cell>
          <cell r="Y209">
            <v>2055.0749999999998</v>
          </cell>
          <cell r="Z209">
            <v>2104.85</v>
          </cell>
          <cell r="AA209">
            <v>2220.35</v>
          </cell>
          <cell r="AB209">
            <v>2104.3000000000002</v>
          </cell>
          <cell r="AC209">
            <v>1906.3</v>
          </cell>
          <cell r="AD209">
            <v>1655.2249999999999</v>
          </cell>
          <cell r="AE209">
            <v>1463.825</v>
          </cell>
          <cell r="AF209">
            <v>1327.9749999999999</v>
          </cell>
          <cell r="AG209">
            <v>1121.7249999999999</v>
          </cell>
          <cell r="AH209">
            <v>1029.05</v>
          </cell>
          <cell r="AI209">
            <v>950.4</v>
          </cell>
          <cell r="AJ209">
            <v>878.625</v>
          </cell>
          <cell r="AK209">
            <v>811.8</v>
          </cell>
          <cell r="AL209">
            <v>758.72500000000002</v>
          </cell>
          <cell r="AM209">
            <v>715.82499999999993</v>
          </cell>
        </row>
        <row r="212">
          <cell r="B212" t="str">
            <v>FREE CASH FLOWS</v>
          </cell>
        </row>
        <row r="213">
          <cell r="T213">
            <v>2010</v>
          </cell>
          <cell r="U213">
            <v>2011</v>
          </cell>
          <cell r="V213">
            <v>2012</v>
          </cell>
          <cell r="W213">
            <v>2013</v>
          </cell>
          <cell r="X213">
            <v>2014</v>
          </cell>
          <cell r="Y213">
            <v>2015</v>
          </cell>
          <cell r="Z213">
            <v>2016</v>
          </cell>
          <cell r="AA213">
            <v>2017</v>
          </cell>
          <cell r="AB213">
            <v>2018</v>
          </cell>
          <cell r="AC213">
            <v>2019</v>
          </cell>
          <cell r="AD213">
            <v>2020</v>
          </cell>
          <cell r="AE213">
            <v>2021</v>
          </cell>
          <cell r="AF213">
            <v>2022</v>
          </cell>
          <cell r="AG213">
            <v>2023</v>
          </cell>
          <cell r="AH213">
            <v>2024</v>
          </cell>
          <cell r="AI213">
            <v>2025</v>
          </cell>
          <cell r="AJ213">
            <v>2026</v>
          </cell>
          <cell r="AK213">
            <v>2027</v>
          </cell>
          <cell r="AL213">
            <v>2028</v>
          </cell>
          <cell r="AM213">
            <v>2029</v>
          </cell>
        </row>
        <row r="216">
          <cell r="C216" t="str">
            <v>OPERATING PROFIT</v>
          </cell>
          <cell r="T216">
            <v>11039.5</v>
          </cell>
          <cell r="U216">
            <v>5518</v>
          </cell>
          <cell r="V216">
            <v>4810</v>
          </cell>
          <cell r="W216">
            <v>4348.5</v>
          </cell>
          <cell r="X216">
            <v>4028.5</v>
          </cell>
          <cell r="Y216">
            <v>3736.5</v>
          </cell>
          <cell r="Z216">
            <v>3827</v>
          </cell>
          <cell r="AA216">
            <v>4037</v>
          </cell>
          <cell r="AB216">
            <v>3826</v>
          </cell>
          <cell r="AC216">
            <v>3466</v>
          </cell>
          <cell r="AD216">
            <v>3009.5</v>
          </cell>
          <cell r="AE216">
            <v>2661.5</v>
          </cell>
          <cell r="AF216">
            <v>2414.5</v>
          </cell>
          <cell r="AG216">
            <v>2039.5</v>
          </cell>
          <cell r="AH216">
            <v>1871</v>
          </cell>
          <cell r="AI216">
            <v>1728</v>
          </cell>
          <cell r="AJ216">
            <v>1597.5</v>
          </cell>
          <cell r="AK216">
            <v>1476</v>
          </cell>
          <cell r="AL216">
            <v>1379.5</v>
          </cell>
          <cell r="AM216">
            <v>1301.5</v>
          </cell>
        </row>
        <row r="217">
          <cell r="C217" t="str">
            <v>Less: Taxes</v>
          </cell>
          <cell r="T217">
            <v>-4967.7750000000005</v>
          </cell>
          <cell r="U217">
            <v>-2483.1</v>
          </cell>
          <cell r="V217">
            <v>-2164.5</v>
          </cell>
          <cell r="W217">
            <v>-1956.825</v>
          </cell>
          <cell r="X217">
            <v>-1812.825</v>
          </cell>
          <cell r="Y217">
            <v>-1681.425</v>
          </cell>
          <cell r="Z217">
            <v>-1722.15</v>
          </cell>
          <cell r="AA217">
            <v>-1816.65</v>
          </cell>
          <cell r="AB217">
            <v>-1721.7</v>
          </cell>
          <cell r="AC217">
            <v>-1559.7</v>
          </cell>
          <cell r="AD217">
            <v>-1354.2750000000001</v>
          </cell>
          <cell r="AE217">
            <v>-1197.675</v>
          </cell>
          <cell r="AF217">
            <v>-1086.5250000000001</v>
          </cell>
          <cell r="AG217">
            <v>-917.77499999999998</v>
          </cell>
          <cell r="AH217">
            <v>-841.95</v>
          </cell>
          <cell r="AI217">
            <v>-777.6</v>
          </cell>
          <cell r="AJ217">
            <v>-718.875</v>
          </cell>
          <cell r="AK217">
            <v>-664.2</v>
          </cell>
          <cell r="AL217">
            <v>-620.77499999999998</v>
          </cell>
          <cell r="AM217">
            <v>-585.67500000000007</v>
          </cell>
        </row>
        <row r="218">
          <cell r="C218" t="str">
            <v>FREE CASH FLOWS</v>
          </cell>
          <cell r="T218">
            <v>6071.7249999999995</v>
          </cell>
          <cell r="U218">
            <v>3034.9</v>
          </cell>
          <cell r="V218">
            <v>2645.5</v>
          </cell>
          <cell r="W218">
            <v>2391.6750000000002</v>
          </cell>
          <cell r="X218">
            <v>2215.6750000000002</v>
          </cell>
          <cell r="Y218">
            <v>2055.0749999999998</v>
          </cell>
          <cell r="Z218">
            <v>2104.85</v>
          </cell>
          <cell r="AA218">
            <v>2220.35</v>
          </cell>
          <cell r="AB218">
            <v>2104.3000000000002</v>
          </cell>
          <cell r="AC218">
            <v>1906.3</v>
          </cell>
          <cell r="AD218">
            <v>1655.2249999999999</v>
          </cell>
          <cell r="AE218">
            <v>1463.825</v>
          </cell>
          <cell r="AF218">
            <v>1327.9749999999999</v>
          </cell>
          <cell r="AG218">
            <v>1121.7249999999999</v>
          </cell>
          <cell r="AH218">
            <v>1029.05</v>
          </cell>
          <cell r="AI218">
            <v>950.4</v>
          </cell>
          <cell r="AJ218">
            <v>878.625</v>
          </cell>
          <cell r="AK218">
            <v>811.8</v>
          </cell>
          <cell r="AL218">
            <v>758.72500000000002</v>
          </cell>
          <cell r="AM218">
            <v>715.82499999999993</v>
          </cell>
        </row>
        <row r="220">
          <cell r="D220" t="str">
            <v>Discount Rate</v>
          </cell>
          <cell r="I220">
            <v>0.1</v>
          </cell>
        </row>
        <row r="222">
          <cell r="D222" t="str">
            <v>Present Value (000$)</v>
          </cell>
          <cell r="T222">
            <v>20658.298271599375</v>
          </cell>
        </row>
        <row r="224">
          <cell r="C224" t="str">
            <v>Present Value ($mm)</v>
          </cell>
          <cell r="T224">
            <v>20.658298271599374</v>
          </cell>
        </row>
        <row r="226">
          <cell r="A226" t="str">
            <v>x</v>
          </cell>
          <cell r="C226" t="str">
            <v>GENERAL AND ADMINISTRATIVE COSTS</v>
          </cell>
        </row>
        <row r="228">
          <cell r="T228">
            <v>2010</v>
          </cell>
          <cell r="U228">
            <v>2011</v>
          </cell>
          <cell r="V228">
            <v>2012</v>
          </cell>
          <cell r="W228">
            <v>2013</v>
          </cell>
          <cell r="X228">
            <v>2014</v>
          </cell>
          <cell r="Y228">
            <v>2015</v>
          </cell>
          <cell r="Z228">
            <v>2016</v>
          </cell>
          <cell r="AA228">
            <v>2017</v>
          </cell>
          <cell r="AB228">
            <v>2018</v>
          </cell>
          <cell r="AC228">
            <v>2019</v>
          </cell>
          <cell r="AD228">
            <v>2020</v>
          </cell>
          <cell r="AE228">
            <v>2021</v>
          </cell>
          <cell r="AF228">
            <v>2022</v>
          </cell>
          <cell r="AG228">
            <v>2023</v>
          </cell>
          <cell r="AH228">
            <v>2024</v>
          </cell>
          <cell r="AI228">
            <v>2025</v>
          </cell>
          <cell r="AJ228">
            <v>2026</v>
          </cell>
          <cell r="AK228">
            <v>2027</v>
          </cell>
          <cell r="AL228">
            <v>2028</v>
          </cell>
          <cell r="AM228">
            <v>2029</v>
          </cell>
        </row>
        <row r="229">
          <cell r="B229" t="str">
            <v>P&amp;L</v>
          </cell>
        </row>
        <row r="230">
          <cell r="D230" t="str">
            <v>REVENUES</v>
          </cell>
          <cell r="J230" t="str">
            <v>Annual</v>
          </cell>
          <cell r="K230">
            <v>10000</v>
          </cell>
          <cell r="T230">
            <v>-10000</v>
          </cell>
          <cell r="U230">
            <v>-10000</v>
          </cell>
          <cell r="V230">
            <v>-10000</v>
          </cell>
          <cell r="W230">
            <v>-10000</v>
          </cell>
          <cell r="X230">
            <v>-10000</v>
          </cell>
          <cell r="Y230">
            <v>-10000</v>
          </cell>
          <cell r="Z230">
            <v>-10000</v>
          </cell>
          <cell r="AA230">
            <v>-10000</v>
          </cell>
          <cell r="AB230">
            <v>-10000</v>
          </cell>
          <cell r="AC230">
            <v>-10000</v>
          </cell>
          <cell r="AD230">
            <v>-10000</v>
          </cell>
          <cell r="AE230">
            <v>-10000</v>
          </cell>
          <cell r="AF230">
            <v>-10000</v>
          </cell>
          <cell r="AG230">
            <v>-10000</v>
          </cell>
          <cell r="AH230">
            <v>-10000</v>
          </cell>
          <cell r="AI230">
            <v>-10000</v>
          </cell>
          <cell r="AJ230">
            <v>-10000</v>
          </cell>
          <cell r="AK230">
            <v>-10000</v>
          </cell>
          <cell r="AL230">
            <v>-10000</v>
          </cell>
          <cell r="AM230">
            <v>-10000</v>
          </cell>
        </row>
        <row r="232">
          <cell r="D232" t="str">
            <v>TOTAL CONTRIBUTION TO OVERHEAD</v>
          </cell>
          <cell r="T232">
            <v>-10000</v>
          </cell>
          <cell r="U232">
            <v>-10000</v>
          </cell>
          <cell r="V232">
            <v>-10000</v>
          </cell>
          <cell r="W232">
            <v>-10000</v>
          </cell>
          <cell r="X232">
            <v>-10000</v>
          </cell>
          <cell r="Y232">
            <v>-10000</v>
          </cell>
          <cell r="Z232">
            <v>-10000</v>
          </cell>
          <cell r="AA232">
            <v>-10000</v>
          </cell>
          <cell r="AB232">
            <v>-10000</v>
          </cell>
          <cell r="AC232">
            <v>-10000</v>
          </cell>
          <cell r="AD232">
            <v>-10000</v>
          </cell>
          <cell r="AE232">
            <v>-10000</v>
          </cell>
          <cell r="AF232">
            <v>-10000</v>
          </cell>
          <cell r="AG232">
            <v>-10000</v>
          </cell>
          <cell r="AH232">
            <v>-10000</v>
          </cell>
          <cell r="AI232">
            <v>-10000</v>
          </cell>
          <cell r="AJ232">
            <v>-10000</v>
          </cell>
          <cell r="AK232">
            <v>-10000</v>
          </cell>
          <cell r="AL232">
            <v>-10000</v>
          </cell>
          <cell r="AM232">
            <v>-10000</v>
          </cell>
        </row>
        <row r="234">
          <cell r="D234" t="str">
            <v xml:space="preserve">TOTAL OPERATING PROFIT </v>
          </cell>
          <cell r="T234">
            <v>-10000</v>
          </cell>
          <cell r="U234">
            <v>-10000</v>
          </cell>
          <cell r="V234">
            <v>-10000</v>
          </cell>
          <cell r="W234">
            <v>-10000</v>
          </cell>
          <cell r="X234">
            <v>-10000</v>
          </cell>
          <cell r="Y234">
            <v>-10000</v>
          </cell>
          <cell r="Z234">
            <v>-10000</v>
          </cell>
          <cell r="AA234">
            <v>-10000</v>
          </cell>
          <cell r="AB234">
            <v>-10000</v>
          </cell>
          <cell r="AC234">
            <v>-10000</v>
          </cell>
          <cell r="AD234">
            <v>-10000</v>
          </cell>
          <cell r="AE234">
            <v>-10000</v>
          </cell>
          <cell r="AF234">
            <v>-10000</v>
          </cell>
          <cell r="AG234">
            <v>-10000</v>
          </cell>
          <cell r="AH234">
            <v>-10000</v>
          </cell>
          <cell r="AI234">
            <v>-10000</v>
          </cell>
          <cell r="AJ234">
            <v>-10000</v>
          </cell>
          <cell r="AK234">
            <v>-10000</v>
          </cell>
          <cell r="AL234">
            <v>-10000</v>
          </cell>
          <cell r="AM234">
            <v>-10000</v>
          </cell>
        </row>
        <row r="236">
          <cell r="D236" t="str">
            <v xml:space="preserve">EARNINGS BEFORE TAXES </v>
          </cell>
          <cell r="T236">
            <v>-10000</v>
          </cell>
          <cell r="U236">
            <v>-10000</v>
          </cell>
          <cell r="V236">
            <v>-10000</v>
          </cell>
          <cell r="W236">
            <v>-10000</v>
          </cell>
          <cell r="X236">
            <v>-10000</v>
          </cell>
          <cell r="Y236">
            <v>-10000</v>
          </cell>
          <cell r="Z236">
            <v>-10000</v>
          </cell>
          <cell r="AA236">
            <v>-10000</v>
          </cell>
          <cell r="AB236">
            <v>-10000</v>
          </cell>
          <cell r="AC236">
            <v>-10000</v>
          </cell>
          <cell r="AD236">
            <v>-10000</v>
          </cell>
          <cell r="AE236">
            <v>-10000</v>
          </cell>
          <cell r="AF236">
            <v>-10000</v>
          </cell>
          <cell r="AG236">
            <v>-10000</v>
          </cell>
          <cell r="AH236">
            <v>-10000</v>
          </cell>
          <cell r="AI236">
            <v>-10000</v>
          </cell>
          <cell r="AJ236">
            <v>-10000</v>
          </cell>
          <cell r="AK236">
            <v>-10000</v>
          </cell>
          <cell r="AL236">
            <v>-10000</v>
          </cell>
          <cell r="AM236">
            <v>-10000</v>
          </cell>
        </row>
        <row r="238">
          <cell r="E238" t="str">
            <v>Taxes</v>
          </cell>
          <cell r="I238">
            <v>0.45</v>
          </cell>
          <cell r="T238">
            <v>4500</v>
          </cell>
          <cell r="U238">
            <v>4500</v>
          </cell>
          <cell r="V238">
            <v>4500</v>
          </cell>
          <cell r="W238">
            <v>4500</v>
          </cell>
          <cell r="X238">
            <v>4500</v>
          </cell>
          <cell r="Y238">
            <v>4500</v>
          </cell>
          <cell r="Z238">
            <v>4500</v>
          </cell>
          <cell r="AA238">
            <v>4500</v>
          </cell>
          <cell r="AB238">
            <v>4500</v>
          </cell>
          <cell r="AC238">
            <v>4500</v>
          </cell>
          <cell r="AD238">
            <v>4500</v>
          </cell>
          <cell r="AE238">
            <v>4500</v>
          </cell>
          <cell r="AF238">
            <v>4500</v>
          </cell>
          <cell r="AG238">
            <v>4500</v>
          </cell>
          <cell r="AH238">
            <v>4500</v>
          </cell>
          <cell r="AI238">
            <v>4500</v>
          </cell>
          <cell r="AJ238">
            <v>4500</v>
          </cell>
          <cell r="AK238">
            <v>4500</v>
          </cell>
          <cell r="AL238">
            <v>4500</v>
          </cell>
          <cell r="AM238">
            <v>4500</v>
          </cell>
        </row>
        <row r="240">
          <cell r="D240" t="str">
            <v>NET INCOME</v>
          </cell>
          <cell r="T240">
            <v>-5500</v>
          </cell>
          <cell r="U240">
            <v>-5500</v>
          </cell>
          <cell r="V240">
            <v>-5500</v>
          </cell>
          <cell r="W240">
            <v>-5500</v>
          </cell>
          <cell r="X240">
            <v>-5500</v>
          </cell>
          <cell r="Y240">
            <v>-5500</v>
          </cell>
          <cell r="Z240">
            <v>-5500</v>
          </cell>
          <cell r="AA240">
            <v>-5500</v>
          </cell>
          <cell r="AB240">
            <v>-5500</v>
          </cell>
          <cell r="AC240">
            <v>-5500</v>
          </cell>
          <cell r="AD240">
            <v>-5500</v>
          </cell>
          <cell r="AE240">
            <v>-5500</v>
          </cell>
          <cell r="AF240">
            <v>-5500</v>
          </cell>
          <cell r="AG240">
            <v>-5500</v>
          </cell>
          <cell r="AH240">
            <v>-5500</v>
          </cell>
          <cell r="AI240">
            <v>-5500</v>
          </cell>
          <cell r="AJ240">
            <v>-5500</v>
          </cell>
          <cell r="AK240">
            <v>-5500</v>
          </cell>
          <cell r="AL240">
            <v>-5500</v>
          </cell>
          <cell r="AM240">
            <v>-5500</v>
          </cell>
        </row>
        <row r="243">
          <cell r="B243" t="str">
            <v>FREE CASH FLOWS</v>
          </cell>
        </row>
        <row r="244">
          <cell r="T244">
            <v>2010</v>
          </cell>
          <cell r="U244">
            <v>2011</v>
          </cell>
          <cell r="V244">
            <v>2012</v>
          </cell>
          <cell r="W244">
            <v>2013</v>
          </cell>
          <cell r="X244">
            <v>2014</v>
          </cell>
          <cell r="Y244">
            <v>2015</v>
          </cell>
          <cell r="Z244">
            <v>2016</v>
          </cell>
          <cell r="AA244">
            <v>2017</v>
          </cell>
          <cell r="AB244">
            <v>2018</v>
          </cell>
          <cell r="AC244">
            <v>2019</v>
          </cell>
          <cell r="AD244">
            <v>2020</v>
          </cell>
          <cell r="AE244">
            <v>2021</v>
          </cell>
          <cell r="AF244">
            <v>2022</v>
          </cell>
          <cell r="AG244">
            <v>2023</v>
          </cell>
          <cell r="AH244">
            <v>2024</v>
          </cell>
          <cell r="AI244">
            <v>2025</v>
          </cell>
          <cell r="AJ244">
            <v>2026</v>
          </cell>
          <cell r="AK244">
            <v>2027</v>
          </cell>
          <cell r="AL244">
            <v>2028</v>
          </cell>
          <cell r="AM244">
            <v>2029</v>
          </cell>
        </row>
        <row r="247">
          <cell r="C247" t="str">
            <v>OPERATING PROFIT</v>
          </cell>
          <cell r="T247">
            <v>-10000</v>
          </cell>
          <cell r="U247">
            <v>-10000</v>
          </cell>
          <cell r="V247">
            <v>-10000</v>
          </cell>
          <cell r="W247">
            <v>-10000</v>
          </cell>
          <cell r="X247">
            <v>-10000</v>
          </cell>
          <cell r="Y247">
            <v>-10000</v>
          </cell>
          <cell r="Z247">
            <v>-10000</v>
          </cell>
          <cell r="AA247">
            <v>-10000</v>
          </cell>
          <cell r="AB247">
            <v>-10000</v>
          </cell>
          <cell r="AC247">
            <v>-10000</v>
          </cell>
          <cell r="AD247">
            <v>-10000</v>
          </cell>
          <cell r="AE247">
            <v>-10000</v>
          </cell>
          <cell r="AF247">
            <v>-10000</v>
          </cell>
          <cell r="AG247">
            <v>-10000</v>
          </cell>
          <cell r="AH247">
            <v>-10000</v>
          </cell>
          <cell r="AI247">
            <v>-10000</v>
          </cell>
          <cell r="AJ247">
            <v>-10000</v>
          </cell>
          <cell r="AK247">
            <v>-10000</v>
          </cell>
          <cell r="AL247">
            <v>-10000</v>
          </cell>
          <cell r="AM247">
            <v>-10000</v>
          </cell>
        </row>
        <row r="248">
          <cell r="C248" t="str">
            <v>Less: Taxes</v>
          </cell>
          <cell r="T248">
            <v>4500</v>
          </cell>
          <cell r="U248">
            <v>4500</v>
          </cell>
          <cell r="V248">
            <v>4500</v>
          </cell>
          <cell r="W248">
            <v>4500</v>
          </cell>
          <cell r="X248">
            <v>4500</v>
          </cell>
          <cell r="Y248">
            <v>4500</v>
          </cell>
          <cell r="Z248">
            <v>4500</v>
          </cell>
          <cell r="AA248">
            <v>4500</v>
          </cell>
          <cell r="AB248">
            <v>4500</v>
          </cell>
          <cell r="AC248">
            <v>4500</v>
          </cell>
          <cell r="AD248">
            <v>4500</v>
          </cell>
          <cell r="AE248">
            <v>4500</v>
          </cell>
          <cell r="AF248">
            <v>4500</v>
          </cell>
          <cell r="AG248">
            <v>4500</v>
          </cell>
          <cell r="AH248">
            <v>4500</v>
          </cell>
          <cell r="AI248">
            <v>4500</v>
          </cell>
          <cell r="AJ248">
            <v>4500</v>
          </cell>
          <cell r="AK248">
            <v>4500</v>
          </cell>
          <cell r="AL248">
            <v>4500</v>
          </cell>
          <cell r="AM248">
            <v>4500</v>
          </cell>
        </row>
        <row r="249">
          <cell r="C249" t="str">
            <v>FREE CASH FLOWS</v>
          </cell>
          <cell r="T249">
            <v>-5500</v>
          </cell>
          <cell r="U249">
            <v>-5500</v>
          </cell>
          <cell r="V249">
            <v>-5500</v>
          </cell>
          <cell r="W249">
            <v>-5500</v>
          </cell>
          <cell r="X249">
            <v>-5500</v>
          </cell>
          <cell r="Y249">
            <v>-5500</v>
          </cell>
          <cell r="Z249">
            <v>-5500</v>
          </cell>
          <cell r="AA249">
            <v>-5500</v>
          </cell>
          <cell r="AB249">
            <v>-5500</v>
          </cell>
          <cell r="AC249">
            <v>-5500</v>
          </cell>
          <cell r="AD249">
            <v>-5500</v>
          </cell>
          <cell r="AE249">
            <v>-5500</v>
          </cell>
          <cell r="AF249">
            <v>-5500</v>
          </cell>
          <cell r="AG249">
            <v>-5500</v>
          </cell>
          <cell r="AH249">
            <v>-5500</v>
          </cell>
          <cell r="AI249">
            <v>-5500</v>
          </cell>
          <cell r="AJ249">
            <v>-5500</v>
          </cell>
          <cell r="AK249">
            <v>-5500</v>
          </cell>
          <cell r="AL249">
            <v>-5500</v>
          </cell>
          <cell r="AM249">
            <v>-5500</v>
          </cell>
        </row>
        <row r="251">
          <cell r="D251" t="str">
            <v>Discount Rate</v>
          </cell>
          <cell r="I251">
            <v>0.1</v>
          </cell>
        </row>
        <row r="253">
          <cell r="D253" t="str">
            <v>Present Value (000$)</v>
          </cell>
          <cell r="T253">
            <v>-46824.600458672059</v>
          </cell>
        </row>
        <row r="255">
          <cell r="C255" t="str">
            <v>Present Value ($mm)</v>
          </cell>
          <cell r="T255">
            <v>-46.824600458672059</v>
          </cell>
        </row>
        <row r="257">
          <cell r="A257" t="str">
            <v>x</v>
          </cell>
          <cell r="C257" t="str">
            <v>VALUE OF PURCHASE PRICE AMORTIZATION TAX SHIELDS</v>
          </cell>
        </row>
        <row r="259">
          <cell r="T259">
            <v>2010</v>
          </cell>
          <cell r="U259">
            <v>2011</v>
          </cell>
          <cell r="V259">
            <v>2012</v>
          </cell>
          <cell r="W259">
            <v>2013</v>
          </cell>
          <cell r="X259">
            <v>2014</v>
          </cell>
          <cell r="Y259">
            <v>2015</v>
          </cell>
          <cell r="Z259">
            <v>2016</v>
          </cell>
          <cell r="AA259">
            <v>2017</v>
          </cell>
          <cell r="AB259">
            <v>2018</v>
          </cell>
          <cell r="AC259">
            <v>2019</v>
          </cell>
          <cell r="AD259">
            <v>2020</v>
          </cell>
          <cell r="AE259">
            <v>2021</v>
          </cell>
          <cell r="AF259">
            <v>2022</v>
          </cell>
          <cell r="AG259">
            <v>2023</v>
          </cell>
          <cell r="AH259">
            <v>2024</v>
          </cell>
          <cell r="AI259">
            <v>2025</v>
          </cell>
          <cell r="AJ259">
            <v>2026</v>
          </cell>
          <cell r="AK259">
            <v>2027</v>
          </cell>
          <cell r="AL259">
            <v>2028</v>
          </cell>
          <cell r="AM259">
            <v>2029</v>
          </cell>
        </row>
        <row r="260">
          <cell r="B260" t="str">
            <v>P&amp;L</v>
          </cell>
        </row>
        <row r="261">
          <cell r="D261" t="str">
            <v>ASSET STEP UP AMORTIZATION</v>
          </cell>
          <cell r="T261">
            <v>-40000</v>
          </cell>
          <cell r="U261">
            <v>-40000</v>
          </cell>
          <cell r="V261">
            <v>-40000</v>
          </cell>
          <cell r="W261">
            <v>-40000</v>
          </cell>
          <cell r="X261">
            <v>-40000</v>
          </cell>
          <cell r="Y261">
            <v>-40000</v>
          </cell>
          <cell r="Z261">
            <v>-40000</v>
          </cell>
          <cell r="AA261">
            <v>-40000</v>
          </cell>
          <cell r="AB261">
            <v>-40000</v>
          </cell>
          <cell r="AC261">
            <v>-40000</v>
          </cell>
          <cell r="AD261">
            <v>-40000</v>
          </cell>
          <cell r="AE261">
            <v>-40000</v>
          </cell>
          <cell r="AF261">
            <v>-40000</v>
          </cell>
          <cell r="AG261">
            <v>-40000</v>
          </cell>
          <cell r="AH261">
            <v>-40000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</row>
        <row r="262">
          <cell r="F262" t="str">
            <v>Step Up</v>
          </cell>
          <cell r="K262">
            <v>600000</v>
          </cell>
        </row>
        <row r="263">
          <cell r="F263" t="str">
            <v># of Years Amortized</v>
          </cell>
          <cell r="K263">
            <v>15</v>
          </cell>
        </row>
        <row r="264">
          <cell r="F264" t="str">
            <v>Annual Amortization</v>
          </cell>
          <cell r="K264">
            <v>40000</v>
          </cell>
        </row>
        <row r="267">
          <cell r="D267" t="str">
            <v>REVENUES</v>
          </cell>
          <cell r="T267">
            <v>-40000</v>
          </cell>
          <cell r="U267">
            <v>-40000</v>
          </cell>
          <cell r="V267">
            <v>-40000</v>
          </cell>
          <cell r="W267">
            <v>-40000</v>
          </cell>
          <cell r="X267">
            <v>-40000</v>
          </cell>
          <cell r="Y267">
            <v>-40000</v>
          </cell>
          <cell r="Z267">
            <v>-40000</v>
          </cell>
          <cell r="AA267">
            <v>-40000</v>
          </cell>
          <cell r="AB267">
            <v>-40000</v>
          </cell>
          <cell r="AC267">
            <v>-40000</v>
          </cell>
          <cell r="AD267">
            <v>-40000</v>
          </cell>
          <cell r="AE267">
            <v>-40000</v>
          </cell>
          <cell r="AF267">
            <v>-40000</v>
          </cell>
          <cell r="AG267">
            <v>-40000</v>
          </cell>
          <cell r="AH267">
            <v>-40000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</row>
        <row r="269">
          <cell r="D269" t="str">
            <v>TOTAL CONTRIBUTION TO OVERHEAD</v>
          </cell>
          <cell r="T269">
            <v>-40000</v>
          </cell>
          <cell r="U269">
            <v>-40000</v>
          </cell>
          <cell r="V269">
            <v>-40000</v>
          </cell>
          <cell r="W269">
            <v>-40000</v>
          </cell>
          <cell r="X269">
            <v>-40000</v>
          </cell>
          <cell r="Y269">
            <v>-40000</v>
          </cell>
          <cell r="Z269">
            <v>-40000</v>
          </cell>
          <cell r="AA269">
            <v>-40000</v>
          </cell>
          <cell r="AB269">
            <v>-40000</v>
          </cell>
          <cell r="AC269">
            <v>-40000</v>
          </cell>
          <cell r="AD269">
            <v>-40000</v>
          </cell>
          <cell r="AE269">
            <v>-40000</v>
          </cell>
          <cell r="AF269">
            <v>-40000</v>
          </cell>
          <cell r="AG269">
            <v>-40000</v>
          </cell>
          <cell r="AH269">
            <v>-40000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</row>
        <row r="271">
          <cell r="D271" t="str">
            <v xml:space="preserve">TOTAL OPERATING PROFIT </v>
          </cell>
          <cell r="T271">
            <v>-40000</v>
          </cell>
          <cell r="U271">
            <v>-40000</v>
          </cell>
          <cell r="V271">
            <v>-40000</v>
          </cell>
          <cell r="W271">
            <v>-40000</v>
          </cell>
          <cell r="X271">
            <v>-40000</v>
          </cell>
          <cell r="Y271">
            <v>-40000</v>
          </cell>
          <cell r="Z271">
            <v>-40000</v>
          </cell>
          <cell r="AA271">
            <v>-40000</v>
          </cell>
          <cell r="AB271">
            <v>-40000</v>
          </cell>
          <cell r="AC271">
            <v>-40000</v>
          </cell>
          <cell r="AD271">
            <v>-40000</v>
          </cell>
          <cell r="AE271">
            <v>-40000</v>
          </cell>
          <cell r="AF271">
            <v>-40000</v>
          </cell>
          <cell r="AG271">
            <v>-40000</v>
          </cell>
          <cell r="AH271">
            <v>-40000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</row>
        <row r="273">
          <cell r="D273" t="str">
            <v xml:space="preserve">EARNINGS BEFORE TAXES </v>
          </cell>
          <cell r="T273">
            <v>-40000</v>
          </cell>
          <cell r="U273">
            <v>-40000</v>
          </cell>
          <cell r="V273">
            <v>-40000</v>
          </cell>
          <cell r="W273">
            <v>-40000</v>
          </cell>
          <cell r="X273">
            <v>-40000</v>
          </cell>
          <cell r="Y273">
            <v>-40000</v>
          </cell>
          <cell r="Z273">
            <v>-40000</v>
          </cell>
          <cell r="AA273">
            <v>-40000</v>
          </cell>
          <cell r="AB273">
            <v>-40000</v>
          </cell>
          <cell r="AC273">
            <v>-40000</v>
          </cell>
          <cell r="AD273">
            <v>-40000</v>
          </cell>
          <cell r="AE273">
            <v>-40000</v>
          </cell>
          <cell r="AF273">
            <v>-40000</v>
          </cell>
          <cell r="AG273">
            <v>-40000</v>
          </cell>
          <cell r="AH273">
            <v>-40000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</row>
        <row r="275">
          <cell r="E275" t="str">
            <v>Taxes</v>
          </cell>
          <cell r="I275">
            <v>0.45</v>
          </cell>
          <cell r="T275">
            <v>18000</v>
          </cell>
          <cell r="U275">
            <v>18000</v>
          </cell>
          <cell r="V275">
            <v>18000</v>
          </cell>
          <cell r="W275">
            <v>18000</v>
          </cell>
          <cell r="X275">
            <v>18000</v>
          </cell>
          <cell r="Y275">
            <v>18000</v>
          </cell>
          <cell r="Z275">
            <v>18000</v>
          </cell>
          <cell r="AA275">
            <v>18000</v>
          </cell>
          <cell r="AB275">
            <v>18000</v>
          </cell>
          <cell r="AC275">
            <v>18000</v>
          </cell>
          <cell r="AD275">
            <v>18000</v>
          </cell>
          <cell r="AE275">
            <v>18000</v>
          </cell>
          <cell r="AF275">
            <v>18000</v>
          </cell>
          <cell r="AG275">
            <v>18000</v>
          </cell>
          <cell r="AH275">
            <v>18000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</row>
        <row r="277">
          <cell r="D277" t="str">
            <v>NET INCOME</v>
          </cell>
        </row>
        <row r="280">
          <cell r="B280" t="str">
            <v>FREE CASH FLOWS</v>
          </cell>
        </row>
        <row r="281">
          <cell r="T281">
            <v>2010</v>
          </cell>
          <cell r="U281">
            <v>2011</v>
          </cell>
          <cell r="V281">
            <v>2012</v>
          </cell>
          <cell r="W281">
            <v>2013</v>
          </cell>
          <cell r="X281">
            <v>2014</v>
          </cell>
          <cell r="Y281">
            <v>2015</v>
          </cell>
          <cell r="Z281">
            <v>2016</v>
          </cell>
          <cell r="AA281">
            <v>2017</v>
          </cell>
          <cell r="AB281">
            <v>2018</v>
          </cell>
          <cell r="AC281">
            <v>2019</v>
          </cell>
          <cell r="AD281">
            <v>2020</v>
          </cell>
          <cell r="AE281">
            <v>2021</v>
          </cell>
          <cell r="AF281">
            <v>2022</v>
          </cell>
          <cell r="AG281">
            <v>2023</v>
          </cell>
          <cell r="AH281">
            <v>2024</v>
          </cell>
          <cell r="AI281">
            <v>2025</v>
          </cell>
          <cell r="AJ281">
            <v>2026</v>
          </cell>
          <cell r="AK281">
            <v>2027</v>
          </cell>
          <cell r="AL281">
            <v>2028</v>
          </cell>
          <cell r="AM281">
            <v>2029</v>
          </cell>
        </row>
        <row r="284">
          <cell r="C284" t="str">
            <v>TAX SHIELD</v>
          </cell>
          <cell r="T284">
            <v>18000</v>
          </cell>
          <cell r="U284">
            <v>18000</v>
          </cell>
          <cell r="V284">
            <v>18000</v>
          </cell>
          <cell r="W284">
            <v>18000</v>
          </cell>
          <cell r="X284">
            <v>18000</v>
          </cell>
          <cell r="Y284">
            <v>18000</v>
          </cell>
          <cell r="Z284">
            <v>18000</v>
          </cell>
          <cell r="AA284">
            <v>18000</v>
          </cell>
          <cell r="AB284">
            <v>18000</v>
          </cell>
          <cell r="AC284">
            <v>18000</v>
          </cell>
          <cell r="AD284">
            <v>18000</v>
          </cell>
          <cell r="AE284">
            <v>18000</v>
          </cell>
          <cell r="AF284">
            <v>18000</v>
          </cell>
          <cell r="AG284">
            <v>18000</v>
          </cell>
          <cell r="AH284">
            <v>18000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</row>
        <row r="285">
          <cell r="C285" t="str">
            <v>FREE CASH FLOWS</v>
          </cell>
          <cell r="T285">
            <v>18000</v>
          </cell>
          <cell r="U285">
            <v>18000</v>
          </cell>
          <cell r="V285">
            <v>18000</v>
          </cell>
          <cell r="W285">
            <v>18000</v>
          </cell>
          <cell r="X285">
            <v>18000</v>
          </cell>
          <cell r="Y285">
            <v>18000</v>
          </cell>
          <cell r="Z285">
            <v>18000</v>
          </cell>
          <cell r="AA285">
            <v>18000</v>
          </cell>
          <cell r="AB285">
            <v>18000</v>
          </cell>
          <cell r="AC285">
            <v>18000</v>
          </cell>
          <cell r="AD285">
            <v>18000</v>
          </cell>
          <cell r="AE285">
            <v>18000</v>
          </cell>
          <cell r="AF285">
            <v>18000</v>
          </cell>
          <cell r="AG285">
            <v>18000</v>
          </cell>
          <cell r="AH285">
            <v>18000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</row>
        <row r="287">
          <cell r="D287" t="str">
            <v>Discount Rate</v>
          </cell>
          <cell r="I287">
            <v>0.1</v>
          </cell>
        </row>
        <row r="289">
          <cell r="D289" t="str">
            <v>Present Value (000$)</v>
          </cell>
          <cell r="T289">
            <v>136909.43111355047</v>
          </cell>
        </row>
        <row r="291">
          <cell r="C291" t="str">
            <v>Present Value ($mm)</v>
          </cell>
          <cell r="T291">
            <v>136.90943111355048</v>
          </cell>
        </row>
        <row r="294">
          <cell r="C294" t="str">
            <v>Present Value ($mm)</v>
          </cell>
        </row>
        <row r="295">
          <cell r="D295" t="str">
            <v>2008 SLATE AND BEFORE - BASELINE</v>
          </cell>
          <cell r="T295">
            <v>291.93767395303706</v>
          </cell>
        </row>
        <row r="296">
          <cell r="D296" t="str">
            <v>2008 SLATE AND BEFORE - REPROMOTIONS</v>
          </cell>
          <cell r="T296">
            <v>20.150968352553406</v>
          </cell>
        </row>
        <row r="297">
          <cell r="D297" t="str">
            <v xml:space="preserve">PRE-SALE </v>
          </cell>
          <cell r="T297">
            <v>13.911830906079704</v>
          </cell>
        </row>
        <row r="298">
          <cell r="D298" t="str">
            <v>RESIDUALS AND PARTICIPATIONS</v>
          </cell>
          <cell r="T298">
            <v>-25.554720204314485</v>
          </cell>
        </row>
        <row r="299">
          <cell r="D299" t="str">
            <v>FUTURE PRODUCTIONS</v>
          </cell>
          <cell r="T299">
            <v>-7.6030091626511265</v>
          </cell>
        </row>
        <row r="300">
          <cell r="D300" t="str">
            <v>2009 SLATE AND ALL OTHER TITLES</v>
          </cell>
          <cell r="T300">
            <v>20.658298271599374</v>
          </cell>
        </row>
        <row r="301">
          <cell r="D301" t="str">
            <v>GENERAL AND ADMINISTRATIVE COSTS</v>
          </cell>
          <cell r="T301">
            <v>-46.824600458672059</v>
          </cell>
        </row>
        <row r="302">
          <cell r="D302" t="str">
            <v>VALUE OF PURCHASE PRICE AMORTIZATION TAX SHIELDS</v>
          </cell>
          <cell r="T302">
            <v>136.90943111355048</v>
          </cell>
        </row>
        <row r="303">
          <cell r="D303" t="str">
            <v>TOTAL</v>
          </cell>
          <cell r="T303">
            <v>403.58587277118238</v>
          </cell>
        </row>
        <row r="311">
          <cell r="A311" t="str">
            <v>x</v>
          </cell>
          <cell r="C311" t="str">
            <v>CONSOLIDATED</v>
          </cell>
        </row>
        <row r="313">
          <cell r="B313" t="str">
            <v>P&amp;L</v>
          </cell>
        </row>
        <row r="314">
          <cell r="T314">
            <v>2010</v>
          </cell>
          <cell r="U314">
            <v>2011</v>
          </cell>
          <cell r="V314">
            <v>2012</v>
          </cell>
          <cell r="W314">
            <v>2013</v>
          </cell>
          <cell r="X314">
            <v>2014</v>
          </cell>
          <cell r="Y314">
            <v>2015</v>
          </cell>
          <cell r="Z314">
            <v>2016</v>
          </cell>
          <cell r="AA314">
            <v>2017</v>
          </cell>
          <cell r="AB314">
            <v>2018</v>
          </cell>
          <cell r="AC314">
            <v>2019</v>
          </cell>
          <cell r="AD314">
            <v>2020</v>
          </cell>
          <cell r="AE314">
            <v>2021</v>
          </cell>
          <cell r="AF314">
            <v>2022</v>
          </cell>
          <cell r="AG314">
            <v>2023</v>
          </cell>
          <cell r="AH314">
            <v>2024</v>
          </cell>
          <cell r="AI314">
            <v>2025</v>
          </cell>
          <cell r="AJ314">
            <v>2026</v>
          </cell>
          <cell r="AK314">
            <v>2027</v>
          </cell>
          <cell r="AL314">
            <v>2028</v>
          </cell>
          <cell r="AM314">
            <v>2029</v>
          </cell>
        </row>
        <row r="315">
          <cell r="C315" t="str">
            <v>TOTAL REVENUES</v>
          </cell>
          <cell r="Q315">
            <v>609989</v>
          </cell>
          <cell r="R315">
            <v>564923</v>
          </cell>
          <cell r="S315">
            <v>392618</v>
          </cell>
          <cell r="T315">
            <v>241734.50209486388</v>
          </cell>
          <cell r="U315">
            <v>216323.07977767679</v>
          </cell>
          <cell r="V315">
            <v>159847.32459504675</v>
          </cell>
          <cell r="W315">
            <v>136171.61596767307</v>
          </cell>
          <cell r="X315">
            <v>87721.331498428626</v>
          </cell>
          <cell r="Y315">
            <v>89576.713739582672</v>
          </cell>
          <cell r="Z315">
            <v>63082.323634299872</v>
          </cell>
          <cell r="AA315">
            <v>53593.547991809064</v>
          </cell>
          <cell r="AB315">
            <v>52414.647494039295</v>
          </cell>
          <cell r="AC315">
            <v>38639.304751724296</v>
          </cell>
          <cell r="AD315">
            <v>34185.725197541418</v>
          </cell>
          <cell r="AE315">
            <v>31663.239272436538</v>
          </cell>
          <cell r="AF315">
            <v>29979.968233344051</v>
          </cell>
          <cell r="AG315">
            <v>29242.937593412058</v>
          </cell>
          <cell r="AH315">
            <v>26426.681165904716</v>
          </cell>
          <cell r="AI315">
            <v>24688.159452027627</v>
          </cell>
          <cell r="AJ315">
            <v>23004.186694531731</v>
          </cell>
          <cell r="AK315">
            <v>21668.073453379744</v>
          </cell>
          <cell r="AL315">
            <v>19929.045425804135</v>
          </cell>
          <cell r="AM315">
            <v>18852.629143352107</v>
          </cell>
        </row>
        <row r="317">
          <cell r="C317" t="str">
            <v>TOTAL CONTRIBUTION TO OVERHEAD</v>
          </cell>
          <cell r="Q317">
            <v>329350</v>
          </cell>
          <cell r="R317">
            <v>246840</v>
          </cell>
          <cell r="S317">
            <v>156916</v>
          </cell>
          <cell r="T317">
            <v>147787.87441700973</v>
          </cell>
          <cell r="U317">
            <v>133941.55038694962</v>
          </cell>
          <cell r="V317">
            <v>94283.413201236661</v>
          </cell>
          <cell r="W317">
            <v>77336.495565338744</v>
          </cell>
          <cell r="X317">
            <v>62392.81818050611</v>
          </cell>
          <cell r="Y317">
            <v>64344.43684857554</v>
          </cell>
          <cell r="Z317">
            <v>43875.183298575757</v>
          </cell>
          <cell r="AA317">
            <v>34663.855265187645</v>
          </cell>
          <cell r="AB317">
            <v>32406.486910199466</v>
          </cell>
          <cell r="AC317">
            <v>24270.245863943601</v>
          </cell>
          <cell r="AD317">
            <v>21592.412504922242</v>
          </cell>
          <cell r="AE317">
            <v>19888.7832828112</v>
          </cell>
          <cell r="AF317">
            <v>18922.251066036973</v>
          </cell>
          <cell r="AG317">
            <v>18480.376990929362</v>
          </cell>
          <cell r="AH317">
            <v>16690.398649123723</v>
          </cell>
          <cell r="AI317">
            <v>15516.976151949662</v>
          </cell>
          <cell r="AJ317">
            <v>14436.098436027267</v>
          </cell>
          <cell r="AK317">
            <v>13614.02344159902</v>
          </cell>
          <cell r="AL317">
            <v>12415.379593254229</v>
          </cell>
          <cell r="AM317">
            <v>11774.168734528032</v>
          </cell>
        </row>
        <row r="319">
          <cell r="C319" t="str">
            <v>GENERAL AND ADMINISTRATIVE COSTS</v>
          </cell>
          <cell r="T319">
            <v>-10000</v>
          </cell>
          <cell r="U319">
            <v>-10000</v>
          </cell>
          <cell r="V319">
            <v>-10000</v>
          </cell>
          <cell r="W319">
            <v>-10000</v>
          </cell>
          <cell r="X319">
            <v>-10000</v>
          </cell>
          <cell r="Y319">
            <v>-10000</v>
          </cell>
          <cell r="Z319">
            <v>-10000</v>
          </cell>
          <cell r="AA319">
            <v>-10000</v>
          </cell>
          <cell r="AB319">
            <v>-10000</v>
          </cell>
          <cell r="AC319">
            <v>-10000</v>
          </cell>
          <cell r="AD319">
            <v>-10000</v>
          </cell>
          <cell r="AE319">
            <v>-10000</v>
          </cell>
          <cell r="AF319">
            <v>-10000</v>
          </cell>
          <cell r="AG319">
            <v>-10000</v>
          </cell>
          <cell r="AH319">
            <v>-10000</v>
          </cell>
          <cell r="AI319">
            <v>-10000</v>
          </cell>
          <cell r="AJ319">
            <v>-10000</v>
          </cell>
          <cell r="AK319">
            <v>-10000</v>
          </cell>
          <cell r="AL319">
            <v>-10000</v>
          </cell>
          <cell r="AM319">
            <v>-10000</v>
          </cell>
        </row>
        <row r="320">
          <cell r="D320" t="str">
            <v>Annual</v>
          </cell>
          <cell r="I320">
            <v>10000</v>
          </cell>
        </row>
        <row r="322">
          <cell r="C322" t="str">
            <v>TOTAL OPERATING PROFIT (Excluding Future Slate, 2009 Slate and All Other Titles)</v>
          </cell>
          <cell r="T322">
            <v>137787.87441700973</v>
          </cell>
          <cell r="U322">
            <v>123941.55038694962</v>
          </cell>
          <cell r="V322">
            <v>84283.413201236661</v>
          </cell>
          <cell r="W322">
            <v>67336.495565338744</v>
          </cell>
          <cell r="X322">
            <v>52392.81818050611</v>
          </cell>
          <cell r="Y322">
            <v>54344.43684857554</v>
          </cell>
          <cell r="Z322">
            <v>33875.183298575757</v>
          </cell>
          <cell r="AA322">
            <v>24663.855265187645</v>
          </cell>
          <cell r="AB322">
            <v>22406.486910199466</v>
          </cell>
          <cell r="AC322">
            <v>14270.245863943601</v>
          </cell>
          <cell r="AD322">
            <v>11592.412504922242</v>
          </cell>
          <cell r="AE322">
            <v>9888.7832828112005</v>
          </cell>
          <cell r="AF322">
            <v>8922.2510660369735</v>
          </cell>
          <cell r="AG322">
            <v>8480.3769909293624</v>
          </cell>
          <cell r="AH322">
            <v>6690.3986491237229</v>
          </cell>
          <cell r="AI322">
            <v>5516.9761519496624</v>
          </cell>
          <cell r="AJ322">
            <v>4436.0984360272669</v>
          </cell>
          <cell r="AK322">
            <v>3614.0234415990199</v>
          </cell>
          <cell r="AL322">
            <v>2415.3795932542289</v>
          </cell>
          <cell r="AM322">
            <v>1774.1687345280316</v>
          </cell>
        </row>
        <row r="324">
          <cell r="D324" t="str">
            <v>Add: Future Slate Operating Profit</v>
          </cell>
          <cell r="T324">
            <v>-30900</v>
          </cell>
          <cell r="U324">
            <v>-8900</v>
          </cell>
          <cell r="V324">
            <v>37500</v>
          </cell>
          <cell r="W324">
            <v>35000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</row>
        <row r="325">
          <cell r="D325" t="str">
            <v>Add: Future Slate Production Amortization</v>
          </cell>
          <cell r="T325">
            <v>-7580.0932499999999</v>
          </cell>
          <cell r="U325">
            <v>-7580.0932499999999</v>
          </cell>
          <cell r="V325">
            <v>-7580.0932499999999</v>
          </cell>
          <cell r="W325">
            <v>-7580.0932499999999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</row>
        <row r="326">
          <cell r="D326" t="str">
            <v>Add: 2009 Slate Operating Profit</v>
          </cell>
          <cell r="T326">
            <v>6521.5</v>
          </cell>
          <cell r="U326">
            <v>2003</v>
          </cell>
          <cell r="V326">
            <v>1277</v>
          </cell>
          <cell r="W326">
            <v>913</v>
          </cell>
          <cell r="X326">
            <v>737</v>
          </cell>
          <cell r="Y326">
            <v>550.5</v>
          </cell>
          <cell r="Z326">
            <v>546</v>
          </cell>
          <cell r="AA326">
            <v>612</v>
          </cell>
          <cell r="AB326">
            <v>604.5</v>
          </cell>
          <cell r="AC326">
            <v>572</v>
          </cell>
          <cell r="AD326">
            <v>543</v>
          </cell>
          <cell r="AE326">
            <v>516</v>
          </cell>
          <cell r="AF326">
            <v>490</v>
          </cell>
          <cell r="AG326">
            <v>465.5</v>
          </cell>
          <cell r="AH326">
            <v>442.5</v>
          </cell>
          <cell r="AI326">
            <v>420</v>
          </cell>
          <cell r="AJ326">
            <v>399</v>
          </cell>
          <cell r="AK326">
            <v>379</v>
          </cell>
          <cell r="AL326">
            <v>360</v>
          </cell>
          <cell r="AM326">
            <v>342</v>
          </cell>
        </row>
        <row r="327">
          <cell r="D327" t="str">
            <v>Add: All Other Titles Operating Profit</v>
          </cell>
          <cell r="T327">
            <v>4518</v>
          </cell>
          <cell r="U327">
            <v>3515</v>
          </cell>
          <cell r="V327">
            <v>3533</v>
          </cell>
          <cell r="W327">
            <v>3435.5</v>
          </cell>
          <cell r="X327">
            <v>3291.5</v>
          </cell>
          <cell r="Y327">
            <v>3186</v>
          </cell>
          <cell r="Z327">
            <v>3281</v>
          </cell>
          <cell r="AA327">
            <v>3425</v>
          </cell>
          <cell r="AB327">
            <v>3221.5</v>
          </cell>
          <cell r="AC327">
            <v>2894</v>
          </cell>
          <cell r="AD327">
            <v>2466.5</v>
          </cell>
          <cell r="AE327">
            <v>2145.5</v>
          </cell>
          <cell r="AF327">
            <v>1924.5</v>
          </cell>
          <cell r="AG327">
            <v>1574</v>
          </cell>
          <cell r="AH327">
            <v>1428.5</v>
          </cell>
          <cell r="AI327">
            <v>1308</v>
          </cell>
          <cell r="AJ327">
            <v>1198.5</v>
          </cell>
          <cell r="AK327">
            <v>1097</v>
          </cell>
          <cell r="AL327">
            <v>1019.5000000000001</v>
          </cell>
          <cell r="AM327">
            <v>959.5</v>
          </cell>
        </row>
        <row r="329">
          <cell r="C329" t="str">
            <v>TOTAL OPERATING PROFIT (Including Future Slate, 2009 Slate and All Other Titles)</v>
          </cell>
          <cell r="T329">
            <v>110347.28116700973</v>
          </cell>
          <cell r="U329">
            <v>112979.45713694961</v>
          </cell>
          <cell r="V329">
            <v>119013.31995123666</v>
          </cell>
          <cell r="W329">
            <v>99104.902315338739</v>
          </cell>
          <cell r="X329">
            <v>56421.31818050611</v>
          </cell>
          <cell r="Y329">
            <v>58080.93684857554</v>
          </cell>
          <cell r="Z329">
            <v>37702.183298575757</v>
          </cell>
          <cell r="AA329">
            <v>28700.855265187645</v>
          </cell>
          <cell r="AB329">
            <v>26232.486910199466</v>
          </cell>
          <cell r="AC329">
            <v>17736.245863943601</v>
          </cell>
          <cell r="AD329">
            <v>14601.912504922242</v>
          </cell>
          <cell r="AE329">
            <v>12550.2832828112</v>
          </cell>
          <cell r="AF329">
            <v>11336.751066036973</v>
          </cell>
          <cell r="AG329">
            <v>10519.876990929362</v>
          </cell>
          <cell r="AH329">
            <v>8561.3986491237229</v>
          </cell>
          <cell r="AI329">
            <v>7244.9761519496624</v>
          </cell>
          <cell r="AJ329">
            <v>6033.5984360272669</v>
          </cell>
          <cell r="AK329">
            <v>5090.0234415990199</v>
          </cell>
          <cell r="AL329">
            <v>3794.8795932542289</v>
          </cell>
          <cell r="AM329">
            <v>3075.6687345280316</v>
          </cell>
        </row>
        <row r="331">
          <cell r="C331" t="str">
            <v>EARNINGS BEFORE TAXES (Before Purchase Price Amortization)</v>
          </cell>
          <cell r="T331">
            <v>110347.28116700973</v>
          </cell>
          <cell r="U331">
            <v>112979.45713694961</v>
          </cell>
          <cell r="V331">
            <v>119013.31995123666</v>
          </cell>
          <cell r="W331">
            <v>99104.902315338739</v>
          </cell>
          <cell r="X331">
            <v>56421.31818050611</v>
          </cell>
          <cell r="Y331">
            <v>58080.93684857554</v>
          </cell>
          <cell r="Z331">
            <v>37702.183298575757</v>
          </cell>
          <cell r="AA331">
            <v>28700.855265187645</v>
          </cell>
          <cell r="AB331">
            <v>26232.486910199466</v>
          </cell>
          <cell r="AC331">
            <v>17736.245863943601</v>
          </cell>
          <cell r="AD331">
            <v>14601.912504922242</v>
          </cell>
          <cell r="AE331">
            <v>12550.2832828112</v>
          </cell>
          <cell r="AF331">
            <v>11336.751066036973</v>
          </cell>
          <cell r="AG331">
            <v>10519.876990929362</v>
          </cell>
          <cell r="AH331">
            <v>8561.3986491237229</v>
          </cell>
          <cell r="AI331">
            <v>7244.9761519496624</v>
          </cell>
          <cell r="AJ331">
            <v>6033.5984360272669</v>
          </cell>
          <cell r="AK331">
            <v>5090.0234415990199</v>
          </cell>
          <cell r="AL331">
            <v>3794.8795932542289</v>
          </cell>
          <cell r="AM331">
            <v>3075.6687345280316</v>
          </cell>
        </row>
        <row r="333">
          <cell r="C333" t="str">
            <v>ASSET STEP UP AMORTIZATION</v>
          </cell>
          <cell r="T333">
            <v>-40000</v>
          </cell>
          <cell r="U333">
            <v>-40000</v>
          </cell>
          <cell r="V333">
            <v>-40000</v>
          </cell>
          <cell r="W333">
            <v>-40000</v>
          </cell>
          <cell r="X333">
            <v>-40000</v>
          </cell>
          <cell r="Y333">
            <v>-40000</v>
          </cell>
          <cell r="Z333">
            <v>-40000</v>
          </cell>
          <cell r="AA333">
            <v>-40000</v>
          </cell>
          <cell r="AB333">
            <v>-40000</v>
          </cell>
          <cell r="AC333">
            <v>-40000</v>
          </cell>
          <cell r="AD333">
            <v>-40000</v>
          </cell>
          <cell r="AE333">
            <v>-40000</v>
          </cell>
          <cell r="AF333">
            <v>-40000</v>
          </cell>
          <cell r="AG333">
            <v>-40000</v>
          </cell>
          <cell r="AH333">
            <v>-40000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</row>
        <row r="334">
          <cell r="E334" t="str">
            <v>Step Up</v>
          </cell>
          <cell r="J334">
            <v>600000</v>
          </cell>
        </row>
        <row r="335">
          <cell r="E335" t="str">
            <v># of Years Amortized</v>
          </cell>
          <cell r="J335">
            <v>15</v>
          </cell>
        </row>
        <row r="336">
          <cell r="E336" t="str">
            <v>Annual Amortization</v>
          </cell>
          <cell r="J336">
            <v>40000</v>
          </cell>
        </row>
        <row r="338">
          <cell r="C338" t="str">
            <v>EARNINGS BEFORE TAXES (Deducted for Amortization)</v>
          </cell>
          <cell r="T338">
            <v>70347.281167009729</v>
          </cell>
          <cell r="U338">
            <v>72979.457136949612</v>
          </cell>
          <cell r="V338">
            <v>79013.319951236655</v>
          </cell>
          <cell r="W338">
            <v>59104.902315338739</v>
          </cell>
          <cell r="X338">
            <v>16421.31818050611</v>
          </cell>
          <cell r="Y338">
            <v>18080.93684857554</v>
          </cell>
          <cell r="Z338">
            <v>-2297.8167014242426</v>
          </cell>
          <cell r="AA338">
            <v>-11299.144734812355</v>
          </cell>
          <cell r="AB338">
            <v>-13767.513089800534</v>
          </cell>
          <cell r="AC338">
            <v>-22263.754136056399</v>
          </cell>
          <cell r="AD338">
            <v>-25398.087495077758</v>
          </cell>
          <cell r="AE338">
            <v>-27449.7167171888</v>
          </cell>
          <cell r="AF338">
            <v>-28663.248933963027</v>
          </cell>
          <cell r="AG338">
            <v>-29480.123009070638</v>
          </cell>
          <cell r="AH338">
            <v>-31438.601350876277</v>
          </cell>
          <cell r="AI338">
            <v>7244.9761519496624</v>
          </cell>
          <cell r="AJ338">
            <v>6033.5984360272669</v>
          </cell>
          <cell r="AK338">
            <v>5090.0234415990199</v>
          </cell>
          <cell r="AL338">
            <v>3794.8795932542289</v>
          </cell>
          <cell r="AM338">
            <v>3075.6687345280316</v>
          </cell>
        </row>
        <row r="340">
          <cell r="D340" t="str">
            <v>Taxes</v>
          </cell>
          <cell r="I340">
            <v>0.45</v>
          </cell>
          <cell r="T340">
            <v>-31656.276525154379</v>
          </cell>
          <cell r="U340">
            <v>-32840.755711627324</v>
          </cell>
          <cell r="V340">
            <v>-35555.993978056496</v>
          </cell>
          <cell r="W340">
            <v>-26597.206041902435</v>
          </cell>
          <cell r="X340">
            <v>-7389.5931812277495</v>
          </cell>
          <cell r="Y340">
            <v>-8136.4215818589937</v>
          </cell>
          <cell r="Z340">
            <v>1034.0175156409093</v>
          </cell>
          <cell r="AA340">
            <v>5084.6151306655602</v>
          </cell>
          <cell r="AB340">
            <v>6195.3808904102407</v>
          </cell>
          <cell r="AC340">
            <v>10018.689361225381</v>
          </cell>
          <cell r="AD340">
            <v>11429.139372784992</v>
          </cell>
          <cell r="AE340">
            <v>12352.372522734961</v>
          </cell>
          <cell r="AF340">
            <v>12898.462020283363</v>
          </cell>
          <cell r="AG340">
            <v>13266.055354081787</v>
          </cell>
          <cell r="AH340">
            <v>14147.370607894325</v>
          </cell>
          <cell r="AI340">
            <v>-3260.2392683773483</v>
          </cell>
          <cell r="AJ340">
            <v>-2715.11929621227</v>
          </cell>
          <cell r="AK340">
            <v>-2290.5105487195592</v>
          </cell>
          <cell r="AL340">
            <v>-1707.6958169644031</v>
          </cell>
          <cell r="AM340">
            <v>-1384.0509305376142</v>
          </cell>
        </row>
        <row r="342">
          <cell r="D342" t="str">
            <v>NET INCOME</v>
          </cell>
          <cell r="T342">
            <v>78691.004641855354</v>
          </cell>
          <cell r="U342">
            <v>80138.701425322288</v>
          </cell>
          <cell r="V342">
            <v>83457.325973180152</v>
          </cell>
          <cell r="W342">
            <v>72507.696273436304</v>
          </cell>
          <cell r="X342">
            <v>49031.724999278362</v>
          </cell>
          <cell r="Y342">
            <v>49944.515266716546</v>
          </cell>
          <cell r="Z342">
            <v>38736.200814216667</v>
          </cell>
          <cell r="AA342">
            <v>33785.470395853205</v>
          </cell>
          <cell r="AB342">
            <v>32427.867800609707</v>
          </cell>
          <cell r="AC342">
            <v>27754.935225168982</v>
          </cell>
          <cell r="AD342">
            <v>26031.051877707236</v>
          </cell>
          <cell r="AE342">
            <v>24902.655805546161</v>
          </cell>
          <cell r="AF342">
            <v>24235.213086320335</v>
          </cell>
          <cell r="AG342">
            <v>23785.932345011148</v>
          </cell>
          <cell r="AH342">
            <v>22708.769257018048</v>
          </cell>
          <cell r="AI342">
            <v>3984.7368835723141</v>
          </cell>
          <cell r="AJ342">
            <v>3318.4791398149969</v>
          </cell>
          <cell r="AK342">
            <v>2799.5128928794607</v>
          </cell>
          <cell r="AL342">
            <v>2087.1837762898258</v>
          </cell>
          <cell r="AM342">
            <v>1691.6178039904173</v>
          </cell>
        </row>
        <row r="345">
          <cell r="B345" t="str">
            <v>FREE CASH FLOWS</v>
          </cell>
        </row>
        <row r="346">
          <cell r="T346">
            <v>2010</v>
          </cell>
          <cell r="U346">
            <v>2011</v>
          </cell>
          <cell r="V346">
            <v>2012</v>
          </cell>
          <cell r="W346">
            <v>2013</v>
          </cell>
          <cell r="X346">
            <v>2014</v>
          </cell>
          <cell r="Y346">
            <v>2015</v>
          </cell>
          <cell r="Z346">
            <v>2016</v>
          </cell>
          <cell r="AA346">
            <v>2017</v>
          </cell>
          <cell r="AB346">
            <v>2018</v>
          </cell>
          <cell r="AC346">
            <v>2019</v>
          </cell>
          <cell r="AD346">
            <v>2020</v>
          </cell>
          <cell r="AE346">
            <v>2021</v>
          </cell>
          <cell r="AF346">
            <v>2022</v>
          </cell>
          <cell r="AG346">
            <v>2023</v>
          </cell>
          <cell r="AH346">
            <v>2024</v>
          </cell>
          <cell r="AI346">
            <v>2025</v>
          </cell>
          <cell r="AJ346">
            <v>2026</v>
          </cell>
          <cell r="AK346">
            <v>2027</v>
          </cell>
          <cell r="AL346">
            <v>2028</v>
          </cell>
          <cell r="AM346">
            <v>2029</v>
          </cell>
        </row>
        <row r="349">
          <cell r="B349" t="str">
            <v>TOTAL OPERATING PROFIT (Including Future Slate)</v>
          </cell>
          <cell r="T349">
            <v>110347.28116700973</v>
          </cell>
          <cell r="U349">
            <v>112979.45713694961</v>
          </cell>
          <cell r="V349">
            <v>119013.31995123666</v>
          </cell>
          <cell r="W349">
            <v>99104.902315338739</v>
          </cell>
          <cell r="X349">
            <v>56421.31818050611</v>
          </cell>
          <cell r="Y349">
            <v>58080.93684857554</v>
          </cell>
          <cell r="Z349">
            <v>37702.183298575757</v>
          </cell>
          <cell r="AA349">
            <v>28700.855265187645</v>
          </cell>
          <cell r="AB349">
            <v>26232.486910199466</v>
          </cell>
          <cell r="AC349">
            <v>17736.245863943601</v>
          </cell>
          <cell r="AD349">
            <v>14601.912504922242</v>
          </cell>
          <cell r="AE349">
            <v>12550.2832828112</v>
          </cell>
          <cell r="AF349">
            <v>11336.751066036973</v>
          </cell>
          <cell r="AG349">
            <v>10519.876990929362</v>
          </cell>
          <cell r="AH349">
            <v>8561.3986491237229</v>
          </cell>
          <cell r="AI349">
            <v>7244.9761519496624</v>
          </cell>
          <cell r="AJ349">
            <v>6033.5984360272669</v>
          </cell>
          <cell r="AK349">
            <v>5090.0234415990199</v>
          </cell>
          <cell r="AL349">
            <v>3794.8795932542289</v>
          </cell>
          <cell r="AM349">
            <v>3075.6687345280316</v>
          </cell>
        </row>
        <row r="350">
          <cell r="C350" t="str">
            <v>Less: Taxes</v>
          </cell>
          <cell r="T350">
            <v>-31656.276525154379</v>
          </cell>
          <cell r="U350">
            <v>-32840.755711627324</v>
          </cell>
          <cell r="V350">
            <v>-35555.993978056496</v>
          </cell>
          <cell r="W350">
            <v>-26597.206041902435</v>
          </cell>
          <cell r="X350">
            <v>-7389.5931812277495</v>
          </cell>
          <cell r="Y350">
            <v>-8136.4215818589937</v>
          </cell>
          <cell r="Z350">
            <v>1034.0175156409093</v>
          </cell>
          <cell r="AA350">
            <v>5084.6151306655602</v>
          </cell>
          <cell r="AB350">
            <v>6195.3808904102407</v>
          </cell>
          <cell r="AC350">
            <v>10018.689361225381</v>
          </cell>
          <cell r="AD350">
            <v>11429.139372784992</v>
          </cell>
          <cell r="AE350">
            <v>12352.372522734961</v>
          </cell>
          <cell r="AF350">
            <v>12898.462020283363</v>
          </cell>
          <cell r="AG350">
            <v>13266.055354081787</v>
          </cell>
          <cell r="AH350">
            <v>14147.370607894325</v>
          </cell>
          <cell r="AI350">
            <v>-3260.2392683773483</v>
          </cell>
          <cell r="AJ350">
            <v>-2715.11929621227</v>
          </cell>
          <cell r="AK350">
            <v>-2290.5105487195592</v>
          </cell>
          <cell r="AL350">
            <v>-1707.6958169644031</v>
          </cell>
          <cell r="AM350">
            <v>-1384.0509305376142</v>
          </cell>
        </row>
        <row r="351">
          <cell r="C351" t="str">
            <v>Add: Production Amortization</v>
          </cell>
          <cell r="T351">
            <v>7580.0932499999999</v>
          </cell>
          <cell r="U351">
            <v>7580.0932499999999</v>
          </cell>
          <cell r="V351">
            <v>7580.0932499999999</v>
          </cell>
          <cell r="W351">
            <v>7580.0932499999999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</row>
        <row r="352">
          <cell r="C352" t="str">
            <v>Less: Future Slate Development Costs</v>
          </cell>
          <cell r="T352">
            <v>-7620.3729999999996</v>
          </cell>
        </row>
        <row r="353">
          <cell r="C353" t="str">
            <v>Less: Future Slate Capitalized Production Costs</v>
          </cell>
          <cell r="T353">
            <v>-22700</v>
          </cell>
        </row>
        <row r="354">
          <cell r="B354" t="str">
            <v>FREE CASH FLOWS</v>
          </cell>
          <cell r="T354">
            <v>55950.724891855352</v>
          </cell>
          <cell r="U354">
            <v>87718.794675322293</v>
          </cell>
          <cell r="V354">
            <v>91037.419223180157</v>
          </cell>
          <cell r="W354">
            <v>80087.78952343631</v>
          </cell>
          <cell r="X354">
            <v>49031.724999278362</v>
          </cell>
          <cell r="Y354">
            <v>49944.515266716546</v>
          </cell>
          <cell r="Z354">
            <v>38736.200814216667</v>
          </cell>
          <cell r="AA354">
            <v>33785.470395853205</v>
          </cell>
          <cell r="AB354">
            <v>32427.867800609707</v>
          </cell>
          <cell r="AC354">
            <v>27754.935225168982</v>
          </cell>
          <cell r="AD354">
            <v>26031.051877707236</v>
          </cell>
          <cell r="AE354">
            <v>24902.655805546161</v>
          </cell>
          <cell r="AF354">
            <v>24235.213086320335</v>
          </cell>
          <cell r="AG354">
            <v>23785.932345011148</v>
          </cell>
          <cell r="AH354">
            <v>22708.769257018048</v>
          </cell>
          <cell r="AI354">
            <v>3984.7368835723141</v>
          </cell>
          <cell r="AJ354">
            <v>3318.4791398149969</v>
          </cell>
          <cell r="AK354">
            <v>2799.5128928794607</v>
          </cell>
          <cell r="AL354">
            <v>2087.1837762898258</v>
          </cell>
          <cell r="AM354">
            <v>1691.6178039904173</v>
          </cell>
        </row>
        <row r="356">
          <cell r="C356" t="str">
            <v>Discount Rate</v>
          </cell>
          <cell r="I356">
            <v>0.1</v>
          </cell>
        </row>
        <row r="358">
          <cell r="C358" t="str">
            <v>Present Value (000$)</v>
          </cell>
          <cell r="T358">
            <v>403585.8727711825</v>
          </cell>
        </row>
        <row r="360">
          <cell r="C360" t="str">
            <v>Present Value ($mm)</v>
          </cell>
          <cell r="T360">
            <v>403.58587277118249</v>
          </cell>
        </row>
        <row r="368">
          <cell r="U368" t="str">
            <v>Discount Rate</v>
          </cell>
        </row>
        <row r="369">
          <cell r="T369">
            <v>403.58587277118249</v>
          </cell>
          <cell r="U369">
            <v>5.0000000000000017E-2</v>
          </cell>
          <cell r="V369">
            <v>6.0000000000000019E-2</v>
          </cell>
          <cell r="W369">
            <v>7.0000000000000021E-2</v>
          </cell>
          <cell r="X369">
            <v>8.0000000000000016E-2</v>
          </cell>
          <cell r="Y369">
            <v>9.0000000000000011E-2</v>
          </cell>
          <cell r="Z369">
            <v>0.1</v>
          </cell>
          <cell r="AA369">
            <v>0.11</v>
          </cell>
          <cell r="AB369">
            <v>0.12</v>
          </cell>
          <cell r="AC369">
            <v>0.13</v>
          </cell>
          <cell r="AD369">
            <v>0.14000000000000001</v>
          </cell>
          <cell r="AE369">
            <v>0.15000000000000002</v>
          </cell>
        </row>
        <row r="370">
          <cell r="S370" t="str">
            <v>Tax Rate</v>
          </cell>
          <cell r="T370">
            <v>0.39999999999999997</v>
          </cell>
        </row>
        <row r="371">
          <cell r="T371">
            <v>0.41</v>
          </cell>
        </row>
        <row r="372">
          <cell r="T372">
            <v>0.42</v>
          </cell>
        </row>
        <row r="373">
          <cell r="T373">
            <v>0.43</v>
          </cell>
        </row>
        <row r="374">
          <cell r="T374">
            <v>0.44</v>
          </cell>
        </row>
        <row r="375">
          <cell r="T375">
            <v>0.45</v>
          </cell>
        </row>
        <row r="376">
          <cell r="T376">
            <v>0.46</v>
          </cell>
        </row>
        <row r="377">
          <cell r="T377">
            <v>0.47000000000000003</v>
          </cell>
        </row>
        <row r="378">
          <cell r="T378">
            <v>0.48000000000000004</v>
          </cell>
        </row>
        <row r="379">
          <cell r="T379">
            <v>0.49000000000000005</v>
          </cell>
        </row>
        <row r="380">
          <cell r="T380">
            <v>0.5</v>
          </cell>
        </row>
        <row r="382">
          <cell r="AO382" t="str">
            <v>Asset</v>
          </cell>
        </row>
        <row r="383">
          <cell r="U383" t="str">
            <v>Discount Rate</v>
          </cell>
          <cell r="AO383" t="str">
            <v>Step-Up</v>
          </cell>
          <cell r="AP383" t="str">
            <v>Discount Rate</v>
          </cell>
        </row>
        <row r="384">
          <cell r="T384">
            <v>403.58587277118249</v>
          </cell>
          <cell r="U384">
            <v>5.0000000000000017E-2</v>
          </cell>
          <cell r="V384">
            <v>6.0000000000000019E-2</v>
          </cell>
          <cell r="W384">
            <v>7.0000000000000021E-2</v>
          </cell>
          <cell r="X384">
            <v>8.0000000000000016E-2</v>
          </cell>
          <cell r="Y384">
            <v>9.0000000000000011E-2</v>
          </cell>
          <cell r="Z384">
            <v>0.1</v>
          </cell>
          <cell r="AA384">
            <v>0.11</v>
          </cell>
          <cell r="AB384">
            <v>0.12</v>
          </cell>
          <cell r="AC384">
            <v>0.13</v>
          </cell>
          <cell r="AD384">
            <v>0.14000000000000001</v>
          </cell>
          <cell r="AE384">
            <v>0.15000000000000002</v>
          </cell>
          <cell r="AO384" t="str">
            <v>($mm)</v>
          </cell>
          <cell r="AP384">
            <v>6.0000000000000019E-2</v>
          </cell>
          <cell r="AQ384">
            <v>8.0000000000000016E-2</v>
          </cell>
          <cell r="AR384">
            <v>0.1</v>
          </cell>
          <cell r="AS384">
            <v>0.12</v>
          </cell>
          <cell r="AT384">
            <v>0.14000000000000001</v>
          </cell>
        </row>
        <row r="385">
          <cell r="S385" t="str">
            <v>Step Up ($mm)</v>
          </cell>
          <cell r="T385">
            <v>475000</v>
          </cell>
          <cell r="U385">
            <v>473.25792996225192</v>
          </cell>
          <cell r="V385">
            <v>450.25193149067599</v>
          </cell>
          <cell r="W385">
            <v>429.1174107217314</v>
          </cell>
          <cell r="X385">
            <v>409.65405554521953</v>
          </cell>
          <cell r="Y385">
            <v>391.68697645863023</v>
          </cell>
          <cell r="Z385">
            <v>375.06307462252602</v>
          </cell>
          <cell r="AA385">
            <v>359.64797763489338</v>
          </cell>
          <cell r="AB385">
            <v>345.32344756277064</v>
          </cell>
          <cell r="AC385">
            <v>331.98518284672582</v>
          </cell>
          <cell r="AD385">
            <v>319.54094954608576</v>
          </cell>
          <cell r="AE385">
            <v>307.90898865939027</v>
          </cell>
          <cell r="AO385">
            <v>500</v>
          </cell>
          <cell r="AP385">
            <v>457.53611823148179</v>
          </cell>
          <cell r="AQ385">
            <v>416.07366456116432</v>
          </cell>
          <cell r="AR385">
            <v>380.76763425225738</v>
          </cell>
          <cell r="AS385">
            <v>350.43159592986927</v>
          </cell>
          <cell r="AT385">
            <v>324.14757553500084</v>
          </cell>
        </row>
        <row r="386">
          <cell r="T386">
            <v>500000</v>
          </cell>
          <cell r="U386">
            <v>481.04267349088741</v>
          </cell>
          <cell r="V386">
            <v>457.53611823148179</v>
          </cell>
          <cell r="W386">
            <v>435.94834622556334</v>
          </cell>
          <cell r="X386">
            <v>416.07366456116432</v>
          </cell>
          <cell r="Y386">
            <v>397.73249278102088</v>
          </cell>
          <cell r="Z386">
            <v>380.76763425225738</v>
          </cell>
          <cell r="AA386">
            <v>365.041129816823</v>
          </cell>
          <cell r="AB386">
            <v>350.43159592986927</v>
          </cell>
          <cell r="AC386">
            <v>336.83196696417701</v>
          </cell>
          <cell r="AD386">
            <v>324.14757553500084</v>
          </cell>
          <cell r="AE386">
            <v>312.29451623336342</v>
          </cell>
          <cell r="AO386">
            <v>525</v>
          </cell>
          <cell r="AP386">
            <v>464.82030497228749</v>
          </cell>
          <cell r="AQ386">
            <v>422.49327357710911</v>
          </cell>
          <cell r="AR386">
            <v>386.47219388198857</v>
          </cell>
          <cell r="AS386">
            <v>355.53974429696814</v>
          </cell>
          <cell r="AT386">
            <v>328.75420152391609</v>
          </cell>
        </row>
        <row r="387">
          <cell r="T387">
            <v>525000</v>
          </cell>
          <cell r="U387">
            <v>488.82741701952284</v>
          </cell>
          <cell r="V387">
            <v>464.82030497228749</v>
          </cell>
          <cell r="W387">
            <v>442.77928172939517</v>
          </cell>
          <cell r="X387">
            <v>422.49327357710911</v>
          </cell>
          <cell r="Y387">
            <v>403.77800910341165</v>
          </cell>
          <cell r="Z387">
            <v>386.47219388198857</v>
          </cell>
          <cell r="AA387">
            <v>370.43428199875262</v>
          </cell>
          <cell r="AB387">
            <v>355.53974429696814</v>
          </cell>
          <cell r="AC387">
            <v>341.67875108162838</v>
          </cell>
          <cell r="AD387">
            <v>328.75420152391609</v>
          </cell>
          <cell r="AE387">
            <v>316.68004380733674</v>
          </cell>
          <cell r="AO387">
            <v>550</v>
          </cell>
          <cell r="AP387">
            <v>472.10449171309318</v>
          </cell>
          <cell r="AQ387">
            <v>428.91288259305384</v>
          </cell>
          <cell r="AR387">
            <v>392.17675351171988</v>
          </cell>
          <cell r="AS387">
            <v>360.64789266406677</v>
          </cell>
          <cell r="AT387">
            <v>333.36082751283129</v>
          </cell>
        </row>
        <row r="388">
          <cell r="T388">
            <v>550000</v>
          </cell>
          <cell r="U388">
            <v>496.61216054815822</v>
          </cell>
          <cell r="V388">
            <v>472.10449171309318</v>
          </cell>
          <cell r="W388">
            <v>449.61021723322705</v>
          </cell>
          <cell r="X388">
            <v>428.91288259305384</v>
          </cell>
          <cell r="Y388">
            <v>409.82352542580225</v>
          </cell>
          <cell r="Z388">
            <v>392.17675351171988</v>
          </cell>
          <cell r="AA388">
            <v>375.82743418068225</v>
          </cell>
          <cell r="AB388">
            <v>360.64789266406677</v>
          </cell>
          <cell r="AC388">
            <v>346.52553519907951</v>
          </cell>
          <cell r="AD388">
            <v>333.36082751283129</v>
          </cell>
          <cell r="AE388">
            <v>321.06557138131006</v>
          </cell>
          <cell r="AO388">
            <v>575</v>
          </cell>
          <cell r="AP388">
            <v>479.3886784538991</v>
          </cell>
          <cell r="AQ388">
            <v>435.33249160899862</v>
          </cell>
          <cell r="AR388">
            <v>397.88131314145107</v>
          </cell>
          <cell r="AS388">
            <v>365.75604103116552</v>
          </cell>
          <cell r="AT388">
            <v>337.96745350174655</v>
          </cell>
        </row>
        <row r="389">
          <cell r="T389">
            <v>575000</v>
          </cell>
          <cell r="U389">
            <v>504.39690407679382</v>
          </cell>
          <cell r="V389">
            <v>479.3886784538991</v>
          </cell>
          <cell r="W389">
            <v>456.44115273705887</v>
          </cell>
          <cell r="X389">
            <v>435.33249160899862</v>
          </cell>
          <cell r="Y389">
            <v>415.86904174819296</v>
          </cell>
          <cell r="Z389">
            <v>397.88131314145107</v>
          </cell>
          <cell r="AA389">
            <v>381.22058636261198</v>
          </cell>
          <cell r="AB389">
            <v>365.75604103116552</v>
          </cell>
          <cell r="AC389">
            <v>351.37231931653076</v>
          </cell>
          <cell r="AD389">
            <v>337.96745350174655</v>
          </cell>
          <cell r="AE389">
            <v>325.4510989552835</v>
          </cell>
          <cell r="AO389">
            <v>600</v>
          </cell>
          <cell r="AP389">
            <v>486.67286519470468</v>
          </cell>
          <cell r="AQ389">
            <v>441.75210062494352</v>
          </cell>
          <cell r="AR389">
            <v>403.58587277118249</v>
          </cell>
          <cell r="AS389">
            <v>370.86418939826427</v>
          </cell>
          <cell r="AT389">
            <v>342.5740794906618</v>
          </cell>
        </row>
        <row r="390">
          <cell r="T390">
            <v>600000</v>
          </cell>
          <cell r="U390">
            <v>512.18164760542925</v>
          </cell>
          <cell r="V390">
            <v>486.67286519470468</v>
          </cell>
          <cell r="W390">
            <v>463.27208824089075</v>
          </cell>
          <cell r="X390">
            <v>441.75210062494352</v>
          </cell>
          <cell r="Y390">
            <v>421.91455807058361</v>
          </cell>
          <cell r="Z390">
            <v>403.58587277118249</v>
          </cell>
          <cell r="AA390">
            <v>386.61373854454155</v>
          </cell>
          <cell r="AB390">
            <v>370.86418939826427</v>
          </cell>
          <cell r="AC390">
            <v>356.21910343398201</v>
          </cell>
          <cell r="AD390">
            <v>342.5740794906618</v>
          </cell>
          <cell r="AE390">
            <v>329.83662652925676</v>
          </cell>
        </row>
        <row r="391">
          <cell r="T391">
            <v>625000</v>
          </cell>
          <cell r="U391">
            <v>519.96639113406457</v>
          </cell>
          <cell r="V391">
            <v>493.95705193551032</v>
          </cell>
          <cell r="W391">
            <v>470.10302374472252</v>
          </cell>
          <cell r="X391">
            <v>448.17170964088825</v>
          </cell>
          <cell r="Y391">
            <v>427.96007439297432</v>
          </cell>
          <cell r="Z391">
            <v>409.29043240091369</v>
          </cell>
          <cell r="AA391">
            <v>392.00689072647128</v>
          </cell>
          <cell r="AB391">
            <v>375.97233776536302</v>
          </cell>
          <cell r="AC391">
            <v>361.06588755143321</v>
          </cell>
          <cell r="AD391">
            <v>347.18070547957689</v>
          </cell>
          <cell r="AE391">
            <v>334.22215410323003</v>
          </cell>
        </row>
        <row r="392">
          <cell r="T392">
            <v>650000</v>
          </cell>
          <cell r="U392">
            <v>527.75113466270011</v>
          </cell>
          <cell r="V392">
            <v>501.24123867631624</v>
          </cell>
          <cell r="W392">
            <v>476.93395924855446</v>
          </cell>
          <cell r="X392">
            <v>454.59131865683298</v>
          </cell>
          <cell r="Y392">
            <v>434.00559071536503</v>
          </cell>
          <cell r="Z392">
            <v>414.99499203064488</v>
          </cell>
          <cell r="AA392">
            <v>397.40004290840096</v>
          </cell>
          <cell r="AB392">
            <v>381.08048613246183</v>
          </cell>
          <cell r="AC392">
            <v>365.91267166888446</v>
          </cell>
          <cell r="AD392">
            <v>351.78733146849214</v>
          </cell>
          <cell r="AE392">
            <v>338.60768167720346</v>
          </cell>
        </row>
        <row r="393">
          <cell r="T393">
            <v>675000</v>
          </cell>
          <cell r="U393">
            <v>535.53587819133566</v>
          </cell>
          <cell r="V393">
            <v>508.52542541712188</v>
          </cell>
          <cell r="W393">
            <v>483.76489475238628</v>
          </cell>
          <cell r="X393">
            <v>461.01092767277771</v>
          </cell>
          <cell r="Y393">
            <v>440.05110703775563</v>
          </cell>
          <cell r="Z393">
            <v>420.69955166037624</v>
          </cell>
          <cell r="AA393">
            <v>402.79319509033041</v>
          </cell>
          <cell r="AB393">
            <v>386.18863449956058</v>
          </cell>
          <cell r="AC393">
            <v>370.75945578633571</v>
          </cell>
          <cell r="AD393">
            <v>356.3939574574074</v>
          </cell>
          <cell r="AE393">
            <v>342.99320925117672</v>
          </cell>
        </row>
        <row r="394">
          <cell r="T394">
            <v>700000</v>
          </cell>
          <cell r="U394">
            <v>543.32062171997109</v>
          </cell>
          <cell r="V394">
            <v>515.80961215792752</v>
          </cell>
          <cell r="W394">
            <v>490.59583025621828</v>
          </cell>
          <cell r="X394">
            <v>467.43053668872244</v>
          </cell>
          <cell r="Y394">
            <v>446.09662336014628</v>
          </cell>
          <cell r="Z394">
            <v>426.40411129010744</v>
          </cell>
          <cell r="AA394">
            <v>408.18634727226021</v>
          </cell>
          <cell r="AB394">
            <v>391.29678286665927</v>
          </cell>
          <cell r="AC394">
            <v>375.60623990378684</v>
          </cell>
          <cell r="AD394">
            <v>361.00058344632259</v>
          </cell>
          <cell r="AE394">
            <v>347.37873682515004</v>
          </cell>
        </row>
        <row r="395">
          <cell r="T395">
            <v>725000</v>
          </cell>
          <cell r="U395">
            <v>551.10536524860652</v>
          </cell>
          <cell r="V395">
            <v>523.09379889873344</v>
          </cell>
          <cell r="W395">
            <v>497.42676576004999</v>
          </cell>
          <cell r="X395">
            <v>473.85014570466734</v>
          </cell>
          <cell r="Y395">
            <v>452.14213968253699</v>
          </cell>
          <cell r="Z395">
            <v>432.10867091983869</v>
          </cell>
          <cell r="AA395">
            <v>413.57949945418977</v>
          </cell>
          <cell r="AB395">
            <v>396.40493123375819</v>
          </cell>
          <cell r="AC395">
            <v>380.45302402123821</v>
          </cell>
          <cell r="AD395">
            <v>365.60720943523785</v>
          </cell>
          <cell r="AE395">
            <v>351.76426439912353</v>
          </cell>
        </row>
        <row r="398">
          <cell r="U398" t="str">
            <v>Amortization (Yrs)</v>
          </cell>
        </row>
        <row r="399">
          <cell r="T399">
            <v>403.58587277118249</v>
          </cell>
          <cell r="U399">
            <v>10</v>
          </cell>
          <cell r="V399">
            <v>11</v>
          </cell>
          <cell r="W399">
            <v>12</v>
          </cell>
          <cell r="X399">
            <v>13</v>
          </cell>
          <cell r="Y399">
            <v>14</v>
          </cell>
          <cell r="Z399">
            <v>15</v>
          </cell>
          <cell r="AA399">
            <v>16</v>
          </cell>
          <cell r="AB399">
            <v>17</v>
          </cell>
          <cell r="AC399">
            <v>18</v>
          </cell>
          <cell r="AD399">
            <v>19</v>
          </cell>
          <cell r="AE399">
            <v>20</v>
          </cell>
        </row>
        <row r="400">
          <cell r="S400" t="str">
            <v>Step Up ($mm)</v>
          </cell>
          <cell r="T400">
            <v>475000</v>
          </cell>
        </row>
        <row r="401">
          <cell r="T401">
            <v>500000</v>
          </cell>
        </row>
        <row r="402">
          <cell r="T402">
            <v>525000</v>
          </cell>
        </row>
        <row r="403">
          <cell r="T403">
            <v>550000</v>
          </cell>
        </row>
        <row r="404">
          <cell r="T404">
            <v>575000</v>
          </cell>
        </row>
        <row r="405">
          <cell r="T405">
            <v>600000</v>
          </cell>
        </row>
        <row r="406">
          <cell r="T406">
            <v>625000</v>
          </cell>
        </row>
        <row r="407">
          <cell r="T407">
            <v>650000</v>
          </cell>
        </row>
        <row r="408">
          <cell r="T408">
            <v>675000</v>
          </cell>
        </row>
        <row r="409">
          <cell r="T409">
            <v>700000</v>
          </cell>
        </row>
        <row r="410">
          <cell r="T410">
            <v>725000</v>
          </cell>
        </row>
        <row r="412">
          <cell r="U412" t="str">
            <v>Discount Rate</v>
          </cell>
          <cell r="AO412" t="str">
            <v>G&amp;A</v>
          </cell>
          <cell r="AP412" t="str">
            <v>Discount Rate</v>
          </cell>
        </row>
        <row r="413">
          <cell r="T413">
            <v>403.58587277118249</v>
          </cell>
          <cell r="U413">
            <v>5.0000000000000017E-2</v>
          </cell>
          <cell r="V413">
            <v>6.0000000000000019E-2</v>
          </cell>
          <cell r="W413">
            <v>7.0000000000000021E-2</v>
          </cell>
          <cell r="X413">
            <v>8.0000000000000016E-2</v>
          </cell>
          <cell r="Y413">
            <v>9.0000000000000011E-2</v>
          </cell>
          <cell r="Z413">
            <v>0.1</v>
          </cell>
          <cell r="AA413">
            <v>0.11</v>
          </cell>
          <cell r="AB413">
            <v>0.12</v>
          </cell>
          <cell r="AC413">
            <v>0.13</v>
          </cell>
          <cell r="AD413">
            <v>0.14000000000000001</v>
          </cell>
          <cell r="AE413">
            <v>0.15000000000000002</v>
          </cell>
          <cell r="AO413" t="str">
            <v>($mm)</v>
          </cell>
          <cell r="AP413">
            <v>6.0000000000000019E-2</v>
          </cell>
          <cell r="AQ413">
            <v>8.0000000000000016E-2</v>
          </cell>
          <cell r="AR413">
            <v>0.1</v>
          </cell>
          <cell r="AS413">
            <v>0.12</v>
          </cell>
          <cell r="AT413">
            <v>0.14000000000000001</v>
          </cell>
        </row>
        <row r="414">
          <cell r="S414" t="str">
            <v>G&amp;A ($mm)</v>
          </cell>
          <cell r="T414">
            <v>5000</v>
          </cell>
          <cell r="U414">
            <v>546.4527260474141</v>
          </cell>
          <cell r="V414">
            <v>518.21514854575901</v>
          </cell>
          <cell r="W414">
            <v>492.40562741606021</v>
          </cell>
          <cell r="X414">
            <v>468.75200599542893</v>
          </cell>
          <cell r="Y414">
            <v>447.01805866056975</v>
          </cell>
          <cell r="Z414">
            <v>426.99817300051848</v>
          </cell>
          <cell r="AA414">
            <v>408.51289086730043</v>
          </cell>
          <cell r="AB414">
            <v>391.4051593651651</v>
          </cell>
          <cell r="AC414">
            <v>375.53717027365798</v>
          </cell>
          <cell r="AD414">
            <v>360.78768850760565</v>
          </cell>
          <cell r="AE414">
            <v>347.04978808201344</v>
          </cell>
          <cell r="AO414">
            <v>6</v>
          </cell>
          <cell r="AP414">
            <v>511.90669187554829</v>
          </cell>
          <cell r="AQ414">
            <v>463.35202492133192</v>
          </cell>
          <cell r="AR414">
            <v>422.31571295465113</v>
          </cell>
          <cell r="AS414">
            <v>387.29696537178506</v>
          </cell>
          <cell r="AT414">
            <v>357.14496670421698</v>
          </cell>
        </row>
        <row r="415">
          <cell r="T415">
            <v>6000</v>
          </cell>
          <cell r="U415">
            <v>539.59851035901727</v>
          </cell>
          <cell r="V415">
            <v>511.90669187554829</v>
          </cell>
          <cell r="W415">
            <v>486.57891958102618</v>
          </cell>
          <cell r="X415">
            <v>463.35202492133192</v>
          </cell>
          <cell r="Y415">
            <v>441.9973585425725</v>
          </cell>
          <cell r="Z415">
            <v>422.31571295465113</v>
          </cell>
          <cell r="AA415">
            <v>404.1330604027487</v>
          </cell>
          <cell r="AB415">
            <v>387.29696537178506</v>
          </cell>
          <cell r="AC415">
            <v>371.67355690572299</v>
          </cell>
          <cell r="AD415">
            <v>357.14496670421698</v>
          </cell>
          <cell r="AE415">
            <v>343.60715577146209</v>
          </cell>
          <cell r="AO415">
            <v>7</v>
          </cell>
          <cell r="AP415">
            <v>505.5982352053374</v>
          </cell>
          <cell r="AQ415">
            <v>457.95204384723485</v>
          </cell>
          <cell r="AR415">
            <v>417.63325290878385</v>
          </cell>
          <cell r="AS415">
            <v>383.18877137840491</v>
          </cell>
          <cell r="AT415">
            <v>353.50224490082803</v>
          </cell>
        </row>
        <row r="416">
          <cell r="T416">
            <v>7000</v>
          </cell>
          <cell r="U416">
            <v>532.74429467062009</v>
          </cell>
          <cell r="V416">
            <v>505.5982352053374</v>
          </cell>
          <cell r="W416">
            <v>480.75221174599238</v>
          </cell>
          <cell r="X416">
            <v>457.95204384723485</v>
          </cell>
          <cell r="Y416">
            <v>436.97665842457531</v>
          </cell>
          <cell r="Z416">
            <v>417.63325290878385</v>
          </cell>
          <cell r="AA416">
            <v>399.75322993819685</v>
          </cell>
          <cell r="AB416">
            <v>383.18877137840491</v>
          </cell>
          <cell r="AC416">
            <v>367.8099435377876</v>
          </cell>
          <cell r="AD416">
            <v>353.50224490082803</v>
          </cell>
          <cell r="AE416">
            <v>340.16452346091063</v>
          </cell>
          <cell r="AO416">
            <v>8</v>
          </cell>
          <cell r="AP416">
            <v>499.28977853512623</v>
          </cell>
          <cell r="AQ416">
            <v>452.55206277313772</v>
          </cell>
          <cell r="AR416">
            <v>412.95079286291678</v>
          </cell>
          <cell r="AS416">
            <v>379.0805773850247</v>
          </cell>
          <cell r="AT416">
            <v>349.85952309743936</v>
          </cell>
        </row>
        <row r="417">
          <cell r="T417">
            <v>8000</v>
          </cell>
          <cell r="U417">
            <v>525.89007898222303</v>
          </cell>
          <cell r="V417">
            <v>499.28977853512623</v>
          </cell>
          <cell r="W417">
            <v>474.92550391095847</v>
          </cell>
          <cell r="X417">
            <v>452.55206277313772</v>
          </cell>
          <cell r="Y417">
            <v>431.955958306578</v>
          </cell>
          <cell r="Z417">
            <v>412.95079286291678</v>
          </cell>
          <cell r="AA417">
            <v>395.37339947364518</v>
          </cell>
          <cell r="AB417">
            <v>379.0805773850247</v>
          </cell>
          <cell r="AC417">
            <v>363.9463301698525</v>
          </cell>
          <cell r="AD417">
            <v>349.85952309743936</v>
          </cell>
          <cell r="AE417">
            <v>336.7218911503594</v>
          </cell>
          <cell r="AO417">
            <v>9</v>
          </cell>
          <cell r="AP417">
            <v>492.98132186491551</v>
          </cell>
          <cell r="AQ417">
            <v>447.15208169904054</v>
          </cell>
          <cell r="AR417">
            <v>408.2683328170495</v>
          </cell>
          <cell r="AS417">
            <v>374.9723833916446</v>
          </cell>
          <cell r="AT417">
            <v>346.21680129405053</v>
          </cell>
        </row>
        <row r="418">
          <cell r="T418">
            <v>9000</v>
          </cell>
          <cell r="U418">
            <v>519.03586329382608</v>
          </cell>
          <cell r="V418">
            <v>492.98132186491551</v>
          </cell>
          <cell r="W418">
            <v>469.09879607592461</v>
          </cell>
          <cell r="X418">
            <v>447.15208169904054</v>
          </cell>
          <cell r="Y418">
            <v>426.93525818858086</v>
          </cell>
          <cell r="Z418">
            <v>408.2683328170495</v>
          </cell>
          <cell r="AA418">
            <v>390.99356900909333</v>
          </cell>
          <cell r="AB418">
            <v>374.9723833916446</v>
          </cell>
          <cell r="AC418">
            <v>360.08271680191729</v>
          </cell>
          <cell r="AD418">
            <v>346.21680129405053</v>
          </cell>
          <cell r="AE418">
            <v>333.27925883980811</v>
          </cell>
          <cell r="AO418">
            <v>10</v>
          </cell>
          <cell r="AP418">
            <v>486.67286519470468</v>
          </cell>
          <cell r="AQ418">
            <v>441.75210062494352</v>
          </cell>
          <cell r="AR418">
            <v>403.58587277118249</v>
          </cell>
          <cell r="AS418">
            <v>370.86418939826427</v>
          </cell>
          <cell r="AT418">
            <v>342.5740794906618</v>
          </cell>
        </row>
        <row r="419">
          <cell r="T419">
            <v>10000</v>
          </cell>
          <cell r="U419">
            <v>512.18164760542925</v>
          </cell>
          <cell r="V419">
            <v>486.67286519470468</v>
          </cell>
          <cell r="W419">
            <v>463.27208824089075</v>
          </cell>
          <cell r="X419">
            <v>441.75210062494352</v>
          </cell>
          <cell r="Y419">
            <v>421.91455807058361</v>
          </cell>
          <cell r="Z419">
            <v>403.58587277118249</v>
          </cell>
          <cell r="AA419">
            <v>386.61373854454155</v>
          </cell>
          <cell r="AB419">
            <v>370.86418939826427</v>
          </cell>
          <cell r="AC419">
            <v>356.21910343398201</v>
          </cell>
          <cell r="AD419">
            <v>342.5740794906618</v>
          </cell>
          <cell r="AE419">
            <v>329.83662652925676</v>
          </cell>
        </row>
        <row r="420">
          <cell r="T420">
            <v>11000</v>
          </cell>
          <cell r="U420">
            <v>505.3274319170319</v>
          </cell>
          <cell r="V420">
            <v>480.36440852449385</v>
          </cell>
          <cell r="W420">
            <v>457.44538040585689</v>
          </cell>
          <cell r="X420">
            <v>436.35211955084628</v>
          </cell>
          <cell r="Y420">
            <v>416.89385795258625</v>
          </cell>
          <cell r="Z420">
            <v>398.90341272531521</v>
          </cell>
          <cell r="AA420">
            <v>382.23390807998987</v>
          </cell>
          <cell r="AB420">
            <v>366.75599540488417</v>
          </cell>
          <cell r="AC420">
            <v>352.35549006604674</v>
          </cell>
          <cell r="AD420">
            <v>338.93135768727302</v>
          </cell>
          <cell r="AE420">
            <v>326.39399421870553</v>
          </cell>
        </row>
        <row r="421">
          <cell r="T421">
            <v>12000</v>
          </cell>
          <cell r="U421">
            <v>498.47321622863541</v>
          </cell>
          <cell r="V421">
            <v>474.05595185428297</v>
          </cell>
          <cell r="W421">
            <v>451.61867257082298</v>
          </cell>
          <cell r="X421">
            <v>430.95213847674927</v>
          </cell>
          <cell r="Y421">
            <v>411.87315783458899</v>
          </cell>
          <cell r="Z421">
            <v>394.22095267944792</v>
          </cell>
          <cell r="AA421">
            <v>377.85407761543803</v>
          </cell>
          <cell r="AB421">
            <v>362.64780141150396</v>
          </cell>
          <cell r="AC421">
            <v>348.49187669811164</v>
          </cell>
          <cell r="AD421">
            <v>335.28863588388424</v>
          </cell>
          <cell r="AE421">
            <v>322.95136190815435</v>
          </cell>
        </row>
        <row r="422">
          <cell r="T422">
            <v>13000</v>
          </cell>
          <cell r="U422">
            <v>491.61900054023823</v>
          </cell>
          <cell r="V422">
            <v>467.74749518407202</v>
          </cell>
          <cell r="W422">
            <v>445.79196473578912</v>
          </cell>
          <cell r="X422">
            <v>425.55215740265209</v>
          </cell>
          <cell r="Y422">
            <v>406.85245771659169</v>
          </cell>
          <cell r="Z422">
            <v>389.53849263358074</v>
          </cell>
          <cell r="AA422">
            <v>373.47424715088647</v>
          </cell>
          <cell r="AB422">
            <v>358.53960741812381</v>
          </cell>
          <cell r="AC422">
            <v>344.62826333017642</v>
          </cell>
          <cell r="AD422">
            <v>331.64591408049546</v>
          </cell>
          <cell r="AE422">
            <v>319.50872959760278</v>
          </cell>
        </row>
        <row r="423">
          <cell r="T423">
            <v>14000</v>
          </cell>
          <cell r="U423">
            <v>484.76478485184123</v>
          </cell>
          <cell r="V423">
            <v>461.43903851386119</v>
          </cell>
          <cell r="W423">
            <v>439.96525690075521</v>
          </cell>
          <cell r="X423">
            <v>420.15217632855502</v>
          </cell>
          <cell r="Y423">
            <v>401.83175759859444</v>
          </cell>
          <cell r="Z423">
            <v>384.85603258771351</v>
          </cell>
          <cell r="AA423">
            <v>369.09441668633457</v>
          </cell>
          <cell r="AB423">
            <v>354.43141342474365</v>
          </cell>
          <cell r="AC423">
            <v>340.76464996224115</v>
          </cell>
          <cell r="AD423">
            <v>328.00319227710668</v>
          </cell>
          <cell r="AE423">
            <v>316.06609728705155</v>
          </cell>
        </row>
        <row r="424">
          <cell r="T424">
            <v>15000</v>
          </cell>
          <cell r="U424">
            <v>477.91056916344422</v>
          </cell>
          <cell r="V424">
            <v>455.13058184365025</v>
          </cell>
          <cell r="W424">
            <v>434.13854906572135</v>
          </cell>
          <cell r="X424">
            <v>414.75219525445789</v>
          </cell>
          <cell r="Y424">
            <v>396.81105748059724</v>
          </cell>
          <cell r="Z424">
            <v>380.17357254184645</v>
          </cell>
          <cell r="AA424">
            <v>364.71458622178272</v>
          </cell>
          <cell r="AB424">
            <v>350.32321943136333</v>
          </cell>
          <cell r="AC424">
            <v>336.90103659430605</v>
          </cell>
          <cell r="AD424">
            <v>324.36047047371801</v>
          </cell>
          <cell r="AE424">
            <v>312.62346497650026</v>
          </cell>
        </row>
        <row r="425">
          <cell r="T425">
            <v>16000</v>
          </cell>
          <cell r="U425">
            <v>471.05635347504722</v>
          </cell>
          <cell r="V425">
            <v>448.82212517343919</v>
          </cell>
          <cell r="W425">
            <v>428.31184123068738</v>
          </cell>
          <cell r="X425">
            <v>409.35221418036087</v>
          </cell>
          <cell r="Y425">
            <v>391.79035736259993</v>
          </cell>
          <cell r="Z425">
            <v>375.49111249597911</v>
          </cell>
          <cell r="AA425">
            <v>360.33475575723094</v>
          </cell>
          <cell r="AB425">
            <v>346.21502543798317</v>
          </cell>
          <cell r="AC425">
            <v>333.03742322637078</v>
          </cell>
          <cell r="AD425">
            <v>320.71774867032912</v>
          </cell>
          <cell r="AE425">
            <v>309.18083266594897</v>
          </cell>
        </row>
        <row r="426">
          <cell r="T426">
            <v>17000</v>
          </cell>
          <cell r="U426">
            <v>464.20213778665033</v>
          </cell>
          <cell r="V426">
            <v>442.51366850322853</v>
          </cell>
          <cell r="W426">
            <v>422.48513339565346</v>
          </cell>
          <cell r="X426">
            <v>403.95223310626386</v>
          </cell>
          <cell r="Y426">
            <v>386.76965724460274</v>
          </cell>
          <cell r="Z426">
            <v>370.80865245011194</v>
          </cell>
          <cell r="AA426">
            <v>355.95492529267898</v>
          </cell>
          <cell r="AB426">
            <v>342.10683144460313</v>
          </cell>
          <cell r="AC426">
            <v>329.17380985843562</v>
          </cell>
          <cell r="AD426">
            <v>317.07502686694033</v>
          </cell>
          <cell r="AE426">
            <v>305.73820035539762</v>
          </cell>
        </row>
        <row r="427">
          <cell r="T427">
            <v>18000</v>
          </cell>
          <cell r="U427">
            <v>457.34792209825332</v>
          </cell>
          <cell r="V427">
            <v>436.20521183301759</v>
          </cell>
          <cell r="W427">
            <v>416.65842556061978</v>
          </cell>
          <cell r="X427">
            <v>398.55225203216651</v>
          </cell>
          <cell r="Y427">
            <v>381.74895712660549</v>
          </cell>
          <cell r="Z427">
            <v>366.1261924042447</v>
          </cell>
          <cell r="AA427">
            <v>351.57509482812742</v>
          </cell>
          <cell r="AB427">
            <v>337.99863745122286</v>
          </cell>
          <cell r="AC427">
            <v>325.31019649050035</v>
          </cell>
          <cell r="AD427">
            <v>313.43230506355161</v>
          </cell>
          <cell r="AE427">
            <v>302.29556804484633</v>
          </cell>
        </row>
        <row r="428">
          <cell r="T428">
            <v>19000</v>
          </cell>
          <cell r="U428">
            <v>450.49370640985626</v>
          </cell>
          <cell r="V428">
            <v>429.89675516280658</v>
          </cell>
          <cell r="W428">
            <v>410.83171772558569</v>
          </cell>
          <cell r="X428">
            <v>393.15227095806949</v>
          </cell>
          <cell r="Y428">
            <v>376.7282570086083</v>
          </cell>
          <cell r="Z428">
            <v>361.44373235837753</v>
          </cell>
          <cell r="AA428">
            <v>347.19526436357569</v>
          </cell>
          <cell r="AB428">
            <v>333.89044345784276</v>
          </cell>
          <cell r="AC428">
            <v>321.44658312256519</v>
          </cell>
          <cell r="AD428">
            <v>309.78958326016289</v>
          </cell>
          <cell r="AE428">
            <v>298.85293573429493</v>
          </cell>
        </row>
        <row r="429">
          <cell r="T429">
            <v>20000</v>
          </cell>
          <cell r="U429">
            <v>443.63949072145931</v>
          </cell>
          <cell r="V429">
            <v>423.58829849259587</v>
          </cell>
          <cell r="W429">
            <v>405.00500989055183</v>
          </cell>
          <cell r="X429">
            <v>387.75228988397225</v>
          </cell>
          <cell r="Y429">
            <v>371.70755689061104</v>
          </cell>
          <cell r="Z429">
            <v>356.76127231251036</v>
          </cell>
          <cell r="AA429">
            <v>342.81543389902373</v>
          </cell>
          <cell r="AB429">
            <v>329.78224946446255</v>
          </cell>
          <cell r="AC429">
            <v>317.58296975463003</v>
          </cell>
          <cell r="AD429">
            <v>306.14686145677422</v>
          </cell>
          <cell r="AE429">
            <v>295.41030342374376</v>
          </cell>
        </row>
      </sheetData>
      <sheetData sheetId="3" refreshError="1"/>
      <sheetData sheetId="4"/>
      <sheetData sheetId="5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"/>
      <sheetName val="ECI"/>
    </sheetNames>
    <sheetDataSet>
      <sheetData sheetId="0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Mar-02"/>
      <sheetName val="Feb-02"/>
      <sheetName val="Jan-02"/>
      <sheetName val="Dec-01"/>
      <sheetName val="Nov-01"/>
      <sheetName val="Oct-01"/>
      <sheetName val="Sep-01"/>
      <sheetName val="Aug-01"/>
      <sheetName val="Jul-01"/>
      <sheetName val="Jun-01"/>
      <sheetName val="May-01"/>
      <sheetName val="Apr-01"/>
      <sheetName val="FF-2"/>
      <sheetName val="price"/>
      <sheetName val="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vateStockValAddinData"/>
      <sheetName val="Sheet1"/>
      <sheetName val="Bloomberg Input"/>
      <sheetName val="Bloomberg and Stock Val"/>
      <sheetName val="Book Val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TP Comps"/>
      <sheetName val="White Sox Valuation&gt;&gt;"/>
      <sheetName val="White Sox Fin Input"/>
      <sheetName val="White Sox Fin"/>
      <sheetName val="White Sox DCF"/>
      <sheetName val="White Sox SOTP"/>
      <sheetName val="White Sox Football Field"/>
      <sheetName val="Phillies Valuation&gt;&gt;"/>
      <sheetName val="Phillies Fin"/>
      <sheetName val="Phillies Fin Mgmt Raw"/>
      <sheetName val="Phillies DCF"/>
      <sheetName val="PPL DCF (2)"/>
      <sheetName val="Phillies SOTP"/>
      <sheetName val="Phillies Football Field"/>
      <sheetName val="PPL Football Field (2)"/>
      <sheetName val="Padres Valuation&gt;&gt;"/>
      <sheetName val="Padres Fin Mgmt Raw"/>
      <sheetName val="Padres Fin Input"/>
      <sheetName val="Padres Fin"/>
      <sheetName val="Padres Fin (CMC)"/>
      <sheetName val="Padres DCF"/>
      <sheetName val="PPS DCF (2)"/>
      <sheetName val="Padres DCF (CMC)"/>
      <sheetName val="Padres SOTP"/>
      <sheetName val="Padres SOTP (CMC)"/>
      <sheetName val="Padres Football Field"/>
      <sheetName val="PPS Football Field (2)"/>
      <sheetName val="Padres Football Field (CMC)"/>
      <sheetName val="Indians Valuation&gt;&gt;"/>
      <sheetName val="Indians Fin Input"/>
      <sheetName val="Indians Fin"/>
      <sheetName val="Indians DCF - 120425"/>
      <sheetName val="Indians DCF"/>
      <sheetName val="Indians SOTP"/>
      <sheetName val="Indians Football Field"/>
      <sheetName val="iQiyi Football Field-old"/>
      <sheetName val="Metrics"/>
      <sheetName val="Current Comps"/>
      <sheetName val="Pre Yankees Deal Comps"/>
      <sheetName val="1vs2"/>
      <sheetName val="PP vs YT"/>
      <sheetName val="PP vs YT (CMC)"/>
      <sheetName val="iResearch Data"/>
      <sheetName val="Bars"/>
      <sheetName val="Combination&gt;&gt;"/>
      <sheetName val="Analysis"/>
      <sheetName val="Analysis (CMC)"/>
      <sheetName val="PPTV+PPS"/>
      <sheetName val="PPTV+PPS (2)"/>
      <sheetName val="iQiyi+PPS"/>
      <sheetName val="PPTV+PPS+iQiyi"/>
      <sheetName val="PPTV+PPS+iQiyi (CMC)"/>
      <sheetName val="_CIQHiddenCacheSheet"/>
      <sheetName val="Content Cost Synergy"/>
      <sheetName val="GP Analysis"/>
      <sheetName val="PPTV+PPS+iQiyi (2)"/>
      <sheetName val="Pi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pCache"/>
      <sheetName val="BneWorkBookProperties"/>
      <sheetName val="JE"/>
      <sheetName val="Rev Schedule "/>
      <sheetName val="Rev Schedule"/>
      <sheetName val="OTC Processed"/>
      <sheetName val="Current GL"/>
      <sheetName val="It Balances!"/>
      <sheetName val="Old Revenue Data"/>
      <sheetName val="Sheet2"/>
      <sheetName val="Sheet1"/>
    </sheetNames>
    <sheetDataSet>
      <sheetData sheetId="0">
        <row r="1">
          <cell r="A1" t="str">
            <v>No</v>
          </cell>
        </row>
        <row r="2">
          <cell r="A2" t="str">
            <v>Yes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20FC-1598-4AEE-AAE0-AB2B1984D534}">
  <sheetPr>
    <tabColor theme="1"/>
    <pageSetUpPr fitToPage="1"/>
  </sheetPr>
  <dimension ref="A1:J35"/>
  <sheetViews>
    <sheetView showGridLines="0" tabSelected="1" view="pageBreakPreview" zoomScale="163" zoomScaleNormal="100" zoomScaleSheetLayoutView="85" workbookViewId="0">
      <selection activeCell="G7" sqref="G7"/>
    </sheetView>
  </sheetViews>
  <sheetFormatPr baseColWidth="10" defaultColWidth="9.1640625" defaultRowHeight="15" outlineLevelRow="1" x14ac:dyDescent="0.2"/>
  <cols>
    <col min="1" max="1" width="3.6640625" style="1" customWidth="1"/>
    <col min="2" max="2" width="2.1640625" style="1" customWidth="1"/>
    <col min="3" max="3" width="43.6640625" style="1" bestFit="1" customWidth="1"/>
    <col min="4" max="4" width="1.6640625" style="1" customWidth="1"/>
    <col min="5" max="5" width="20.6640625" style="1" customWidth="1"/>
    <col min="6" max="6" width="1.6640625" style="1" customWidth="1"/>
    <col min="7" max="7" width="20.6640625" style="1" customWidth="1"/>
    <col min="8" max="8" width="1.6640625" style="1" customWidth="1"/>
    <col min="9" max="9" width="20.6640625" style="1" customWidth="1"/>
    <col min="10" max="10" width="1.6640625" customWidth="1"/>
    <col min="11" max="11" width="3.6640625" customWidth="1"/>
  </cols>
  <sheetData>
    <row r="1" spans="1:10" ht="16" thickBot="1" x14ac:dyDescent="0.25">
      <c r="A1" s="2" t="s">
        <v>31</v>
      </c>
      <c r="B1" s="2"/>
      <c r="C1" s="3"/>
      <c r="D1" s="3"/>
      <c r="E1" s="3"/>
      <c r="F1" s="3"/>
      <c r="G1" s="3"/>
      <c r="H1" s="3"/>
      <c r="I1" s="3"/>
      <c r="J1" s="16"/>
    </row>
    <row r="2" spans="1:10" x14ac:dyDescent="0.2">
      <c r="A2" s="5" t="s">
        <v>30</v>
      </c>
      <c r="B2" s="4"/>
      <c r="C2" s="4"/>
      <c r="D2" s="4"/>
      <c r="E2" s="4"/>
      <c r="F2" s="4"/>
      <c r="G2" s="4"/>
      <c r="H2" s="4"/>
      <c r="I2" s="4"/>
      <c r="J2" s="16"/>
    </row>
    <row r="3" spans="1:10" ht="17" x14ac:dyDescent="0.3">
      <c r="A3" s="6"/>
      <c r="B3" s="5"/>
      <c r="C3" s="6"/>
      <c r="D3" s="7"/>
      <c r="E3" s="8" t="s">
        <v>18</v>
      </c>
      <c r="F3" s="8"/>
      <c r="G3" s="8" t="s">
        <v>17</v>
      </c>
      <c r="H3" s="7"/>
      <c r="I3" s="8" t="s">
        <v>16</v>
      </c>
      <c r="J3" s="16"/>
    </row>
    <row r="4" spans="1:10" ht="15" customHeight="1" x14ac:dyDescent="0.2">
      <c r="A4" s="4"/>
      <c r="B4" s="6" t="s">
        <v>0</v>
      </c>
      <c r="C4" s="4"/>
      <c r="D4" s="4"/>
      <c r="E4" s="9"/>
      <c r="F4" s="9"/>
      <c r="G4" s="9"/>
      <c r="H4" s="4"/>
      <c r="I4" s="9"/>
      <c r="J4" s="16"/>
    </row>
    <row r="5" spans="1:10" ht="15" customHeight="1" x14ac:dyDescent="0.2">
      <c r="A5" s="4"/>
      <c r="B5" s="4"/>
      <c r="C5" s="4" t="s">
        <v>1</v>
      </c>
      <c r="D5" s="4"/>
      <c r="E5" s="10">
        <v>20156447</v>
      </c>
      <c r="F5" s="10"/>
      <c r="G5" s="29">
        <v>24996056</v>
      </c>
      <c r="H5" s="11"/>
      <c r="I5" s="10">
        <v>29697844</v>
      </c>
      <c r="J5" s="16"/>
    </row>
    <row r="6" spans="1:10" ht="15" customHeight="1" outlineLevel="1" x14ac:dyDescent="0.2">
      <c r="A6" s="4"/>
      <c r="B6" s="4"/>
      <c r="C6" s="4" t="s">
        <v>21</v>
      </c>
      <c r="D6" s="4"/>
      <c r="E6" s="10">
        <v>12440213</v>
      </c>
      <c r="F6" s="10"/>
      <c r="G6" s="28">
        <v>15276319</v>
      </c>
      <c r="H6" s="11"/>
      <c r="I6" s="10">
        <v>12440213</v>
      </c>
      <c r="J6" s="16"/>
    </row>
    <row r="7" spans="1:10" ht="15" customHeight="1" x14ac:dyDescent="0.2">
      <c r="A7" s="4"/>
      <c r="B7" s="4"/>
      <c r="C7" s="4" t="s">
        <v>2</v>
      </c>
      <c r="D7" s="4"/>
      <c r="E7" s="12">
        <f>E5-E6</f>
        <v>7716234</v>
      </c>
      <c r="F7" s="12"/>
      <c r="G7" s="12">
        <f>G5-G6</f>
        <v>9719737</v>
      </c>
      <c r="H7" s="13"/>
      <c r="I7" s="12">
        <f>I5-I6</f>
        <v>17257631</v>
      </c>
      <c r="J7" s="16"/>
    </row>
    <row r="8" spans="1:10" ht="15" customHeight="1" x14ac:dyDescent="0.2">
      <c r="A8" s="4"/>
      <c r="B8" s="4"/>
      <c r="C8" s="4" t="s">
        <v>3</v>
      </c>
      <c r="D8" s="4"/>
      <c r="E8" s="14">
        <f>E7/E5</f>
        <v>0.38281717010939476</v>
      </c>
      <c r="F8" s="14"/>
      <c r="G8" s="14">
        <f>G7/G6</f>
        <v>0.63626171985541802</v>
      </c>
      <c r="H8" s="14"/>
      <c r="I8" s="14">
        <f>I7/I5</f>
        <v>0.58110720091330537</v>
      </c>
      <c r="J8" s="16"/>
    </row>
    <row r="9" spans="1:10" ht="15" customHeight="1" outlineLevel="1" x14ac:dyDescent="0.2">
      <c r="A9" s="4"/>
      <c r="B9" s="4"/>
      <c r="C9" s="4" t="s">
        <v>23</v>
      </c>
      <c r="D9" s="4"/>
      <c r="E9" s="12">
        <v>2604254</v>
      </c>
      <c r="F9" s="12"/>
      <c r="G9" s="27">
        <v>4585289</v>
      </c>
      <c r="H9" s="12"/>
      <c r="I9" s="12">
        <v>6194509</v>
      </c>
      <c r="J9" s="16"/>
    </row>
    <row r="10" spans="1:10" ht="15" customHeight="1" outlineLevel="1" x14ac:dyDescent="0.2">
      <c r="A10" s="4"/>
      <c r="B10" s="4"/>
      <c r="C10" s="4" t="s">
        <v>22</v>
      </c>
      <c r="D10" s="4"/>
      <c r="E10" s="12">
        <v>103579</v>
      </c>
      <c r="F10" s="12"/>
      <c r="G10" s="27">
        <v>115710</v>
      </c>
      <c r="H10" s="12"/>
      <c r="I10" s="12">
        <v>208412</v>
      </c>
      <c r="J10" s="16"/>
    </row>
    <row r="11" spans="1:10" ht="15" customHeight="1" x14ac:dyDescent="0.2">
      <c r="A11" s="4"/>
      <c r="B11" s="4"/>
      <c r="C11" s="4" t="s">
        <v>28</v>
      </c>
      <c r="D11" s="4"/>
      <c r="E11" s="12">
        <f>E9+E10</f>
        <v>2707833</v>
      </c>
      <c r="F11" s="12"/>
      <c r="G11" s="12">
        <f>G9+G10</f>
        <v>4700999</v>
      </c>
      <c r="H11" s="13"/>
      <c r="I11" s="12">
        <f>I9+I10</f>
        <v>6402921</v>
      </c>
      <c r="J11" s="16"/>
    </row>
    <row r="12" spans="1:10" ht="15" customHeight="1" x14ac:dyDescent="0.2">
      <c r="A12" s="4"/>
      <c r="B12" s="4"/>
      <c r="C12" s="4" t="s">
        <v>19</v>
      </c>
      <c r="D12" s="4"/>
      <c r="E12" s="14">
        <f>E11/E5</f>
        <v>0.13434078932661098</v>
      </c>
      <c r="F12" s="14"/>
      <c r="G12" s="14">
        <f>G11/G5</f>
        <v>0.18806962986480746</v>
      </c>
      <c r="H12" s="14"/>
      <c r="I12" s="14">
        <f>I11/I5</f>
        <v>0.21560221678045047</v>
      </c>
      <c r="J12" s="16"/>
    </row>
    <row r="13" spans="1:10" ht="8" customHeight="1" x14ac:dyDescent="0.2">
      <c r="A13" s="4"/>
      <c r="B13" s="4"/>
      <c r="C13" s="4"/>
      <c r="D13" s="4"/>
      <c r="E13" s="9"/>
      <c r="F13" s="9"/>
      <c r="G13" s="9"/>
      <c r="H13" s="4"/>
      <c r="I13" s="9"/>
      <c r="J13" s="16"/>
    </row>
    <row r="14" spans="1:10" ht="15" customHeight="1" x14ac:dyDescent="0.2">
      <c r="A14" s="4"/>
      <c r="B14" s="6" t="s">
        <v>4</v>
      </c>
      <c r="C14" s="4"/>
      <c r="D14" s="4"/>
      <c r="E14" s="9"/>
      <c r="F14" s="9"/>
      <c r="G14" s="9"/>
      <c r="H14" s="4"/>
      <c r="I14" s="9"/>
      <c r="J14" s="16"/>
    </row>
    <row r="15" spans="1:10" ht="15" customHeight="1" x14ac:dyDescent="0.2">
      <c r="A15" s="4"/>
      <c r="B15" s="4"/>
      <c r="C15" s="4" t="s">
        <v>5</v>
      </c>
      <c r="D15" s="4"/>
      <c r="E15" s="12">
        <v>5018437</v>
      </c>
      <c r="F15" s="12"/>
      <c r="G15" s="12">
        <v>8205550</v>
      </c>
      <c r="H15" s="13"/>
      <c r="I15" s="12">
        <v>6027804</v>
      </c>
      <c r="J15" s="16"/>
    </row>
    <row r="16" spans="1:10" ht="15" customHeight="1" x14ac:dyDescent="0.2">
      <c r="A16" s="4"/>
      <c r="B16" s="4"/>
      <c r="C16" s="4" t="s">
        <v>6</v>
      </c>
      <c r="D16" s="4"/>
      <c r="E16" s="15">
        <v>6178504</v>
      </c>
      <c r="F16" s="16"/>
      <c r="G16" s="15">
        <v>9761580</v>
      </c>
      <c r="H16" s="13"/>
      <c r="I16" s="12">
        <v>8069825</v>
      </c>
      <c r="J16" s="16"/>
    </row>
    <row r="17" spans="1:10" ht="15" customHeight="1" x14ac:dyDescent="0.2">
      <c r="A17" s="4"/>
      <c r="B17" s="4"/>
      <c r="C17" s="4" t="s">
        <v>7</v>
      </c>
      <c r="D17" s="4"/>
      <c r="E17" s="12">
        <v>33975712</v>
      </c>
      <c r="F17" s="12"/>
      <c r="G17" s="12">
        <v>39280359</v>
      </c>
      <c r="H17" s="13"/>
      <c r="I17" s="12">
        <v>44584663</v>
      </c>
      <c r="J17" s="16"/>
    </row>
    <row r="18" spans="1:10" ht="15" customHeight="1" x14ac:dyDescent="0.2">
      <c r="A18" s="4"/>
      <c r="B18" s="4"/>
      <c r="C18" s="4" t="s">
        <v>15</v>
      </c>
      <c r="D18" s="4"/>
      <c r="E18" s="12">
        <v>14759260</v>
      </c>
      <c r="F18" s="12"/>
      <c r="G18" s="12">
        <v>16308973</v>
      </c>
      <c r="H18" s="12"/>
      <c r="I18" s="12">
        <v>15392895</v>
      </c>
      <c r="J18" s="16"/>
    </row>
    <row r="19" spans="1:10" ht="15" customHeight="1" x14ac:dyDescent="0.2">
      <c r="A19" s="16"/>
      <c r="B19" s="16"/>
      <c r="C19" s="16" t="s">
        <v>8</v>
      </c>
      <c r="D19" s="16"/>
      <c r="E19" s="12">
        <v>7582157</v>
      </c>
      <c r="F19" s="12"/>
      <c r="G19" s="12">
        <v>11065240</v>
      </c>
      <c r="H19" s="13"/>
      <c r="I19" s="12">
        <v>15849248</v>
      </c>
      <c r="J19" s="16"/>
    </row>
    <row r="20" spans="1:10" ht="15" customHeight="1" x14ac:dyDescent="0.2">
      <c r="A20" s="4"/>
      <c r="B20" s="4"/>
      <c r="C20" s="4" t="s">
        <v>9</v>
      </c>
      <c r="D20" s="4"/>
      <c r="E20" s="12">
        <f>E18+E19</f>
        <v>22341417</v>
      </c>
      <c r="F20" s="12"/>
      <c r="G20" s="12">
        <f>G18+G19</f>
        <v>27374213</v>
      </c>
      <c r="H20" s="13"/>
      <c r="I20" s="12">
        <f>I18+I19</f>
        <v>31242143</v>
      </c>
      <c r="J20" s="16"/>
    </row>
    <row r="21" spans="1:10" ht="8" customHeight="1" x14ac:dyDescent="0.2">
      <c r="A21" s="4"/>
      <c r="B21" s="4"/>
      <c r="C21" s="4"/>
      <c r="D21" s="4"/>
      <c r="E21" s="9"/>
      <c r="F21" s="9"/>
      <c r="G21" s="9"/>
      <c r="H21" s="4"/>
      <c r="I21" s="9"/>
      <c r="J21" s="16"/>
    </row>
    <row r="22" spans="1:10" ht="15" customHeight="1" x14ac:dyDescent="0.2">
      <c r="A22" s="4"/>
      <c r="B22" s="6" t="s">
        <v>10</v>
      </c>
      <c r="C22" s="4"/>
      <c r="D22" s="4"/>
      <c r="E22" s="9"/>
      <c r="F22" s="9"/>
      <c r="G22" s="9"/>
      <c r="H22" s="4"/>
      <c r="I22" s="9"/>
      <c r="J22" s="16"/>
    </row>
    <row r="23" spans="1:10" ht="15" customHeight="1" x14ac:dyDescent="0.2">
      <c r="A23" s="4"/>
      <c r="B23" s="4"/>
      <c r="C23" s="4" t="s">
        <v>11</v>
      </c>
      <c r="D23" s="4"/>
      <c r="E23" s="17">
        <v>-2887322</v>
      </c>
      <c r="F23" s="18"/>
      <c r="G23" s="18">
        <v>-2427077</v>
      </c>
      <c r="H23" s="13"/>
      <c r="I23" s="12">
        <v>-392610</v>
      </c>
      <c r="J23" s="16"/>
    </row>
    <row r="24" spans="1:10" ht="15" customHeight="1" x14ac:dyDescent="0.2">
      <c r="A24" s="4"/>
      <c r="B24" s="4"/>
      <c r="C24" s="4" t="s">
        <v>24</v>
      </c>
      <c r="D24" s="9"/>
      <c r="E24" s="17">
        <v>-387064</v>
      </c>
      <c r="F24" s="17"/>
      <c r="G24" s="18">
        <v>-505354</v>
      </c>
      <c r="H24" s="19"/>
      <c r="I24" s="12">
        <v>-1339853</v>
      </c>
      <c r="J24" s="16"/>
    </row>
    <row r="25" spans="1:10" ht="15" customHeight="1" x14ac:dyDescent="0.2">
      <c r="A25" s="4"/>
      <c r="B25" s="4"/>
      <c r="C25" s="4" t="s">
        <v>29</v>
      </c>
      <c r="D25" s="4"/>
      <c r="E25" s="19">
        <f>SUM(E23:E24)</f>
        <v>-3274386</v>
      </c>
      <c r="F25" s="19"/>
      <c r="G25" s="30">
        <f>SUM(G23:G24)</f>
        <v>-2932431</v>
      </c>
      <c r="H25" s="19"/>
      <c r="I25" s="19">
        <f>SUM(I23:I24)</f>
        <v>-1732463</v>
      </c>
      <c r="J25" s="16"/>
    </row>
    <row r="26" spans="1:10" ht="8" customHeight="1" x14ac:dyDescent="0.2">
      <c r="A26" s="4"/>
      <c r="B26" s="4"/>
      <c r="C26" s="4"/>
      <c r="D26" s="4"/>
      <c r="E26" s="9"/>
      <c r="F26" s="9"/>
      <c r="G26" s="9"/>
      <c r="H26" s="4"/>
      <c r="I26" s="9"/>
      <c r="J26" s="16"/>
    </row>
    <row r="27" spans="1:10" ht="15" customHeight="1" x14ac:dyDescent="0.2">
      <c r="A27" s="4"/>
      <c r="B27" s="20" t="s">
        <v>12</v>
      </c>
      <c r="C27" s="21"/>
      <c r="D27" s="21"/>
      <c r="E27" s="22"/>
      <c r="F27" s="22"/>
      <c r="G27" s="22"/>
      <c r="H27" s="21"/>
      <c r="I27" s="22"/>
      <c r="J27" s="16"/>
    </row>
    <row r="28" spans="1:10" ht="15" customHeight="1" x14ac:dyDescent="0.2">
      <c r="A28" s="4"/>
      <c r="B28" s="21"/>
      <c r="C28" s="21" t="s">
        <v>20</v>
      </c>
      <c r="D28" s="23"/>
      <c r="E28" s="24">
        <f>E18/E11</f>
        <v>5.4505798548137943</v>
      </c>
      <c r="F28" s="24"/>
      <c r="G28" s="24">
        <f>G18/G11</f>
        <v>3.4692568537027979</v>
      </c>
      <c r="H28" s="24"/>
      <c r="I28" s="24">
        <f>I18/I11</f>
        <v>2.4040426236712902</v>
      </c>
      <c r="J28" s="16"/>
    </row>
    <row r="29" spans="1:10" ht="15" customHeight="1" x14ac:dyDescent="0.2">
      <c r="A29" s="4"/>
      <c r="B29" s="21"/>
      <c r="C29" s="21" t="s">
        <v>13</v>
      </c>
      <c r="D29" s="25"/>
      <c r="E29" s="26">
        <f>E18/E17</f>
        <v>0.43440620170079142</v>
      </c>
      <c r="F29" s="26"/>
      <c r="G29" s="26">
        <f>G18/G17</f>
        <v>0.41519409229431942</v>
      </c>
      <c r="H29" s="26"/>
      <c r="I29" s="26">
        <f>I18/I17</f>
        <v>0.34525089939560605</v>
      </c>
      <c r="J29" s="16"/>
    </row>
    <row r="30" spans="1:10" ht="15" customHeight="1" x14ac:dyDescent="0.2">
      <c r="A30" s="4"/>
      <c r="B30" s="21"/>
      <c r="C30" s="21" t="s">
        <v>14</v>
      </c>
      <c r="D30" s="25"/>
      <c r="E30" s="26">
        <f>E18/E20</f>
        <v>0.6606232720153784</v>
      </c>
      <c r="F30" s="26"/>
      <c r="G30" s="26">
        <f>G18/G20</f>
        <v>0.59577869873373168</v>
      </c>
      <c r="H30" s="26"/>
      <c r="I30" s="26">
        <f>I18/I20</f>
        <v>0.4926965157287706</v>
      </c>
      <c r="J30" s="16"/>
    </row>
    <row r="31" spans="1:10" ht="5.25" customHeight="1" collapsed="1" x14ac:dyDescent="0.2">
      <c r="A31" s="4"/>
      <c r="B31" s="21"/>
      <c r="C31" s="21"/>
      <c r="D31" s="22"/>
      <c r="E31" s="22"/>
      <c r="F31" s="22"/>
      <c r="H31" s="22"/>
      <c r="I31" s="22"/>
      <c r="J31" s="16"/>
    </row>
    <row r="32" spans="1:10" ht="5.25" customHeight="1" x14ac:dyDescent="0.2">
      <c r="A32" s="4"/>
      <c r="B32" s="21"/>
      <c r="C32" s="21"/>
      <c r="D32" s="22"/>
      <c r="E32" s="22"/>
      <c r="F32" s="22"/>
      <c r="G32" s="22"/>
      <c r="H32" s="22"/>
      <c r="I32" s="22"/>
      <c r="J32" s="16"/>
    </row>
    <row r="33" spans="1:10" x14ac:dyDescent="0.2">
      <c r="A33" s="4"/>
      <c r="B33" s="5" t="s">
        <v>27</v>
      </c>
      <c r="C33" s="4"/>
      <c r="D33" s="4"/>
      <c r="E33" s="4"/>
      <c r="F33" s="4"/>
      <c r="G33" s="4"/>
      <c r="H33" s="4"/>
      <c r="I33" s="4"/>
      <c r="J33" s="16"/>
    </row>
    <row r="34" spans="1:10" x14ac:dyDescent="0.2">
      <c r="A34" s="4"/>
      <c r="B34" s="5" t="s">
        <v>25</v>
      </c>
      <c r="C34" s="5" t="s">
        <v>26</v>
      </c>
      <c r="D34" s="4"/>
      <c r="E34" s="4"/>
      <c r="F34" s="4"/>
      <c r="G34" s="4"/>
      <c r="H34" s="4"/>
      <c r="I34" s="4"/>
      <c r="J34" s="16"/>
    </row>
    <row r="35" spans="1:10" x14ac:dyDescent="0.2">
      <c r="A35" s="4"/>
      <c r="B35" s="4"/>
      <c r="C35" s="4"/>
      <c r="D35" s="4"/>
      <c r="E35" s="4"/>
      <c r="F35" s="4"/>
      <c r="G35" s="4"/>
      <c r="H35" s="4"/>
      <c r="I35" s="4"/>
    </row>
  </sheetData>
  <pageMargins left="0.25" right="0.25" top="0.25" bottom="0.25" header="0.25" footer="0.25"/>
  <pageSetup fitToHeight="0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Financial Summary</vt:lpstr>
      <vt:lpstr>'Financial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Patil, Mr. Mangesh</cp:lastModifiedBy>
  <cp:lastPrinted>2022-03-30T21:37:09Z</cp:lastPrinted>
  <dcterms:created xsi:type="dcterms:W3CDTF">2022-03-30T20:12:51Z</dcterms:created>
  <dcterms:modified xsi:type="dcterms:W3CDTF">2023-12-20T20:19:26Z</dcterms:modified>
</cp:coreProperties>
</file>