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99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</patternFill>
    </fill>
    <fill>
      <patternFill patternType="solid">
        <fgColor rgb="00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49" fontId="0" fillId="0" borderId="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1" pivotButton="0" quotePrefix="0" xfId="0"/>
    <xf numFmtId="0" fontId="0" fillId="0" borderId="0" applyAlignment="1" pivotButton="0" quotePrefix="0" xfId="0">
      <alignment horizontal="left"/>
    </xf>
    <xf numFmtId="9" fontId="0" fillId="0" borderId="0" applyAlignment="1" pivotButton="0" quotePrefix="0" xfId="0">
      <alignment horizontal="left"/>
    </xf>
    <xf numFmtId="9" fontId="0" fillId="0" borderId="1" pivotButton="0" quotePrefix="0" xfId="0"/>
    <xf numFmtId="0" fontId="0" fillId="2" borderId="1" applyAlignment="1" pivotButton="0" quotePrefix="0" xfId="0">
      <alignment horizontal="left"/>
    </xf>
    <xf numFmtId="0" fontId="0" fillId="3" borderId="1" applyAlignment="1" pivotButton="0" quotePrefix="0" xfId="0">
      <alignment horizontal="left"/>
    </xf>
    <xf numFmtId="0" fontId="0" fillId="4" borderId="1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9"/>
  <sheetViews>
    <sheetView tabSelected="1" workbookViewId="0">
      <selection activeCell="E33" sqref="E33"/>
    </sheetView>
  </sheetViews>
  <sheetFormatPr baseColWidth="8" defaultRowHeight="14"/>
  <cols>
    <col width="7.08203125" customWidth="1" style="4" min="1" max="1"/>
    <col width="9.75" customWidth="1" style="4" min="2" max="2"/>
    <col width="15.75" customWidth="1" style="4" min="3" max="3"/>
    <col width="8.6640625" customWidth="1" style="4" min="4" max="5"/>
    <col width="4.58203125" customWidth="1" style="4" min="6" max="13"/>
    <col width="11" customWidth="1" style="4" min="14" max="14"/>
    <col width="8.6640625" customWidth="1" style="4" min="15" max="15"/>
    <col width="8.6640625" customWidth="1" style="4" min="17" max="18"/>
  </cols>
  <sheetData>
    <row r="1" customFormat="1" s="3">
      <c r="A1" s="2" t="inlineStr">
        <is>
          <t>基金代码</t>
        </is>
      </c>
      <c r="B1" s="2" t="inlineStr">
        <is>
          <t>基金名称</t>
        </is>
      </c>
      <c r="C1" s="2" t="inlineStr">
        <is>
          <t>持有金额</t>
        </is>
      </c>
      <c r="D1" s="2" t="inlineStr">
        <is>
          <t>持有份额</t>
        </is>
      </c>
      <c r="E1" s="2" t="inlineStr">
        <is>
          <t>建仓净值</t>
        </is>
      </c>
      <c r="F1" s="2" t="inlineStr">
        <is>
          <t>5%补仓点</t>
        </is>
      </c>
      <c r="G1" s="2" t="inlineStr">
        <is>
          <t>10%补仓点</t>
        </is>
      </c>
      <c r="H1" s="2" t="inlineStr">
        <is>
          <t>15%补仓点</t>
        </is>
      </c>
      <c r="I1" s="2" t="inlineStr">
        <is>
          <t>20%补仓点</t>
        </is>
      </c>
      <c r="J1" s="6" t="inlineStr">
        <is>
          <t>25%补仓点</t>
        </is>
      </c>
      <c r="K1" s="2" t="inlineStr">
        <is>
          <t>30%补仓点</t>
        </is>
      </c>
      <c r="L1" s="3" t="inlineStr">
        <is>
          <t>35%补仓点</t>
        </is>
      </c>
      <c r="M1" s="2" t="inlineStr">
        <is>
          <t>40%补仓点</t>
        </is>
      </c>
      <c r="N1" s="3" t="inlineStr">
        <is>
          <t>估算时间</t>
        </is>
      </c>
      <c r="O1" s="2" t="inlineStr">
        <is>
          <t>净值估算</t>
        </is>
      </c>
      <c r="P1" s="2" t="inlineStr">
        <is>
          <t>当日涨跌</t>
        </is>
      </c>
      <c r="Q1" s="2" t="inlineStr">
        <is>
          <t>当日浮动</t>
        </is>
      </c>
      <c r="S1" s="2" t="inlineStr">
        <is>
          <t>目标</t>
        </is>
      </c>
      <c r="T1" s="2" t="inlineStr">
        <is>
          <t>实际</t>
        </is>
      </c>
      <c r="U1" s="3" t="inlineStr">
        <is>
          <t>盈亏</t>
        </is>
      </c>
    </row>
    <row r="2" customFormat="1" s="3">
      <c r="A2" s="1" t="inlineStr">
        <is>
          <t>161725</t>
        </is>
      </c>
      <c r="B2" s="2" t="inlineStr">
        <is>
          <t>招商中证白酒指数(LOF)A</t>
        </is>
      </c>
      <c r="C2" s="2" t="n">
        <v>500</v>
      </c>
      <c r="D2" s="2" t="n">
        <v>489.27</v>
      </c>
      <c r="E2" s="2" t="n">
        <v>1.0209</v>
      </c>
      <c r="F2" s="9" t="n">
        <v>0.9698</v>
      </c>
      <c r="G2" s="9" t="n">
        <v>0.9188</v>
      </c>
      <c r="H2" s="9" t="n">
        <v>0.8677</v>
      </c>
      <c r="I2" s="9" t="n">
        <v>0.8167</v>
      </c>
      <c r="J2" s="9" t="n">
        <v>0.7655999999999999</v>
      </c>
      <c r="K2" s="9" t="n">
        <v>0.7146</v>
      </c>
      <c r="L2" s="9" t="n">
        <v>0.6635</v>
      </c>
      <c r="M2" s="9" t="n">
        <v>0.6125</v>
      </c>
      <c r="N2" s="2" t="inlineStr">
        <is>
          <t>2023-07-12 15:00</t>
        </is>
      </c>
      <c r="O2" s="2" t="inlineStr">
        <is>
          <t>1.0290</t>
        </is>
      </c>
      <c r="P2" s="2" t="inlineStr">
        <is>
          <t>0.27</t>
        </is>
      </c>
      <c r="Q2" s="2">
        <f>P2*C2/100</f>
        <v/>
      </c>
      <c r="S2" s="2">
        <f>C2*1.15</f>
        <v/>
      </c>
      <c r="T2" s="2">
        <f>D2*O2</f>
        <v/>
      </c>
      <c r="U2" s="3">
        <f>T2-C2</f>
        <v/>
      </c>
    </row>
    <row r="3" customFormat="1" s="3">
      <c r="A3" s="1" t="n"/>
      <c r="B3" s="2" t="n"/>
      <c r="C3" s="2" t="n"/>
      <c r="D3" s="2" t="n"/>
      <c r="E3" s="2" t="n"/>
      <c r="F3" s="7" t="n"/>
      <c r="G3" s="7" t="n"/>
      <c r="H3" s="7" t="n"/>
      <c r="I3" s="7" t="n"/>
      <c r="J3" s="7" t="n"/>
      <c r="K3" s="7" t="n"/>
      <c r="L3" s="7" t="n"/>
      <c r="M3" s="7" t="n"/>
      <c r="N3" s="2" t="n"/>
      <c r="O3" s="2" t="n"/>
      <c r="P3" s="2" t="n"/>
      <c r="Q3" s="2" t="n"/>
      <c r="S3" s="2" t="n"/>
      <c r="T3" s="2" t="n"/>
    </row>
    <row r="4" customFormat="1" s="3">
      <c r="A4" s="1" t="n"/>
      <c r="B4" s="2" t="n"/>
      <c r="C4" s="2" t="n"/>
      <c r="D4" s="2" t="n"/>
      <c r="E4" s="2" t="n"/>
      <c r="F4" s="7" t="n"/>
      <c r="G4" s="7" t="n"/>
      <c r="H4" s="7" t="n"/>
      <c r="I4" s="7" t="n"/>
      <c r="J4" s="7" t="n"/>
      <c r="K4" s="7" t="n"/>
      <c r="L4" s="7" t="n"/>
      <c r="M4" s="7" t="n"/>
      <c r="N4" s="2" t="n"/>
      <c r="O4" s="2" t="n"/>
      <c r="Q4" s="2" t="n"/>
      <c r="S4" s="2" t="n"/>
      <c r="T4" s="2" t="n"/>
    </row>
    <row r="5" customFormat="1" s="3">
      <c r="A5" s="2" t="n"/>
      <c r="B5" s="2" t="n"/>
      <c r="C5" s="2" t="n"/>
      <c r="D5" s="2" t="n"/>
      <c r="E5" s="2" t="n"/>
      <c r="F5" s="7" t="n"/>
      <c r="G5" s="7" t="n"/>
      <c r="H5" s="7" t="n"/>
      <c r="I5" s="7" t="n"/>
      <c r="J5" s="7" t="n"/>
      <c r="K5" s="7" t="n"/>
      <c r="L5" s="7" t="n"/>
      <c r="M5" s="7" t="n"/>
      <c r="N5" s="2" t="n"/>
      <c r="O5" s="2" t="n"/>
      <c r="Q5" s="2" t="n"/>
      <c r="R5" s="2" t="n"/>
      <c r="S5" s="2" t="n"/>
      <c r="T5" s="2" t="n"/>
    </row>
    <row r="6" customFormat="1" s="3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Q6" s="2" t="n"/>
      <c r="R6" s="2" t="n"/>
    </row>
    <row r="7" customFormat="1" s="3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Q7" s="2" t="n"/>
      <c r="R7" s="2" t="n"/>
    </row>
    <row r="8" customFormat="1" s="3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Q8" s="2" t="n"/>
      <c r="R8" s="2" t="n"/>
    </row>
    <row r="9" customFormat="1" s="3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Q9" s="2" t="n"/>
      <c r="R9" s="2" t="n"/>
    </row>
    <row r="10" customFormat="1" s="3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Q10" s="2" t="n"/>
      <c r="R10" s="2" t="n"/>
    </row>
    <row r="11">
      <c r="A11" s="4" t="n">
        <v>500</v>
      </c>
    </row>
    <row r="12">
      <c r="A12" s="5" t="n">
        <v>-0.05</v>
      </c>
      <c r="B12" s="4" t="inlineStr">
        <is>
          <t>500+500</t>
        </is>
      </c>
      <c r="P12" s="4" t="n"/>
    </row>
    <row r="13">
      <c r="A13" s="5" t="n">
        <v>-0.1</v>
      </c>
      <c r="B13" s="4" t="inlineStr">
        <is>
          <t>1000+500</t>
        </is>
      </c>
      <c r="P13" s="4" t="n"/>
    </row>
    <row r="14">
      <c r="A14" s="5" t="n">
        <v>-0.15</v>
      </c>
      <c r="B14" s="4" t="inlineStr">
        <is>
          <t>1500+500</t>
        </is>
      </c>
      <c r="P14" s="4" t="n"/>
    </row>
    <row r="15">
      <c r="A15" s="5" t="n">
        <v>-0.2</v>
      </c>
      <c r="B15" s="4" t="inlineStr">
        <is>
          <t>2000+1000</t>
        </is>
      </c>
      <c r="P15" s="4" t="n"/>
    </row>
    <row r="16">
      <c r="A16" s="5" t="n">
        <v>-0.25</v>
      </c>
      <c r="B16" s="4" t="inlineStr">
        <is>
          <t>3000+1000</t>
        </is>
      </c>
      <c r="P16" s="4" t="n"/>
    </row>
    <row r="17">
      <c r="A17" s="5" t="n">
        <v>-0.3</v>
      </c>
      <c r="B17" s="4" t="inlineStr">
        <is>
          <t>4000+1000</t>
        </is>
      </c>
      <c r="P17" s="4" t="n"/>
    </row>
    <row r="18">
      <c r="A18" s="5" t="n">
        <v>-0.35</v>
      </c>
      <c r="B18" s="4" t="inlineStr">
        <is>
          <t>5000+2000</t>
        </is>
      </c>
      <c r="P18" s="4" t="n"/>
    </row>
    <row r="19">
      <c r="A19" s="5" t="n">
        <v>-0.4</v>
      </c>
      <c r="B19" s="4" t="inlineStr">
        <is>
          <t>7000+2000</t>
        </is>
      </c>
      <c r="P19" s="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Qian, Jianwu (NSB - CN/Hangzhou)</dc:creator>
  <dcterms:created xsi:type="dcterms:W3CDTF">2015-06-05T18:17:20Z</dcterms:created>
  <dcterms:modified xsi:type="dcterms:W3CDTF">2023-07-12T07:21:17Z</dcterms:modified>
  <cp:lastModifiedBy>Qian, Jianwu (NSB - CN/Hangzhou)</cp:lastModifiedBy>
</cp:coreProperties>
</file>