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Surya\Downloads\"/>
    </mc:Choice>
  </mc:AlternateContent>
  <xr:revisionPtr revIDLastSave="0" documentId="8_{6EB570D3-3D02-4BA4-97C8-B014768D9AA5}" xr6:coauthVersionLast="36" xr6:coauthVersionMax="36" xr10:uidLastSave="{00000000-0000-0000-0000-000000000000}"/>
  <bookViews>
    <workbookView xWindow="-108" yWindow="-108" windowWidth="23256" windowHeight="12576" activeTab="1" xr2:uid="{5B43DF50-881C-4193-ADCF-A674AF1C7F53}"/>
  </bookViews>
  <sheets>
    <sheet name="Pivot Tables" sheetId="2" r:id="rId1"/>
    <sheet name="Dashboard" sheetId="3" r:id="rId2"/>
    <sheet name="Sheet1" sheetId="1"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2" i="1" l="1"/>
  <c r="L9" i="1"/>
  <c r="L2" i="1"/>
  <c r="I2" i="1"/>
  <c r="L6"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3" i="1"/>
  <c r="I4" i="1"/>
  <c r="I5" i="1"/>
  <c r="I6" i="1"/>
  <c r="I7" i="1"/>
  <c r="I8" i="1"/>
  <c r="I9" i="1"/>
  <c r="I10" i="1"/>
  <c r="I11" i="1"/>
  <c r="I12" i="1"/>
  <c r="I13" i="1"/>
  <c r="I14" i="1"/>
  <c r="I15" i="1"/>
  <c r="I16" i="1"/>
</calcChain>
</file>

<file path=xl/sharedStrings.xml><?xml version="1.0" encoding="utf-8"?>
<sst xmlns="http://schemas.openxmlformats.org/spreadsheetml/2006/main" count="203" uniqueCount="38">
  <si>
    <t>Date</t>
  </si>
  <si>
    <t>Sales Person</t>
  </si>
  <si>
    <t>Andrew</t>
  </si>
  <si>
    <t>Grace</t>
  </si>
  <si>
    <t>Ella</t>
  </si>
  <si>
    <t>Cameron</t>
  </si>
  <si>
    <t>Megan</t>
  </si>
  <si>
    <t>Carolyn</t>
  </si>
  <si>
    <t>Virginia</t>
  </si>
  <si>
    <t>Connor</t>
  </si>
  <si>
    <t>Anna</t>
  </si>
  <si>
    <t>Nicholas</t>
  </si>
  <si>
    <t>Unit Price</t>
  </si>
  <si>
    <t>Region</t>
  </si>
  <si>
    <t>Product</t>
  </si>
  <si>
    <t>West</t>
  </si>
  <si>
    <t>Tent</t>
  </si>
  <si>
    <t>East</t>
  </si>
  <si>
    <t>Blender</t>
  </si>
  <si>
    <t>South</t>
  </si>
  <si>
    <t>Action Figure</t>
  </si>
  <si>
    <t>North</t>
  </si>
  <si>
    <t>Novel</t>
  </si>
  <si>
    <t>Sneakers</t>
  </si>
  <si>
    <t>Moisturizer</t>
  </si>
  <si>
    <t>Smartphone</t>
  </si>
  <si>
    <t>Unit sold</t>
  </si>
  <si>
    <t>cost of goods</t>
  </si>
  <si>
    <t>total sales</t>
  </si>
  <si>
    <t>profit</t>
  </si>
  <si>
    <t>Grand total</t>
  </si>
  <si>
    <t>unit sold</t>
  </si>
  <si>
    <t>total profit</t>
  </si>
  <si>
    <t>average sales</t>
  </si>
  <si>
    <t>Row Labels</t>
  </si>
  <si>
    <t>Grand Total</t>
  </si>
  <si>
    <t>Sum of total sales</t>
  </si>
  <si>
    <t>Sum of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</si>
</sst>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Rs.-849]\ #,##0"/>
    <numFmt numFmtId="166" formatCode="_(* #,##0_);_(* \(#,##0\);_(* &quot;-&quot;??_);_(@_)"/>
  </numFmts>
  <fonts count="6">
    <font>
      <sz val="11"/>
      <color theme="1"/>
      <name val="Calibri"/>
      <family val="2"/>
      <scheme val="minor"/>
    </font>
    <font>
      <sz val="11"/>
      <color theme="1"/>
      <name val="Calibri"/>
      <family val="2"/>
      <scheme val="minor"/>
    </font>
    <font>
      <sz val="11"/>
      <color theme="0"/>
      <name val="Calibri"/>
      <family val="2"/>
      <scheme val="minor"/>
    </font>
    <font>
      <sz val="11"/>
      <color rgb="FFFFFFFF"/>
      <name val="Aptos Narrow"/>
      <family val="2"/>
    </font>
    <font>
      <sz val="11"/>
      <color theme="1"/>
      <name val="Aptos Narrow"/>
      <family val="2"/>
    </font>
    <font>
      <sz val="16"/>
      <color theme="1"/>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3"/>
        <bgColor indexed="64"/>
      </patternFill>
    </fill>
    <fill>
      <patternFill patternType="solid">
        <fgColor theme="0"/>
        <bgColor indexed="64"/>
      </patternFill>
    </fill>
  </fills>
  <borders count="5">
    <border>
      <left/>
      <right/>
      <top/>
      <bottom/>
      <diagonal/>
    </border>
    <border>
      <left style="medium">
        <color rgb="FFCCCCCC"/>
      </left>
      <right style="medium">
        <color rgb="FFCCCCCC"/>
      </right>
      <top style="medium">
        <color rgb="FFCCCCCC"/>
      </top>
      <bottom style="thick">
        <color rgb="FFFFC000"/>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thick">
        <color rgb="FFFFC000"/>
      </bottom>
      <diagonal/>
    </border>
    <border>
      <left/>
      <right style="medium">
        <color rgb="FFCCCCCC"/>
      </right>
      <top style="medium">
        <color rgb="FFCCCCCC"/>
      </top>
      <bottom style="medium">
        <color rgb="FFCCCCCC"/>
      </bottom>
      <diagonal/>
    </border>
  </borders>
  <cellStyleXfs count="2">
    <xf numFmtId="0" fontId="0" fillId="0" borderId="0"/>
    <xf numFmtId="164" fontId="1" fillId="0" borderId="0" applyFont="0" applyFill="0" applyBorder="0" applyAlignment="0" applyProtection="0"/>
  </cellStyleXfs>
  <cellXfs count="14">
    <xf numFmtId="0" fontId="0" fillId="0" borderId="0" xfId="0"/>
    <xf numFmtId="0" fontId="3" fillId="2" borderId="1" xfId="0" applyFont="1" applyFill="1" applyBorder="1" applyAlignment="1">
      <alignment horizontal="center" vertical="center" wrapText="1"/>
    </xf>
    <xf numFmtId="0" fontId="4" fillId="0" borderId="2" xfId="0" applyFont="1" applyBorder="1" applyAlignment="1">
      <alignment wrapText="1"/>
    </xf>
    <xf numFmtId="0" fontId="3" fillId="2" borderId="0" xfId="0" applyFont="1" applyFill="1" applyAlignment="1">
      <alignment horizontal="center" vertical="center" wrapText="1"/>
    </xf>
    <xf numFmtId="0" fontId="4" fillId="0" borderId="0" xfId="0" applyFont="1" applyAlignment="1">
      <alignment wrapText="1"/>
    </xf>
    <xf numFmtId="0" fontId="3" fillId="2" borderId="3" xfId="0" applyFont="1" applyFill="1" applyBorder="1" applyAlignment="1">
      <alignment horizontal="center" vertical="center" wrapText="1"/>
    </xf>
    <xf numFmtId="14" fontId="4" fillId="0" borderId="4" xfId="0" applyNumberFormat="1" applyFont="1" applyBorder="1" applyAlignment="1">
      <alignment horizontal="center" wrapText="1"/>
    </xf>
    <xf numFmtId="0" fontId="2" fillId="3" borderId="0" xfId="0" applyFont="1" applyFill="1"/>
    <xf numFmtId="0" fontId="0" fillId="0" borderId="0" xfId="0" pivotButton="1"/>
    <xf numFmtId="0" fontId="0" fillId="0" borderId="0" xfId="0" applyAlignment="1">
      <alignment horizontal="left"/>
    </xf>
    <xf numFmtId="165" fontId="0" fillId="0" borderId="0" xfId="0" applyNumberFormat="1"/>
    <xf numFmtId="166" fontId="0" fillId="0" borderId="0" xfId="1" applyNumberFormat="1" applyFont="1"/>
    <xf numFmtId="0" fontId="5" fillId="0" borderId="0" xfId="0" applyFont="1"/>
    <xf numFmtId="0" fontId="0" fillId="4" borderId="0" xfId="0" applyFill="1"/>
  </cellXfs>
  <cellStyles count="2">
    <cellStyle name="Comma" xfId="1" builtinId="3"/>
    <cellStyle name="Normal" xfId="0" builtinId="0"/>
  </cellStyles>
  <dxfs count="15">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67" formatCode="m/d/yyyy"/>
      <alignment horizontal="center"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left style="medium">
          <color rgb="FFCCCCCC"/>
        </left>
      </border>
    </dxf>
    <dxf>
      <font>
        <b val="0"/>
        <i val="0"/>
        <strike val="0"/>
        <condense val="0"/>
        <extend val="0"/>
        <outline val="0"/>
        <shadow val="0"/>
        <u val="none"/>
        <vertAlign val="baseline"/>
        <sz val="11"/>
        <color theme="1"/>
        <name val="Aptos Narrow"/>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FFFFFF"/>
        <name val="Aptos Narrow"/>
        <family val="2"/>
        <scheme val="none"/>
      </font>
      <fill>
        <patternFill patternType="solid">
          <fgColor indexed="64"/>
          <bgColor rgb="FF002060"/>
        </patternFill>
      </fill>
      <alignment horizontal="center" vertical="center" textRotation="0" wrapText="1" indent="0" justifyLastLine="0" shrinkToFit="0" readingOrder="0"/>
    </dxf>
    <dxf>
      <numFmt numFmtId="165" formatCode="[$Rs.-849]\ #,##0"/>
    </dxf>
    <dxf>
      <numFmt numFmtId="0" formatCode="General"/>
    </dxf>
    <dxf>
      <numFmt numFmtId="165" formatCode="[$Rs.-849]\ #,##0"/>
    </dxf>
    <dxf>
      <numFmt numFmtId="165" formatCode="[$Rs.-849]\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8333333333333324"/>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055555555555554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8888888888888888"/>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777777777777777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037-4CC4-B60E-D5A7FA3DAB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037-4CC4-B60E-D5A7FA3DAB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37-4CC4-B60E-D5A7FA3DAB9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E037-4CC4-B60E-D5A7FA3DAB93}"/>
              </c:ext>
            </c:extLst>
          </c:dPt>
          <c:dLbls>
            <c:dLbl>
              <c:idx val="0"/>
              <c:layout>
                <c:manualLayout>
                  <c:x val="0.20555555555555546"/>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37-4CC4-B60E-D5A7FA3DAB93}"/>
                </c:ext>
              </c:extLst>
            </c:dLbl>
            <c:dLbl>
              <c:idx val="1"/>
              <c:layout>
                <c:manualLayout>
                  <c:x val="0.18333333333333324"/>
                  <c:y val="0.12037037037037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37-4CC4-B60E-D5A7FA3DAB93}"/>
                </c:ext>
              </c:extLst>
            </c:dLbl>
            <c:dLbl>
              <c:idx val="2"/>
              <c:layout>
                <c:manualLayout>
                  <c:x val="-0.27777777777777779"/>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037-4CC4-B60E-D5A7FA3DAB93}"/>
                </c:ext>
              </c:extLst>
            </c:dLbl>
            <c:dLbl>
              <c:idx val="3"/>
              <c:layout>
                <c:manualLayout>
                  <c:x val="-0.18888888888888888"/>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37-4CC4-B60E-D5A7FA3DAB9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[$Rs.-849]\ #,##0</c:formatCode>
                <c:ptCount val="4"/>
                <c:pt idx="0">
                  <c:v>3534400</c:v>
                </c:pt>
                <c:pt idx="1">
                  <c:v>2661400</c:v>
                </c:pt>
                <c:pt idx="2">
                  <c:v>2870600</c:v>
                </c:pt>
                <c:pt idx="3">
                  <c:v>3878100</c:v>
                </c:pt>
              </c:numCache>
            </c:numRef>
          </c:val>
          <c:extLst>
            <c:ext xmlns:c16="http://schemas.microsoft.com/office/drawing/2014/chart" uri="{C3380CC4-5D6E-409C-BE32-E72D297353CC}">
              <c16:uniqueId val="{00000000-E037-4CC4-B60E-D5A7FA3DAB9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[$Rs.-849]\ #,##0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8876-456C-8AC2-B4B47919A269}"/>
            </c:ext>
          </c:extLst>
        </c:ser>
        <c:dLbls>
          <c:dLblPos val="inBase"/>
          <c:showLegendKey val="0"/>
          <c:showVal val="1"/>
          <c:showCatName val="0"/>
          <c:showSerName val="0"/>
          <c:showPercent val="0"/>
          <c:showBubbleSize val="0"/>
        </c:dLbls>
        <c:gapWidth val="52"/>
        <c:axId val="56532240"/>
        <c:axId val="56528880"/>
      </c:barChart>
      <c:catAx>
        <c:axId val="5653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880"/>
        <c:crosses val="autoZero"/>
        <c:auto val="1"/>
        <c:lblAlgn val="ctr"/>
        <c:lblOffset val="100"/>
        <c:noMultiLvlLbl val="0"/>
      </c:catAx>
      <c:valAx>
        <c:axId val="56528880"/>
        <c:scaling>
          <c:orientation val="minMax"/>
        </c:scaling>
        <c:delete val="1"/>
        <c:axPos val="b"/>
        <c:numFmt formatCode="[$Rs.-849]\ #,##0" sourceLinked="1"/>
        <c:majorTickMark val="none"/>
        <c:minorTickMark val="none"/>
        <c:tickLblPos val="nextTo"/>
        <c:crossAx val="565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Tables'!$I$4:$I$14</c:f>
              <c:numCache>
                <c:formatCode>[$Rs.-849]\ #,##0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BAB-4711-B37D-48DD89EE5AB7}"/>
            </c:ext>
          </c:extLst>
        </c:ser>
        <c:dLbls>
          <c:dLblPos val="inBase"/>
          <c:showLegendKey val="0"/>
          <c:showVal val="1"/>
          <c:showCatName val="0"/>
          <c:showSerName val="0"/>
          <c:showPercent val="0"/>
          <c:showBubbleSize val="0"/>
        </c:dLbls>
        <c:gapWidth val="76"/>
        <c:overlap val="-27"/>
        <c:axId val="360107472"/>
        <c:axId val="360108432"/>
      </c:barChart>
      <c:catAx>
        <c:axId val="360107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08432"/>
        <c:crosses val="autoZero"/>
        <c:auto val="1"/>
        <c:lblAlgn val="ctr"/>
        <c:lblOffset val="100"/>
        <c:noMultiLvlLbl val="0"/>
      </c:catAx>
      <c:valAx>
        <c:axId val="360108432"/>
        <c:scaling>
          <c:orientation val="minMax"/>
        </c:scaling>
        <c:delete val="1"/>
        <c:axPos val="l"/>
        <c:numFmt formatCode="[$Rs.-849]\ #,##0" sourceLinked="1"/>
        <c:majorTickMark val="out"/>
        <c:minorTickMark val="none"/>
        <c:tickLblPos val="nextTo"/>
        <c:crossAx val="36010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Tables!PivotTable4</c:name>
    <c:fmtId val="1"/>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30446194225718E-2"/>
          <c:y val="0"/>
          <c:w val="0.92306955380577427"/>
          <c:h val="0.8416746864975212"/>
        </c:manualLayout>
      </c:layout>
      <c:lineChart>
        <c:grouping val="standard"/>
        <c:varyColors val="0"/>
        <c:ser>
          <c:idx val="0"/>
          <c:order val="0"/>
          <c:tx>
            <c:strRef>
              <c:f>'Pivot Tables'!$M$3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Tables'!$L$4:$L$11</c:f>
              <c:strCache>
                <c:ptCount val="7"/>
                <c:pt idx="0">
                  <c:v>Action Figure</c:v>
                </c:pt>
                <c:pt idx="1">
                  <c:v>Blender</c:v>
                </c:pt>
                <c:pt idx="2">
                  <c:v>Moisturizer</c:v>
                </c:pt>
                <c:pt idx="3">
                  <c:v>Novel</c:v>
                </c:pt>
                <c:pt idx="4">
                  <c:v>Smartphone</c:v>
                </c:pt>
                <c:pt idx="5">
                  <c:v>Sneakers</c:v>
                </c:pt>
                <c:pt idx="6">
                  <c:v>Tent</c:v>
                </c:pt>
              </c:strCache>
            </c:strRef>
          </c:cat>
          <c:val>
            <c:numRef>
              <c:f>'Pivot Tables'!$M$4:$M$11</c:f>
              <c:numCache>
                <c:formatCode>[$Rs.-849]\ #,##0</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3A1D-4390-AA09-BC6E72F7F2DF}"/>
            </c:ext>
          </c:extLst>
        </c:ser>
        <c:dLbls>
          <c:dLblPos val="r"/>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190379456"/>
        <c:axId val="1872498688"/>
      </c:lineChart>
      <c:catAx>
        <c:axId val="190379456"/>
        <c:scaling>
          <c:orientation val="minMax"/>
        </c:scaling>
        <c:delete val="0"/>
        <c:axPos val="b"/>
        <c:numFmt formatCode="General" sourceLinked="1"/>
        <c:majorTickMark val="none"/>
        <c:minorTickMark val="none"/>
        <c:tickLblPos val="nextTo"/>
        <c:spPr>
          <a:solidFill>
            <a:schemeClr val="tx1"/>
          </a:solid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872498688"/>
        <c:crosses val="autoZero"/>
        <c:auto val="1"/>
        <c:lblAlgn val="ctr"/>
        <c:lblOffset val="100"/>
        <c:noMultiLvlLbl val="0"/>
      </c:catAx>
      <c:valAx>
        <c:axId val="1872498688"/>
        <c:scaling>
          <c:orientation val="minMax"/>
        </c:scaling>
        <c:delete val="1"/>
        <c:axPos val="l"/>
        <c:numFmt formatCode="[$Rs.-849]\ #,##0" sourceLinked="1"/>
        <c:majorTickMark val="none"/>
        <c:minorTickMark val="none"/>
        <c:tickLblPos val="nextTo"/>
        <c:crossAx val="19037945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Tables!PivotTable4</c:name>
    <c:fmtId val="8"/>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pivotFmt>
    </c:pivotFmts>
    <c:plotArea>
      <c:layout>
        <c:manualLayout>
          <c:layoutTarget val="inner"/>
          <c:xMode val="edge"/>
          <c:yMode val="edge"/>
          <c:x val="7.6930446194225718E-2"/>
          <c:y val="0"/>
          <c:w val="0.92306955380577427"/>
          <c:h val="0.8416746864975212"/>
        </c:manualLayout>
      </c:layout>
      <c:lineChart>
        <c:grouping val="standard"/>
        <c:varyColors val="0"/>
        <c:ser>
          <c:idx val="0"/>
          <c:order val="0"/>
          <c:tx>
            <c:strRef>
              <c:f>'Pivot Tables'!$M$3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square"/>
            <c:size val="8"/>
            <c:spPr>
              <a:noFill/>
              <a:ln w="22225">
                <a:solidFill>
                  <a:schemeClr val="accen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Tables'!$L$4:$L$11</c:f>
              <c:strCache>
                <c:ptCount val="7"/>
                <c:pt idx="0">
                  <c:v>Action Figure</c:v>
                </c:pt>
                <c:pt idx="1">
                  <c:v>Blender</c:v>
                </c:pt>
                <c:pt idx="2">
                  <c:v>Moisturizer</c:v>
                </c:pt>
                <c:pt idx="3">
                  <c:v>Novel</c:v>
                </c:pt>
                <c:pt idx="4">
                  <c:v>Smartphone</c:v>
                </c:pt>
                <c:pt idx="5">
                  <c:v>Sneakers</c:v>
                </c:pt>
                <c:pt idx="6">
                  <c:v>Tent</c:v>
                </c:pt>
              </c:strCache>
            </c:strRef>
          </c:cat>
          <c:val>
            <c:numRef>
              <c:f>'Pivot Tables'!$M$4:$M$11</c:f>
              <c:numCache>
                <c:formatCode>[$Rs.-849]\ #,##0</c:formatCode>
                <c:ptCount val="7"/>
                <c:pt idx="0">
                  <c:v>456</c:v>
                </c:pt>
                <c:pt idx="1">
                  <c:v>635</c:v>
                </c:pt>
                <c:pt idx="2">
                  <c:v>1178</c:v>
                </c:pt>
                <c:pt idx="3">
                  <c:v>898</c:v>
                </c:pt>
                <c:pt idx="4">
                  <c:v>235</c:v>
                </c:pt>
                <c:pt idx="5">
                  <c:v>799</c:v>
                </c:pt>
                <c:pt idx="6">
                  <c:v>504</c:v>
                </c:pt>
              </c:numCache>
            </c:numRef>
          </c:val>
          <c:smooth val="1"/>
          <c:extLst>
            <c:ext xmlns:c16="http://schemas.microsoft.com/office/drawing/2014/chart" uri="{C3380CC4-5D6E-409C-BE32-E72D297353CC}">
              <c16:uniqueId val="{00000000-B28D-4359-A484-AC9205A55766}"/>
            </c:ext>
          </c:extLst>
        </c:ser>
        <c:dLbls>
          <c:dLblPos val="r"/>
          <c:showLegendKey val="0"/>
          <c:showVal val="1"/>
          <c:showCatName val="0"/>
          <c:showSerName val="0"/>
          <c:showPercent val="0"/>
          <c:showBubbleSize val="0"/>
        </c:dLbls>
        <c:dropLines>
          <c:spPr>
            <a:ln w="22225" cap="flat" cmpd="sng" algn="ctr">
              <a:solidFill>
                <a:schemeClr val="accent1"/>
              </a:solidFill>
              <a:round/>
            </a:ln>
            <a:effectLst/>
          </c:spPr>
        </c:dropLines>
        <c:marker val="1"/>
        <c:smooth val="0"/>
        <c:axId val="190379456"/>
        <c:axId val="1872498688"/>
      </c:lineChart>
      <c:catAx>
        <c:axId val="190379456"/>
        <c:scaling>
          <c:orientation val="minMax"/>
        </c:scaling>
        <c:delete val="0"/>
        <c:axPos val="b"/>
        <c:numFmt formatCode="General" sourceLinked="1"/>
        <c:majorTickMark val="none"/>
        <c:minorTickMark val="none"/>
        <c:tickLblPos val="nextTo"/>
        <c:spPr>
          <a:solidFill>
            <a:schemeClr val="accent1"/>
          </a:solidFill>
          <a:ln w="12700" cap="flat" cmpd="sng" algn="ctr">
            <a:solidFill>
              <a:schemeClr val="tx1"/>
            </a:solidFill>
            <a:round/>
          </a:ln>
          <a:effectLst/>
        </c:spPr>
        <c:txPr>
          <a:bodyPr rot="-60000000" spcFirstLastPara="1" vertOverflow="ellipsis" vert="horz" wrap="square" anchor="t" anchorCtr="0"/>
          <a:lstStyle/>
          <a:p>
            <a:pPr>
              <a:defRPr sz="900" b="0" i="0" u="none" strike="noStrike" kern="1200" spc="100" baseline="0">
                <a:solidFill>
                  <a:schemeClr val="lt1"/>
                </a:solidFill>
                <a:latin typeface="+mn-lt"/>
                <a:ea typeface="+mn-ea"/>
                <a:cs typeface="+mn-cs"/>
              </a:defRPr>
            </a:pPr>
            <a:endParaRPr lang="en-US"/>
          </a:p>
        </c:txPr>
        <c:crossAx val="1872498688"/>
        <c:crosses val="autoZero"/>
        <c:auto val="1"/>
        <c:lblAlgn val="ctr"/>
        <c:lblOffset val="100"/>
        <c:noMultiLvlLbl val="0"/>
      </c:catAx>
      <c:valAx>
        <c:axId val="1872498688"/>
        <c:scaling>
          <c:orientation val="minMax"/>
        </c:scaling>
        <c:delete val="1"/>
        <c:axPos val="l"/>
        <c:numFmt formatCode="[$Rs.-849]\ #,##0" sourceLinked="1"/>
        <c:majorTickMark val="none"/>
        <c:minorTickMark val="none"/>
        <c:tickLblPos val="nextTo"/>
        <c:crossAx val="190379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333333333333324"/>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055555555555554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8888888888888888"/>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2777777777777777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0555555555555546"/>
              <c:y val="-5.55555555555555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8333333333333324"/>
              <c:y val="0.120370370370370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27777777777777779"/>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888888888888888"/>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22183517300992969"/>
              <c:y val="-0.1515160176112579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22674553497607416"/>
              <c:y val="0.1829533351599001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4521857135471212"/>
              <c:y val="0.13339982562200184"/>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21059500751381094"/>
              <c:y val="-0.1482587496164538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1D-436F-847D-3A62C10295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1D-436F-847D-3A62C10295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1D-436F-847D-3A62C10295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1D-436F-847D-3A62C1029599}"/>
              </c:ext>
            </c:extLst>
          </c:dPt>
          <c:dLbls>
            <c:dLbl>
              <c:idx val="0"/>
              <c:layout>
                <c:manualLayout>
                  <c:x val="0.22183517300992969"/>
                  <c:y val="-0.151516017611257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1D-436F-847D-3A62C1029599}"/>
                </c:ext>
              </c:extLst>
            </c:dLbl>
            <c:dLbl>
              <c:idx val="1"/>
              <c:layout>
                <c:manualLayout>
                  <c:x val="0.22674553497607416"/>
                  <c:y val="0.18295333515990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E1D-436F-847D-3A62C1029599}"/>
                </c:ext>
              </c:extLst>
            </c:dLbl>
            <c:dLbl>
              <c:idx val="2"/>
              <c:layout>
                <c:manualLayout>
                  <c:x val="-0.24521857135471212"/>
                  <c:y val="0.133399825622001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E1D-436F-847D-3A62C1029599}"/>
                </c:ext>
              </c:extLst>
            </c:dLbl>
            <c:dLbl>
              <c:idx val="3"/>
              <c:layout>
                <c:manualLayout>
                  <c:x val="-0.21059500751381094"/>
                  <c:y val="-0.14825874961645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E1D-436F-847D-3A62C102959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[$Rs.-849]\ #,##0</c:formatCode>
                <c:ptCount val="4"/>
                <c:pt idx="0">
                  <c:v>3534400</c:v>
                </c:pt>
                <c:pt idx="1">
                  <c:v>2661400</c:v>
                </c:pt>
                <c:pt idx="2">
                  <c:v>2870600</c:v>
                </c:pt>
                <c:pt idx="3">
                  <c:v>3878100</c:v>
                </c:pt>
              </c:numCache>
            </c:numRef>
          </c:val>
          <c:extLst>
            <c:ext xmlns:c16="http://schemas.microsoft.com/office/drawing/2014/chart" uri="{C3380CC4-5D6E-409C-BE32-E72D297353CC}">
              <c16:uniqueId val="{00000008-3E1D-436F-847D-3A62C102959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Rs.-849]\ #,##0;[Red]\-[$Rs.-849]\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numFmt formatCode="[$Rs.-849]\ #,##0;[Red]\-[$Rs.-849]\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Tables'!$D$4:$D$11</c:f>
              <c:strCache>
                <c:ptCount val="7"/>
                <c:pt idx="0">
                  <c:v>Action Figure</c:v>
                </c:pt>
                <c:pt idx="1">
                  <c:v>Blender</c:v>
                </c:pt>
                <c:pt idx="2">
                  <c:v>Moisturizer</c:v>
                </c:pt>
                <c:pt idx="3">
                  <c:v>Novel</c:v>
                </c:pt>
                <c:pt idx="4">
                  <c:v>Smartphone</c:v>
                </c:pt>
                <c:pt idx="5">
                  <c:v>Sneakers</c:v>
                </c:pt>
                <c:pt idx="6">
                  <c:v>Tent</c:v>
                </c:pt>
              </c:strCache>
            </c:strRef>
          </c:cat>
          <c:val>
            <c:numRef>
              <c:f>'Pivot Tables'!$E$4:$E$11</c:f>
              <c:numCache>
                <c:formatCode>[$Rs.-849]\ #,##0</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9B2D-4441-B1F6-F827BED4A62D}"/>
            </c:ext>
          </c:extLst>
        </c:ser>
        <c:dLbls>
          <c:dLblPos val="inBase"/>
          <c:showLegendKey val="0"/>
          <c:showVal val="1"/>
          <c:showCatName val="0"/>
          <c:showSerName val="0"/>
          <c:showPercent val="0"/>
          <c:showBubbleSize val="0"/>
        </c:dLbls>
        <c:gapWidth val="52"/>
        <c:axId val="56532240"/>
        <c:axId val="56528880"/>
      </c:barChart>
      <c:catAx>
        <c:axId val="56532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28880"/>
        <c:crosses val="autoZero"/>
        <c:auto val="1"/>
        <c:lblAlgn val="ctr"/>
        <c:lblOffset val="100"/>
        <c:noMultiLvlLbl val="0"/>
      </c:catAx>
      <c:valAx>
        <c:axId val="56528880"/>
        <c:scaling>
          <c:orientation val="minMax"/>
        </c:scaling>
        <c:delete val="1"/>
        <c:axPos val="b"/>
        <c:numFmt formatCode="[$Rs.-849]\ #,##0" sourceLinked="1"/>
        <c:majorTickMark val="none"/>
        <c:minorTickMark val="none"/>
        <c:tickLblPos val="nextTo"/>
        <c:crossAx val="56532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solidFill>
                <a:schemeClr val="accent1"/>
              </a:solid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Tables'!$I$3</c:f>
              <c:strCache>
                <c:ptCount val="1"/>
                <c:pt idx="0">
                  <c:v>Total</c:v>
                </c:pt>
              </c:strCache>
            </c:strRef>
          </c:tx>
          <c:spPr>
            <a:solidFill>
              <a:schemeClr val="accent1"/>
            </a:solidFill>
            <a:ln>
              <a:noFill/>
            </a:ln>
            <a:effectLst/>
          </c:spPr>
          <c:invertIfNegative val="0"/>
          <c:dLbls>
            <c:spPr>
              <a:noFill/>
              <a:ln>
                <a:solidFill>
                  <a:schemeClr val="accent1"/>
                </a:solidFill>
              </a:ln>
              <a:effectLst/>
            </c:spPr>
            <c:txPr>
              <a:bodyPr rot="-5400000" spcFirstLastPara="1" vertOverflow="ellipsis" wrap="square" lIns="38100" tIns="19050" rIns="38100" bIns="19050" anchor="ctr" anchorCtr="1">
                <a:spAutoFit/>
              </a:bodyPr>
              <a:lstStyle/>
              <a:p>
                <a:pPr>
                  <a:defRPr sz="8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Tables'!$H$4:$H$14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Tables'!$I$4:$I$14</c:f>
              <c:numCache>
                <c:formatCode>[$Rs.-849]\ #,##0</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8A80-44A9-ACA3-A8EFE637B630}"/>
            </c:ext>
          </c:extLst>
        </c:ser>
        <c:dLbls>
          <c:dLblPos val="inBase"/>
          <c:showLegendKey val="0"/>
          <c:showVal val="1"/>
          <c:showCatName val="0"/>
          <c:showSerName val="0"/>
          <c:showPercent val="0"/>
          <c:showBubbleSize val="0"/>
        </c:dLbls>
        <c:gapWidth val="76"/>
        <c:overlap val="-27"/>
        <c:axId val="360107472"/>
        <c:axId val="360108432"/>
      </c:barChart>
      <c:catAx>
        <c:axId val="360107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108432"/>
        <c:crosses val="autoZero"/>
        <c:auto val="1"/>
        <c:lblAlgn val="ctr"/>
        <c:lblOffset val="100"/>
        <c:noMultiLvlLbl val="0"/>
      </c:catAx>
      <c:valAx>
        <c:axId val="360108432"/>
        <c:scaling>
          <c:orientation val="minMax"/>
        </c:scaling>
        <c:delete val="1"/>
        <c:axPos val="l"/>
        <c:numFmt formatCode="[$Rs.-849]\ #,##0" sourceLinked="1"/>
        <c:majorTickMark val="out"/>
        <c:minorTickMark val="none"/>
        <c:tickLblPos val="nextTo"/>
        <c:crossAx val="36010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chart" Target="../charts/chart6.xml"/><Relationship Id="rId4" Type="http://schemas.openxmlformats.org/officeDocument/2006/relationships/image" Target="../media/image4.sv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167640</xdr:rowOff>
    </xdr:from>
    <xdr:to>
      <xdr:col>5</xdr:col>
      <xdr:colOff>60960</xdr:colOff>
      <xdr:row>30</xdr:row>
      <xdr:rowOff>167640</xdr:rowOff>
    </xdr:to>
    <xdr:graphicFrame macro="">
      <xdr:nvGraphicFramePr>
        <xdr:cNvPr id="2" name="Chart 1">
          <a:extLst>
            <a:ext uri="{FF2B5EF4-FFF2-40B4-BE49-F238E27FC236}">
              <a16:creationId xmlns:a16="http://schemas.microsoft.com/office/drawing/2014/main" id="{616EFC1E-4394-F0D4-49BC-4D667330B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xdr:colOff>
      <xdr:row>28</xdr:row>
      <xdr:rowOff>30480</xdr:rowOff>
    </xdr:from>
    <xdr:to>
      <xdr:col>11</xdr:col>
      <xdr:colOff>243840</xdr:colOff>
      <xdr:row>43</xdr:row>
      <xdr:rowOff>30480</xdr:rowOff>
    </xdr:to>
    <xdr:graphicFrame macro="">
      <xdr:nvGraphicFramePr>
        <xdr:cNvPr id="3" name="Chart 2">
          <a:extLst>
            <a:ext uri="{FF2B5EF4-FFF2-40B4-BE49-F238E27FC236}">
              <a16:creationId xmlns:a16="http://schemas.microsoft.com/office/drawing/2014/main" id="{7D47D9AC-9D31-9AEE-E827-3D0C7A5C1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541020</xdr:colOff>
      <xdr:row>17</xdr:row>
      <xdr:rowOff>83820</xdr:rowOff>
    </xdr:from>
    <xdr:to>
      <xdr:col>14</xdr:col>
      <xdr:colOff>304800</xdr:colOff>
      <xdr:row>32</xdr:row>
      <xdr:rowOff>83820</xdr:rowOff>
    </xdr:to>
    <xdr:graphicFrame macro="">
      <xdr:nvGraphicFramePr>
        <xdr:cNvPr id="4" name="Chart 3">
          <a:extLst>
            <a:ext uri="{FF2B5EF4-FFF2-40B4-BE49-F238E27FC236}">
              <a16:creationId xmlns:a16="http://schemas.microsoft.com/office/drawing/2014/main" id="{67952ACC-6C1B-A73B-379F-967DA1855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365760</xdr:colOff>
      <xdr:row>7</xdr:row>
      <xdr:rowOff>15240</xdr:rowOff>
    </xdr:from>
    <xdr:to>
      <xdr:col>10</xdr:col>
      <xdr:colOff>68580</xdr:colOff>
      <xdr:row>22</xdr:row>
      <xdr:rowOff>15240</xdr:rowOff>
    </xdr:to>
    <xdr:graphicFrame macro="">
      <xdr:nvGraphicFramePr>
        <xdr:cNvPr id="5" name="Chart 4">
          <a:extLst>
            <a:ext uri="{FF2B5EF4-FFF2-40B4-BE49-F238E27FC236}">
              <a16:creationId xmlns:a16="http://schemas.microsoft.com/office/drawing/2014/main" id="{55C3C987-FFBD-3720-4F01-74E56E9A3D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251460</xdr:colOff>
      <xdr:row>1</xdr:row>
      <xdr:rowOff>152400</xdr:rowOff>
    </xdr:from>
    <xdr:to>
      <xdr:col>19</xdr:col>
      <xdr:colOff>251460</xdr:colOff>
      <xdr:row>15</xdr:row>
      <xdr:rowOff>59055</xdr:rowOff>
    </xdr:to>
    <mc:AlternateContent xmlns:mc="http://schemas.openxmlformats.org/markup-compatibility/2006" xmlns:a14="http://schemas.microsoft.com/office/drawing/2010/main">
      <mc:Choice Requires="a14">
        <xdr:graphicFrame macro="">
          <xdr:nvGraphicFramePr>
            <xdr:cNvPr id="6" name="Sales Person">
              <a:extLst>
                <a:ext uri="{FF2B5EF4-FFF2-40B4-BE49-F238E27FC236}">
                  <a16:creationId xmlns:a16="http://schemas.microsoft.com/office/drawing/2014/main" id="{FA0DE8B0-CEBD-CB5A-FD1D-10C945A285BE}"/>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12870180" y="3352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800100</xdr:colOff>
      <xdr:row>10</xdr:row>
      <xdr:rowOff>144781</xdr:rowOff>
    </xdr:from>
    <xdr:to>
      <xdr:col>3</xdr:col>
      <xdr:colOff>68580</xdr:colOff>
      <xdr:row>14</xdr:row>
      <xdr:rowOff>83821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DB8FD26-031C-F728-509D-F02554A6D2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0100" y="1973581"/>
              <a:ext cx="1828800" cy="670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388620</xdr:colOff>
      <xdr:row>6</xdr:row>
      <xdr:rowOff>38100</xdr:rowOff>
    </xdr:from>
    <xdr:to>
      <xdr:col>16</xdr:col>
      <xdr:colOff>388620</xdr:colOff>
      <xdr:row>19</xdr:row>
      <xdr:rowOff>127635</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ADB05ED-7C55-14DD-CD6D-7DFC1206FA6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178540" y="11353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43131</xdr:colOff>
      <xdr:row>4</xdr:row>
      <xdr:rowOff>114300</xdr:rowOff>
    </xdr:from>
    <xdr:to>
      <xdr:col>19</xdr:col>
      <xdr:colOff>359433</xdr:colOff>
      <xdr:row>10</xdr:row>
      <xdr:rowOff>120327</xdr:rowOff>
    </xdr:to>
    <xdr:grpSp>
      <xdr:nvGrpSpPr>
        <xdr:cNvPr id="82" name="Group 81">
          <a:extLst>
            <a:ext uri="{FF2B5EF4-FFF2-40B4-BE49-F238E27FC236}">
              <a16:creationId xmlns:a16="http://schemas.microsoft.com/office/drawing/2014/main" id="{49352383-89B5-0CC1-7D01-34A8C92919C0}"/>
            </a:ext>
          </a:extLst>
        </xdr:cNvPr>
        <xdr:cNvGrpSpPr/>
      </xdr:nvGrpSpPr>
      <xdr:grpSpPr>
        <a:xfrm>
          <a:off x="3700731" y="864577"/>
          <a:ext cx="8241102" cy="1131442"/>
          <a:chOff x="3666225" y="861923"/>
          <a:chExt cx="8166340" cy="1127541"/>
        </a:xfrm>
      </xdr:grpSpPr>
      <xdr:grpSp>
        <xdr:nvGrpSpPr>
          <xdr:cNvPr id="10" name="Group 9">
            <a:extLst>
              <a:ext uri="{FF2B5EF4-FFF2-40B4-BE49-F238E27FC236}">
                <a16:creationId xmlns:a16="http://schemas.microsoft.com/office/drawing/2014/main" id="{97E38BEE-AEE5-B777-8030-BD02096BAE50}"/>
              </a:ext>
            </a:extLst>
          </xdr:cNvPr>
          <xdr:cNvGrpSpPr/>
        </xdr:nvGrpSpPr>
        <xdr:grpSpPr>
          <a:xfrm>
            <a:off x="3666225" y="905056"/>
            <a:ext cx="2573546" cy="1084408"/>
            <a:chOff x="0" y="817666"/>
            <a:chExt cx="2240806" cy="1061790"/>
          </a:xfrm>
        </xdr:grpSpPr>
        <xdr:sp macro="" textlink="">
          <xdr:nvSpPr>
            <xdr:cNvPr id="3" name="Rectangle: Rounded Corners 2">
              <a:extLst>
                <a:ext uri="{FF2B5EF4-FFF2-40B4-BE49-F238E27FC236}">
                  <a16:creationId xmlns:a16="http://schemas.microsoft.com/office/drawing/2014/main" id="{D5B03572-7831-95D4-6031-6CB7B176A5BF}"/>
                </a:ext>
              </a:extLst>
            </xdr:cNvPr>
            <xdr:cNvSpPr/>
          </xdr:nvSpPr>
          <xdr:spPr>
            <a:xfrm>
              <a:off x="100144" y="817666"/>
              <a:ext cx="2110740" cy="944880"/>
            </a:xfrm>
            <a:prstGeom prst="roundRect">
              <a:avLst>
                <a:gd name="adj" fmla="val 13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Rounded Corners 3">
              <a:extLst>
                <a:ext uri="{FF2B5EF4-FFF2-40B4-BE49-F238E27FC236}">
                  <a16:creationId xmlns:a16="http://schemas.microsoft.com/office/drawing/2014/main" id="{B9E27D1C-07B1-D56A-4BB3-8F408C56DFAB}"/>
                </a:ext>
              </a:extLst>
            </xdr:cNvPr>
            <xdr:cNvSpPr/>
          </xdr:nvSpPr>
          <xdr:spPr>
            <a:xfrm>
              <a:off x="0" y="817666"/>
              <a:ext cx="784860" cy="937260"/>
            </a:xfrm>
            <a:prstGeom prst="roundRect">
              <a:avLst>
                <a:gd name="adj" fmla="val 16762"/>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5" name="TextBox 4">
              <a:extLst>
                <a:ext uri="{FF2B5EF4-FFF2-40B4-BE49-F238E27FC236}">
                  <a16:creationId xmlns:a16="http://schemas.microsoft.com/office/drawing/2014/main" id="{9559D1D4-4DA5-632B-F92F-AA27B0158CE7}"/>
                </a:ext>
              </a:extLst>
            </xdr:cNvPr>
            <xdr:cNvSpPr txBox="1"/>
          </xdr:nvSpPr>
          <xdr:spPr>
            <a:xfrm>
              <a:off x="929639" y="967740"/>
              <a:ext cx="1311167" cy="5263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5">
                      <a:lumMod val="50000"/>
                    </a:schemeClr>
                  </a:solidFill>
                </a:rPr>
                <a:t>TOTAL</a:t>
              </a:r>
              <a:r>
                <a:rPr lang="en-US" sz="1100" b="1" baseline="0">
                  <a:solidFill>
                    <a:schemeClr val="accent5">
                      <a:lumMod val="50000"/>
                    </a:schemeClr>
                  </a:solidFill>
                </a:rPr>
                <a:t> </a:t>
              </a:r>
              <a:r>
                <a:rPr lang="en-US" sz="1800" b="1" baseline="0">
                  <a:solidFill>
                    <a:schemeClr val="accent5">
                      <a:lumMod val="50000"/>
                    </a:schemeClr>
                  </a:solidFill>
                </a:rPr>
                <a:t>SALES</a:t>
              </a:r>
              <a:endParaRPr lang="en-US" sz="1100" b="1">
                <a:solidFill>
                  <a:schemeClr val="accent5">
                    <a:lumMod val="50000"/>
                  </a:schemeClr>
                </a:solidFill>
              </a:endParaRPr>
            </a:p>
          </xdr:txBody>
        </xdr:sp>
        <xdr:sp macro="" textlink="Sheet1!L2">
          <xdr:nvSpPr>
            <xdr:cNvPr id="6" name="TextBox 5">
              <a:extLst>
                <a:ext uri="{FF2B5EF4-FFF2-40B4-BE49-F238E27FC236}">
                  <a16:creationId xmlns:a16="http://schemas.microsoft.com/office/drawing/2014/main" id="{A5759DD6-CADE-EC82-7443-D88C7D01330E}"/>
                </a:ext>
              </a:extLst>
            </xdr:cNvPr>
            <xdr:cNvSpPr txBox="1"/>
          </xdr:nvSpPr>
          <xdr:spPr>
            <a:xfrm>
              <a:off x="812425" y="1295381"/>
              <a:ext cx="1316712" cy="584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DD3098D-0187-4125-885A-34DA2135F239}" type="TxLink">
                <a:rPr lang="en-US" sz="1800" b="1" i="0" u="none" strike="noStrike">
                  <a:solidFill>
                    <a:schemeClr val="accent5">
                      <a:lumMod val="50000"/>
                    </a:schemeClr>
                  </a:solidFill>
                  <a:latin typeface="Calibri"/>
                </a:rPr>
                <a:pPr algn="ctr"/>
                <a:t>Rs. 12944500</a:t>
              </a:fld>
              <a:endParaRPr lang="en-US" sz="1800" b="1">
                <a:solidFill>
                  <a:schemeClr val="accent5">
                    <a:lumMod val="50000"/>
                  </a:schemeClr>
                </a:solidFill>
              </a:endParaRPr>
            </a:p>
          </xdr:txBody>
        </xdr:sp>
      </xdr:grpSp>
      <xdr:pic>
        <xdr:nvPicPr>
          <xdr:cNvPr id="34" name="Graphic 33" descr="Rupee">
            <a:extLst>
              <a:ext uri="{FF2B5EF4-FFF2-40B4-BE49-F238E27FC236}">
                <a16:creationId xmlns:a16="http://schemas.microsoft.com/office/drawing/2014/main" id="{D31A09CC-2395-EED0-DA51-55E2BBB5E9E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854857" y="1117453"/>
            <a:ext cx="634329" cy="656183"/>
          </a:xfrm>
          <a:prstGeom prst="rect">
            <a:avLst/>
          </a:prstGeom>
        </xdr:spPr>
      </xdr:pic>
      <xdr:grpSp>
        <xdr:nvGrpSpPr>
          <xdr:cNvPr id="81" name="Group 80">
            <a:extLst>
              <a:ext uri="{FF2B5EF4-FFF2-40B4-BE49-F238E27FC236}">
                <a16:creationId xmlns:a16="http://schemas.microsoft.com/office/drawing/2014/main" id="{7D389463-3A49-642D-37DF-99A1E5591549}"/>
              </a:ext>
            </a:extLst>
          </xdr:cNvPr>
          <xdr:cNvGrpSpPr/>
        </xdr:nvGrpSpPr>
        <xdr:grpSpPr>
          <a:xfrm>
            <a:off x="6426683" y="861923"/>
            <a:ext cx="5405882" cy="993762"/>
            <a:chOff x="6426683" y="861923"/>
            <a:chExt cx="5405882" cy="993762"/>
          </a:xfrm>
        </xdr:grpSpPr>
        <xdr:grpSp>
          <xdr:nvGrpSpPr>
            <xdr:cNvPr id="16" name="Group 15">
              <a:extLst>
                <a:ext uri="{FF2B5EF4-FFF2-40B4-BE49-F238E27FC236}">
                  <a16:creationId xmlns:a16="http://schemas.microsoft.com/office/drawing/2014/main" id="{E849D2C7-2663-A97F-39D2-CC62F85FE1DA}"/>
                </a:ext>
              </a:extLst>
            </xdr:cNvPr>
            <xdr:cNvGrpSpPr/>
          </xdr:nvGrpSpPr>
          <xdr:grpSpPr>
            <a:xfrm>
              <a:off x="6426683" y="890677"/>
              <a:ext cx="2817959" cy="965008"/>
              <a:chOff x="0" y="845820"/>
              <a:chExt cx="2288561" cy="944880"/>
            </a:xfrm>
          </xdr:grpSpPr>
          <xdr:sp macro="" textlink="">
            <xdr:nvSpPr>
              <xdr:cNvPr id="17" name="Rectangle: Rounded Corners 16">
                <a:extLst>
                  <a:ext uri="{FF2B5EF4-FFF2-40B4-BE49-F238E27FC236}">
                    <a16:creationId xmlns:a16="http://schemas.microsoft.com/office/drawing/2014/main" id="{829DFAD4-C3E3-86F8-1ACC-84EBB4FC4819}"/>
                  </a:ext>
                </a:extLst>
              </xdr:cNvPr>
              <xdr:cNvSpPr/>
            </xdr:nvSpPr>
            <xdr:spPr>
              <a:xfrm>
                <a:off x="0" y="845820"/>
                <a:ext cx="2110740" cy="944880"/>
              </a:xfrm>
              <a:prstGeom prst="roundRect">
                <a:avLst>
                  <a:gd name="adj" fmla="val 13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Rounded Corners 17">
                <a:extLst>
                  <a:ext uri="{FF2B5EF4-FFF2-40B4-BE49-F238E27FC236}">
                    <a16:creationId xmlns:a16="http://schemas.microsoft.com/office/drawing/2014/main" id="{068AA2AF-27C2-9CEE-793B-36F7CA64C76D}"/>
                  </a:ext>
                </a:extLst>
              </xdr:cNvPr>
              <xdr:cNvSpPr/>
            </xdr:nvSpPr>
            <xdr:spPr>
              <a:xfrm>
                <a:off x="0" y="853440"/>
                <a:ext cx="784860" cy="937260"/>
              </a:xfrm>
              <a:prstGeom prst="roundRect">
                <a:avLst>
                  <a:gd name="adj" fmla="val 18704"/>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19" name="TextBox 18">
                <a:extLst>
                  <a:ext uri="{FF2B5EF4-FFF2-40B4-BE49-F238E27FC236}">
                    <a16:creationId xmlns:a16="http://schemas.microsoft.com/office/drawing/2014/main" id="{14223790-08A9-8CFB-D311-6F6A798D9094}"/>
                  </a:ext>
                </a:extLst>
              </xdr:cNvPr>
              <xdr:cNvSpPr txBox="1"/>
            </xdr:nvSpPr>
            <xdr:spPr>
              <a:xfrm>
                <a:off x="782314" y="967740"/>
                <a:ext cx="1506247" cy="54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accent5">
                        <a:lumMod val="50000"/>
                      </a:schemeClr>
                    </a:solidFill>
                  </a:rPr>
                  <a:t>AVERAGE</a:t>
                </a:r>
                <a:r>
                  <a:rPr lang="en-US" sz="1800" b="1" baseline="0">
                    <a:solidFill>
                      <a:schemeClr val="accent5">
                        <a:lumMod val="50000"/>
                      </a:schemeClr>
                    </a:solidFill>
                  </a:rPr>
                  <a:t> SALES</a:t>
                </a:r>
                <a:endParaRPr lang="en-US" sz="1800" b="1">
                  <a:solidFill>
                    <a:schemeClr val="accent5">
                      <a:lumMod val="50000"/>
                    </a:schemeClr>
                  </a:solidFill>
                </a:endParaRPr>
              </a:p>
            </xdr:txBody>
          </xdr:sp>
          <xdr:sp macro="" textlink="Sheet1!L12">
            <xdr:nvSpPr>
              <xdr:cNvPr id="20" name="TextBox 19">
                <a:extLst>
                  <a:ext uri="{FF2B5EF4-FFF2-40B4-BE49-F238E27FC236}">
                    <a16:creationId xmlns:a16="http://schemas.microsoft.com/office/drawing/2014/main" id="{5190264D-C719-5026-CFD8-8FBF4321C354}"/>
                  </a:ext>
                </a:extLst>
              </xdr:cNvPr>
              <xdr:cNvSpPr txBox="1"/>
            </xdr:nvSpPr>
            <xdr:spPr>
              <a:xfrm>
                <a:off x="868680" y="1318260"/>
                <a:ext cx="9906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FDA5B8-7E38-49BA-8C71-2DEC80B9547D}" type="TxLink">
                  <a:rPr lang="en-US" sz="1800" b="1" i="0" u="none" strike="noStrike">
                    <a:solidFill>
                      <a:schemeClr val="accent5">
                        <a:lumMod val="50000"/>
                      </a:schemeClr>
                    </a:solidFill>
                    <a:latin typeface="Calibri"/>
                  </a:rPr>
                  <a:pPr algn="ctr"/>
                  <a:t>Rs. 258890</a:t>
                </a:fld>
                <a:endParaRPr lang="en-US" sz="2000" b="1">
                  <a:solidFill>
                    <a:schemeClr val="accent5">
                      <a:lumMod val="50000"/>
                    </a:schemeClr>
                  </a:solidFill>
                </a:endParaRPr>
              </a:p>
            </xdr:txBody>
          </xdr:sp>
        </xdr:grpSp>
        <xdr:pic>
          <xdr:nvPicPr>
            <xdr:cNvPr id="32" name="Graphic 31" descr="Coins">
              <a:extLst>
                <a:ext uri="{FF2B5EF4-FFF2-40B4-BE49-F238E27FC236}">
                  <a16:creationId xmlns:a16="http://schemas.microsoft.com/office/drawing/2014/main" id="{778117B8-2A9E-D08F-203F-F5E2F0257A5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06618" y="1030137"/>
              <a:ext cx="702909" cy="724763"/>
            </a:xfrm>
            <a:prstGeom prst="rect">
              <a:avLst/>
            </a:prstGeom>
          </xdr:spPr>
        </xdr:pic>
        <xdr:grpSp>
          <xdr:nvGrpSpPr>
            <xdr:cNvPr id="80" name="Group 79">
              <a:extLst>
                <a:ext uri="{FF2B5EF4-FFF2-40B4-BE49-F238E27FC236}">
                  <a16:creationId xmlns:a16="http://schemas.microsoft.com/office/drawing/2014/main" id="{DB8199CA-2760-69B0-12EC-B54E99C27CFD}"/>
                </a:ext>
              </a:extLst>
            </xdr:cNvPr>
            <xdr:cNvGrpSpPr/>
          </xdr:nvGrpSpPr>
          <xdr:grpSpPr>
            <a:xfrm>
              <a:off x="9172752" y="861923"/>
              <a:ext cx="2659813" cy="965008"/>
              <a:chOff x="9172752" y="861923"/>
              <a:chExt cx="2659813" cy="965008"/>
            </a:xfrm>
          </xdr:grpSpPr>
          <xdr:grpSp>
            <xdr:nvGrpSpPr>
              <xdr:cNvPr id="21" name="Group 20">
                <a:extLst>
                  <a:ext uri="{FF2B5EF4-FFF2-40B4-BE49-F238E27FC236}">
                    <a16:creationId xmlns:a16="http://schemas.microsoft.com/office/drawing/2014/main" id="{8E6FF255-AE73-2B3B-8CA4-F921A4812073}"/>
                  </a:ext>
                </a:extLst>
              </xdr:cNvPr>
              <xdr:cNvGrpSpPr/>
            </xdr:nvGrpSpPr>
            <xdr:grpSpPr>
              <a:xfrm>
                <a:off x="9172752" y="861923"/>
                <a:ext cx="2659813" cy="965008"/>
                <a:chOff x="-50283" y="845820"/>
                <a:chExt cx="2161023" cy="944880"/>
              </a:xfrm>
            </xdr:grpSpPr>
            <xdr:sp macro="" textlink="">
              <xdr:nvSpPr>
                <xdr:cNvPr id="22" name="Rectangle: Rounded Corners 21">
                  <a:extLst>
                    <a:ext uri="{FF2B5EF4-FFF2-40B4-BE49-F238E27FC236}">
                      <a16:creationId xmlns:a16="http://schemas.microsoft.com/office/drawing/2014/main" id="{B78CF873-248E-2238-DDA1-5CA08147286B}"/>
                    </a:ext>
                  </a:extLst>
                </xdr:cNvPr>
                <xdr:cNvSpPr/>
              </xdr:nvSpPr>
              <xdr:spPr>
                <a:xfrm>
                  <a:off x="0" y="845820"/>
                  <a:ext cx="2110740" cy="944880"/>
                </a:xfrm>
                <a:prstGeom prst="roundRect">
                  <a:avLst>
                    <a:gd name="adj" fmla="val 13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Rectangle: Rounded Corners 22">
                  <a:extLst>
                    <a:ext uri="{FF2B5EF4-FFF2-40B4-BE49-F238E27FC236}">
                      <a16:creationId xmlns:a16="http://schemas.microsoft.com/office/drawing/2014/main" id="{DC3CF0EB-1CEA-D759-4A70-67A83072F388}"/>
                    </a:ext>
                  </a:extLst>
                </xdr:cNvPr>
                <xdr:cNvSpPr/>
              </xdr:nvSpPr>
              <xdr:spPr>
                <a:xfrm>
                  <a:off x="-50283" y="853440"/>
                  <a:ext cx="784860" cy="937260"/>
                </a:xfrm>
                <a:prstGeom prst="roundRect">
                  <a:avLst>
                    <a:gd name="adj" fmla="val 19675"/>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a:solidFill>
                      <a:schemeClr val="bg1"/>
                    </a:solidFill>
                  </a:endParaRPr>
                </a:p>
              </xdr:txBody>
            </xdr:sp>
            <xdr:sp macro="" textlink="">
              <xdr:nvSpPr>
                <xdr:cNvPr id="24" name="TextBox 23">
                  <a:extLst>
                    <a:ext uri="{FF2B5EF4-FFF2-40B4-BE49-F238E27FC236}">
                      <a16:creationId xmlns:a16="http://schemas.microsoft.com/office/drawing/2014/main" id="{B46EE1F7-9BDC-4C40-3A18-D43B63F409E9}"/>
                    </a:ext>
                  </a:extLst>
                </xdr:cNvPr>
                <xdr:cNvSpPr txBox="1"/>
              </xdr:nvSpPr>
              <xdr:spPr>
                <a:xfrm>
                  <a:off x="685632" y="1009971"/>
                  <a:ext cx="1370719" cy="441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5">
                          <a:lumMod val="50000"/>
                        </a:schemeClr>
                      </a:solidFill>
                    </a:rPr>
                    <a:t>UNITS SOLD</a:t>
                  </a:r>
                </a:p>
              </xdr:txBody>
            </xdr:sp>
            <xdr:sp macro="" textlink="Sheet1!L6">
              <xdr:nvSpPr>
                <xdr:cNvPr id="25" name="TextBox 24">
                  <a:extLst>
                    <a:ext uri="{FF2B5EF4-FFF2-40B4-BE49-F238E27FC236}">
                      <a16:creationId xmlns:a16="http://schemas.microsoft.com/office/drawing/2014/main" id="{F775408E-40A7-59FE-F3FC-DF3BFE8C5C47}"/>
                    </a:ext>
                  </a:extLst>
                </xdr:cNvPr>
                <xdr:cNvSpPr txBox="1"/>
              </xdr:nvSpPr>
              <xdr:spPr>
                <a:xfrm>
                  <a:off x="868680" y="1346414"/>
                  <a:ext cx="9906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610913F-5747-4152-80D8-F1C59F1D311F}" type="TxLink">
                    <a:rPr lang="en-US" sz="1800" b="1" i="0" u="none" strike="noStrike">
                      <a:solidFill>
                        <a:schemeClr val="accent5">
                          <a:lumMod val="50000"/>
                        </a:schemeClr>
                      </a:solidFill>
                      <a:latin typeface="Calibri"/>
                    </a:rPr>
                    <a:pPr algn="ctr"/>
                    <a:t>4705</a:t>
                  </a:fld>
                  <a:endParaRPr lang="en-US" sz="2000" b="1">
                    <a:solidFill>
                      <a:schemeClr val="accent5">
                        <a:lumMod val="50000"/>
                      </a:schemeClr>
                    </a:solidFill>
                  </a:endParaRPr>
                </a:p>
              </xdr:txBody>
            </xdr:sp>
          </xdr:grpSp>
          <xdr:pic>
            <xdr:nvPicPr>
              <xdr:cNvPr id="36" name="Graphic 35" descr="Statistics">
                <a:extLst>
                  <a:ext uri="{FF2B5EF4-FFF2-40B4-BE49-F238E27FC236}">
                    <a16:creationId xmlns:a16="http://schemas.microsoft.com/office/drawing/2014/main" id="{CF21785E-3A42-2A44-2EA2-EE23EBDB21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352562" y="1040346"/>
                <a:ext cx="634329" cy="656184"/>
              </a:xfrm>
              <a:prstGeom prst="rect">
                <a:avLst/>
              </a:prstGeom>
            </xdr:spPr>
          </xdr:pic>
        </xdr:grpSp>
      </xdr:grpSp>
    </xdr:grpSp>
    <xdr:clientData/>
  </xdr:twoCellAnchor>
  <xdr:twoCellAnchor>
    <xdr:from>
      <xdr:col>19</xdr:col>
      <xdr:colOff>546340</xdr:colOff>
      <xdr:row>4</xdr:row>
      <xdr:rowOff>114300</xdr:rowOff>
    </xdr:from>
    <xdr:to>
      <xdr:col>24</xdr:col>
      <xdr:colOff>359721</xdr:colOff>
      <xdr:row>9</xdr:row>
      <xdr:rowOff>144780</xdr:rowOff>
    </xdr:to>
    <xdr:grpSp>
      <xdr:nvGrpSpPr>
        <xdr:cNvPr id="79" name="Group 78">
          <a:extLst>
            <a:ext uri="{FF2B5EF4-FFF2-40B4-BE49-F238E27FC236}">
              <a16:creationId xmlns:a16="http://schemas.microsoft.com/office/drawing/2014/main" id="{D424255F-672A-EF43-06C8-7E721E960525}"/>
            </a:ext>
          </a:extLst>
        </xdr:cNvPr>
        <xdr:cNvGrpSpPr/>
      </xdr:nvGrpSpPr>
      <xdr:grpSpPr>
        <a:xfrm>
          <a:off x="12128740" y="864577"/>
          <a:ext cx="2861381" cy="968326"/>
          <a:chOff x="6625231" y="861923"/>
          <a:chExt cx="2087736" cy="965008"/>
        </a:xfrm>
      </xdr:grpSpPr>
      <xdr:sp macro="" textlink="">
        <xdr:nvSpPr>
          <xdr:cNvPr id="27" name="Rectangle: Rounded Corners 26">
            <a:extLst>
              <a:ext uri="{FF2B5EF4-FFF2-40B4-BE49-F238E27FC236}">
                <a16:creationId xmlns:a16="http://schemas.microsoft.com/office/drawing/2014/main" id="{0DAE9888-7913-FB85-3E6E-CC194FC076CC}"/>
              </a:ext>
            </a:extLst>
          </xdr:cNvPr>
          <xdr:cNvSpPr/>
        </xdr:nvSpPr>
        <xdr:spPr>
          <a:xfrm>
            <a:off x="6625231" y="861923"/>
            <a:ext cx="2087736" cy="965008"/>
          </a:xfrm>
          <a:prstGeom prst="roundRect">
            <a:avLst>
              <a:gd name="adj" fmla="val 13726"/>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sp macro="" textlink="">
        <xdr:nvSpPr>
          <xdr:cNvPr id="28" name="Rectangle: Rounded Corners 27">
            <a:extLst>
              <a:ext uri="{FF2B5EF4-FFF2-40B4-BE49-F238E27FC236}">
                <a16:creationId xmlns:a16="http://schemas.microsoft.com/office/drawing/2014/main" id="{63A95C32-C359-719C-054D-91DFC848F4EA}"/>
              </a:ext>
            </a:extLst>
          </xdr:cNvPr>
          <xdr:cNvSpPr/>
        </xdr:nvSpPr>
        <xdr:spPr>
          <a:xfrm>
            <a:off x="6625232" y="869705"/>
            <a:ext cx="776306" cy="957225"/>
          </a:xfrm>
          <a:prstGeom prst="roundRect">
            <a:avLst>
              <a:gd name="adj" fmla="val 15791"/>
            </a:avLst>
          </a:prstGeom>
          <a:solidFill>
            <a:srgbClr val="92D05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chemeClr val="bg1"/>
              </a:solidFill>
            </a:endParaRPr>
          </a:p>
        </xdr:txBody>
      </xdr:sp>
      <xdr:sp macro="" textlink="">
        <xdr:nvSpPr>
          <xdr:cNvPr id="29" name="TextBox 28">
            <a:extLst>
              <a:ext uri="{FF2B5EF4-FFF2-40B4-BE49-F238E27FC236}">
                <a16:creationId xmlns:a16="http://schemas.microsoft.com/office/drawing/2014/main" id="{9286440A-67AB-8F6B-5346-01C871973842}"/>
              </a:ext>
            </a:extLst>
          </xdr:cNvPr>
          <xdr:cNvSpPr txBox="1"/>
        </xdr:nvSpPr>
        <xdr:spPr>
          <a:xfrm>
            <a:off x="7544739" y="986440"/>
            <a:ext cx="866750" cy="287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accent5">
                    <a:lumMod val="50000"/>
                  </a:schemeClr>
                </a:solidFill>
              </a:rPr>
              <a:t>PROFIT</a:t>
            </a:r>
            <a:endParaRPr lang="en-US" sz="1100" b="1">
              <a:solidFill>
                <a:schemeClr val="accent5">
                  <a:lumMod val="50000"/>
                </a:schemeClr>
              </a:solidFill>
            </a:endParaRPr>
          </a:p>
        </xdr:txBody>
      </xdr:sp>
      <xdr:sp macro="" textlink="Sheet1!L9">
        <xdr:nvSpPr>
          <xdr:cNvPr id="30" name="TextBox 29">
            <a:extLst>
              <a:ext uri="{FF2B5EF4-FFF2-40B4-BE49-F238E27FC236}">
                <a16:creationId xmlns:a16="http://schemas.microsoft.com/office/drawing/2014/main" id="{474839B1-74CB-6D2C-A439-D12D1552D578}"/>
              </a:ext>
            </a:extLst>
          </xdr:cNvPr>
          <xdr:cNvSpPr txBox="1"/>
        </xdr:nvSpPr>
        <xdr:spPr>
          <a:xfrm>
            <a:off x="7484444" y="1344427"/>
            <a:ext cx="979804" cy="287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156041-B002-4BFE-9311-BE678F77FD39}" type="TxLink">
              <a:rPr lang="en-US" sz="1800" b="1" i="0" u="none" strike="noStrike">
                <a:solidFill>
                  <a:schemeClr val="accent5">
                    <a:lumMod val="50000"/>
                  </a:schemeClr>
                </a:solidFill>
                <a:latin typeface="Calibri"/>
              </a:rPr>
              <a:pPr algn="ctr"/>
              <a:t>Rs. 3834400</a:t>
            </a:fld>
            <a:endParaRPr lang="en-US" sz="2000" b="1">
              <a:solidFill>
                <a:schemeClr val="accent5">
                  <a:lumMod val="50000"/>
                </a:schemeClr>
              </a:solidFill>
            </a:endParaRPr>
          </a:p>
        </xdr:txBody>
      </xdr:sp>
      <xdr:pic>
        <xdr:nvPicPr>
          <xdr:cNvPr id="38" name="Graphic 37" descr="Gold bars">
            <a:extLst>
              <a:ext uri="{FF2B5EF4-FFF2-40B4-BE49-F238E27FC236}">
                <a16:creationId xmlns:a16="http://schemas.microsoft.com/office/drawing/2014/main" id="{46B3C5D9-50A9-6212-5817-E19A6234314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680859" y="1018768"/>
            <a:ext cx="634329" cy="652156"/>
          </a:xfrm>
          <a:prstGeom prst="rect">
            <a:avLst/>
          </a:prstGeom>
        </xdr:spPr>
      </xdr:pic>
    </xdr:grpSp>
    <xdr:clientData/>
  </xdr:twoCellAnchor>
  <xdr:twoCellAnchor>
    <xdr:from>
      <xdr:col>6</xdr:col>
      <xdr:colOff>57514</xdr:colOff>
      <xdr:row>0</xdr:row>
      <xdr:rowOff>0</xdr:rowOff>
    </xdr:from>
    <xdr:to>
      <xdr:col>30</xdr:col>
      <xdr:colOff>316302</xdr:colOff>
      <xdr:row>4</xdr:row>
      <xdr:rowOff>45720</xdr:rowOff>
    </xdr:to>
    <xdr:grpSp>
      <xdr:nvGrpSpPr>
        <xdr:cNvPr id="76" name="Group 75">
          <a:extLst>
            <a:ext uri="{FF2B5EF4-FFF2-40B4-BE49-F238E27FC236}">
              <a16:creationId xmlns:a16="http://schemas.microsoft.com/office/drawing/2014/main" id="{882A6BC2-B3D4-893B-E473-AEBCEE91C27A}"/>
            </a:ext>
          </a:extLst>
        </xdr:cNvPr>
        <xdr:cNvGrpSpPr/>
      </xdr:nvGrpSpPr>
      <xdr:grpSpPr>
        <a:xfrm>
          <a:off x="3715114" y="0"/>
          <a:ext cx="14889188" cy="795997"/>
          <a:chOff x="0" y="0"/>
          <a:chExt cx="14837434" cy="793343"/>
        </a:xfrm>
      </xdr:grpSpPr>
      <xdr:sp macro="" textlink="">
        <xdr:nvSpPr>
          <xdr:cNvPr id="2" name="Rectangle: Rounded Corners 1">
            <a:extLst>
              <a:ext uri="{FF2B5EF4-FFF2-40B4-BE49-F238E27FC236}">
                <a16:creationId xmlns:a16="http://schemas.microsoft.com/office/drawing/2014/main" id="{AB110992-64B4-0D6F-2DF4-C0DA280D525C}"/>
              </a:ext>
            </a:extLst>
          </xdr:cNvPr>
          <xdr:cNvSpPr/>
        </xdr:nvSpPr>
        <xdr:spPr>
          <a:xfrm>
            <a:off x="0" y="0"/>
            <a:ext cx="14837434" cy="793343"/>
          </a:xfrm>
          <a:prstGeom prst="roundRect">
            <a:avLst>
              <a:gd name="adj" fmla="val 2549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863E2636-8CB6-06EA-B2F4-74B8AFBEA59E}"/>
              </a:ext>
            </a:extLst>
          </xdr:cNvPr>
          <xdr:cNvSpPr txBox="1"/>
        </xdr:nvSpPr>
        <xdr:spPr>
          <a:xfrm>
            <a:off x="4698617" y="202146"/>
            <a:ext cx="4746973" cy="396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solidFill>
                  <a:schemeClr val="accent5">
                    <a:lumMod val="50000"/>
                  </a:schemeClr>
                </a:solidFill>
              </a:rPr>
              <a:t>SAMPLE</a:t>
            </a:r>
            <a:r>
              <a:rPr lang="en-US" sz="2400" b="1" baseline="0">
                <a:solidFill>
                  <a:schemeClr val="accent5">
                    <a:lumMod val="50000"/>
                  </a:schemeClr>
                </a:solidFill>
              </a:rPr>
              <a:t> DASHBOARD - SURIYAA T</a:t>
            </a:r>
            <a:endParaRPr lang="en-US" sz="2400" b="1">
              <a:solidFill>
                <a:schemeClr val="accent5">
                  <a:lumMod val="50000"/>
                </a:schemeClr>
              </a:solidFill>
            </a:endParaRPr>
          </a:p>
        </xdr:txBody>
      </xdr:sp>
    </xdr:grpSp>
    <xdr:clientData/>
  </xdr:twoCellAnchor>
  <xdr:twoCellAnchor editAs="oneCell">
    <xdr:from>
      <xdr:col>6</xdr:col>
      <xdr:colOff>57510</xdr:colOff>
      <xdr:row>29</xdr:row>
      <xdr:rowOff>83379</xdr:rowOff>
    </xdr:from>
    <xdr:to>
      <xdr:col>9</xdr:col>
      <xdr:colOff>231233</xdr:colOff>
      <xdr:row>52</xdr:row>
      <xdr:rowOff>35169</xdr:rowOff>
    </xdr:to>
    <mc:AlternateContent xmlns:mc="http://schemas.openxmlformats.org/markup-compatibility/2006" xmlns:a14="http://schemas.microsoft.com/office/drawing/2010/main">
      <mc:Choice Requires="a14">
        <xdr:graphicFrame macro="">
          <xdr:nvGraphicFramePr>
            <xdr:cNvPr id="41" name="Sales Person 1">
              <a:extLst>
                <a:ext uri="{FF2B5EF4-FFF2-40B4-BE49-F238E27FC236}">
                  <a16:creationId xmlns:a16="http://schemas.microsoft.com/office/drawing/2014/main" id="{AB327C5C-849A-41D6-9041-E5FA75F224BA}"/>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3715110" y="5522887"/>
              <a:ext cx="2002523" cy="4347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71887</xdr:colOff>
      <xdr:row>10</xdr:row>
      <xdr:rowOff>165818</xdr:rowOff>
    </xdr:from>
    <xdr:to>
      <xdr:col>9</xdr:col>
      <xdr:colOff>248967</xdr:colOff>
      <xdr:row>28</xdr:row>
      <xdr:rowOff>57510</xdr:rowOff>
    </xdr:to>
    <mc:AlternateContent xmlns:mc="http://schemas.openxmlformats.org/markup-compatibility/2006" xmlns:a14="http://schemas.microsoft.com/office/drawing/2010/main">
      <mc:Choice Requires="a14">
        <xdr:graphicFrame macro="">
          <xdr:nvGraphicFramePr>
            <xdr:cNvPr id="44" name="Product 1">
              <a:extLst>
                <a:ext uri="{FF2B5EF4-FFF2-40B4-BE49-F238E27FC236}">
                  <a16:creationId xmlns:a16="http://schemas.microsoft.com/office/drawing/2014/main" id="{52D66D1B-E1A6-4E3D-BB12-CC74431390A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3729487" y="2041510"/>
              <a:ext cx="2005880" cy="32679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377651</xdr:colOff>
      <xdr:row>10</xdr:row>
      <xdr:rowOff>161473</xdr:rowOff>
    </xdr:from>
    <xdr:to>
      <xdr:col>21</xdr:col>
      <xdr:colOff>479252</xdr:colOff>
      <xdr:row>31</xdr:row>
      <xdr:rowOff>152400</xdr:rowOff>
    </xdr:to>
    <xdr:grpSp>
      <xdr:nvGrpSpPr>
        <xdr:cNvPr id="70" name="Group 69">
          <a:extLst>
            <a:ext uri="{FF2B5EF4-FFF2-40B4-BE49-F238E27FC236}">
              <a16:creationId xmlns:a16="http://schemas.microsoft.com/office/drawing/2014/main" id="{2DF81264-5DA9-E021-1FF9-7FC788403DEB}"/>
            </a:ext>
          </a:extLst>
        </xdr:cNvPr>
        <xdr:cNvGrpSpPr/>
      </xdr:nvGrpSpPr>
      <xdr:grpSpPr>
        <a:xfrm>
          <a:off x="5864051" y="2037165"/>
          <a:ext cx="7416801" cy="4011943"/>
          <a:chOff x="1813497" y="1899164"/>
          <a:chExt cx="4933121" cy="3621472"/>
        </a:xfrm>
      </xdr:grpSpPr>
      <xdr:sp macro="" textlink="">
        <xdr:nvSpPr>
          <xdr:cNvPr id="45" name="Rectangle: Rounded Corners 44">
            <a:extLst>
              <a:ext uri="{FF2B5EF4-FFF2-40B4-BE49-F238E27FC236}">
                <a16:creationId xmlns:a16="http://schemas.microsoft.com/office/drawing/2014/main" id="{51044059-36FE-52C8-9A3E-672165162C4A}"/>
              </a:ext>
            </a:extLst>
          </xdr:cNvPr>
          <xdr:cNvSpPr/>
        </xdr:nvSpPr>
        <xdr:spPr>
          <a:xfrm>
            <a:off x="1813497" y="1899164"/>
            <a:ext cx="4933121" cy="3621472"/>
          </a:xfrm>
          <a:prstGeom prst="roundRect">
            <a:avLst>
              <a:gd name="adj" fmla="val 362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50000"/>
                  </a:schemeClr>
                </a:solidFill>
              </a:rPr>
              <a:t>UNIT</a:t>
            </a:r>
            <a:r>
              <a:rPr lang="en-US" sz="1100" b="1" baseline="0">
                <a:solidFill>
                  <a:schemeClr val="accent5">
                    <a:lumMod val="50000"/>
                  </a:schemeClr>
                </a:solidFill>
              </a:rPr>
              <a:t> SOLD BY PRODUCT</a:t>
            </a:r>
          </a:p>
        </xdr:txBody>
      </xdr:sp>
      <xdr:graphicFrame macro="">
        <xdr:nvGraphicFramePr>
          <xdr:cNvPr id="49" name="Chart 48">
            <a:extLst>
              <a:ext uri="{FF2B5EF4-FFF2-40B4-BE49-F238E27FC236}">
                <a16:creationId xmlns:a16="http://schemas.microsoft.com/office/drawing/2014/main" id="{4917D4C7-D157-4700-8122-5C6D451A5C71}"/>
              </a:ext>
            </a:extLst>
          </xdr:cNvPr>
          <xdr:cNvGraphicFramePr>
            <a:graphicFrameLocks/>
          </xdr:cNvGraphicFramePr>
        </xdr:nvGraphicFramePr>
        <xdr:xfrm>
          <a:off x="1952802" y="2571238"/>
          <a:ext cx="4556539" cy="278343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22</xdr:col>
      <xdr:colOff>8492</xdr:colOff>
      <xdr:row>11</xdr:row>
      <xdr:rowOff>39782</xdr:rowOff>
    </xdr:from>
    <xdr:to>
      <xdr:col>30</xdr:col>
      <xdr:colOff>201521</xdr:colOff>
      <xdr:row>31</xdr:row>
      <xdr:rowOff>166782</xdr:rowOff>
    </xdr:to>
    <xdr:grpSp>
      <xdr:nvGrpSpPr>
        <xdr:cNvPr id="69" name="Group 68">
          <a:extLst>
            <a:ext uri="{FF2B5EF4-FFF2-40B4-BE49-F238E27FC236}">
              <a16:creationId xmlns:a16="http://schemas.microsoft.com/office/drawing/2014/main" id="{307C600E-577F-25B5-F0CE-E611935B6B71}"/>
            </a:ext>
          </a:extLst>
        </xdr:cNvPr>
        <xdr:cNvGrpSpPr/>
      </xdr:nvGrpSpPr>
      <xdr:grpSpPr>
        <a:xfrm>
          <a:off x="13419692" y="2103044"/>
          <a:ext cx="5069829" cy="3960446"/>
          <a:chOff x="6779275" y="1899164"/>
          <a:chExt cx="4935331" cy="3621472"/>
        </a:xfrm>
      </xdr:grpSpPr>
      <xdr:sp macro="" textlink="">
        <xdr:nvSpPr>
          <xdr:cNvPr id="57" name="Rectangle: Rounded Corners 56">
            <a:extLst>
              <a:ext uri="{FF2B5EF4-FFF2-40B4-BE49-F238E27FC236}">
                <a16:creationId xmlns:a16="http://schemas.microsoft.com/office/drawing/2014/main" id="{C2E72A90-4442-FCBE-F4EB-3666935E3634}"/>
              </a:ext>
            </a:extLst>
          </xdr:cNvPr>
          <xdr:cNvSpPr/>
        </xdr:nvSpPr>
        <xdr:spPr>
          <a:xfrm>
            <a:off x="6779275" y="1899164"/>
            <a:ext cx="4935331" cy="3621472"/>
          </a:xfrm>
          <a:prstGeom prst="roundRect">
            <a:avLst>
              <a:gd name="adj" fmla="val 362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50000"/>
                  </a:schemeClr>
                </a:solidFill>
              </a:rPr>
              <a:t>TOTAL SALES BY REGION</a:t>
            </a:r>
            <a:endParaRPr lang="en-US" sz="1100" b="1" baseline="0">
              <a:solidFill>
                <a:schemeClr val="accent5">
                  <a:lumMod val="50000"/>
                </a:schemeClr>
              </a:solidFill>
            </a:endParaRPr>
          </a:p>
        </xdr:txBody>
      </xdr:sp>
      <xdr:graphicFrame macro="">
        <xdr:nvGraphicFramePr>
          <xdr:cNvPr id="58" name="Chart 57">
            <a:extLst>
              <a:ext uri="{FF2B5EF4-FFF2-40B4-BE49-F238E27FC236}">
                <a16:creationId xmlns:a16="http://schemas.microsoft.com/office/drawing/2014/main" id="{0AEA1821-90B6-481E-A9F0-B8848DB6B2BC}"/>
              </a:ext>
            </a:extLst>
          </xdr:cNvPr>
          <xdr:cNvGraphicFramePr>
            <a:graphicFrameLocks/>
          </xdr:cNvGraphicFramePr>
        </xdr:nvGraphicFramePr>
        <xdr:xfrm>
          <a:off x="6986103" y="2405271"/>
          <a:ext cx="4556539" cy="278343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9</xdr:col>
      <xdr:colOff>392980</xdr:colOff>
      <xdr:row>32</xdr:row>
      <xdr:rowOff>139701</xdr:rowOff>
    </xdr:from>
    <xdr:to>
      <xdr:col>18</xdr:col>
      <xdr:colOff>265981</xdr:colOff>
      <xdr:row>52</xdr:row>
      <xdr:rowOff>18143</xdr:rowOff>
    </xdr:to>
    <xdr:grpSp>
      <xdr:nvGrpSpPr>
        <xdr:cNvPr id="75" name="Group 74">
          <a:extLst>
            <a:ext uri="{FF2B5EF4-FFF2-40B4-BE49-F238E27FC236}">
              <a16:creationId xmlns:a16="http://schemas.microsoft.com/office/drawing/2014/main" id="{347207C2-A558-152B-4778-A7F5D487A2B5}"/>
            </a:ext>
          </a:extLst>
        </xdr:cNvPr>
        <xdr:cNvGrpSpPr/>
      </xdr:nvGrpSpPr>
      <xdr:grpSpPr>
        <a:xfrm>
          <a:off x="5879380" y="6223978"/>
          <a:ext cx="5359401" cy="3629827"/>
          <a:chOff x="1943100" y="5397501"/>
          <a:chExt cx="4980214" cy="3434442"/>
        </a:xfrm>
      </xdr:grpSpPr>
      <xdr:sp macro="" textlink="">
        <xdr:nvSpPr>
          <xdr:cNvPr id="61" name="Rectangle: Rounded Corners 60">
            <a:extLst>
              <a:ext uri="{FF2B5EF4-FFF2-40B4-BE49-F238E27FC236}">
                <a16:creationId xmlns:a16="http://schemas.microsoft.com/office/drawing/2014/main" id="{453C9C2E-28E2-BD07-33EB-14DB88457025}"/>
              </a:ext>
            </a:extLst>
          </xdr:cNvPr>
          <xdr:cNvSpPr/>
        </xdr:nvSpPr>
        <xdr:spPr>
          <a:xfrm>
            <a:off x="1943100" y="5397501"/>
            <a:ext cx="4980214" cy="3434442"/>
          </a:xfrm>
          <a:prstGeom prst="roundRect">
            <a:avLst>
              <a:gd name="adj" fmla="val 362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50000"/>
                  </a:schemeClr>
                </a:solidFill>
              </a:rPr>
              <a:t>TOTAL SALES BY PRODUCT</a:t>
            </a:r>
            <a:endParaRPr lang="en-US" sz="1100" b="1" baseline="0">
              <a:solidFill>
                <a:schemeClr val="accent5">
                  <a:lumMod val="50000"/>
                </a:schemeClr>
              </a:solidFill>
            </a:endParaRPr>
          </a:p>
        </xdr:txBody>
      </xdr:sp>
      <xdr:graphicFrame macro="">
        <xdr:nvGraphicFramePr>
          <xdr:cNvPr id="66" name="Chart 65">
            <a:extLst>
              <a:ext uri="{FF2B5EF4-FFF2-40B4-BE49-F238E27FC236}">
                <a16:creationId xmlns:a16="http://schemas.microsoft.com/office/drawing/2014/main" id="{0050B697-7B3A-4589-849B-78D6493707FA}"/>
              </a:ext>
            </a:extLst>
          </xdr:cNvPr>
          <xdr:cNvGraphicFramePr>
            <a:graphicFrameLocks/>
          </xdr:cNvGraphicFramePr>
        </xdr:nvGraphicFramePr>
        <xdr:xfrm>
          <a:off x="2085870" y="5753101"/>
          <a:ext cx="4597120" cy="2634343"/>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18</xdr:col>
      <xdr:colOff>478292</xdr:colOff>
      <xdr:row>32</xdr:row>
      <xdr:rowOff>139840</xdr:rowOff>
    </xdr:from>
    <xdr:to>
      <xdr:col>30</xdr:col>
      <xdr:colOff>287791</xdr:colOff>
      <xdr:row>52</xdr:row>
      <xdr:rowOff>18282</xdr:rowOff>
    </xdr:to>
    <xdr:grpSp>
      <xdr:nvGrpSpPr>
        <xdr:cNvPr id="73" name="Group 72">
          <a:extLst>
            <a:ext uri="{FF2B5EF4-FFF2-40B4-BE49-F238E27FC236}">
              <a16:creationId xmlns:a16="http://schemas.microsoft.com/office/drawing/2014/main" id="{234DE5B4-111A-A377-66DD-9E4633049A93}"/>
            </a:ext>
          </a:extLst>
        </xdr:cNvPr>
        <xdr:cNvGrpSpPr/>
      </xdr:nvGrpSpPr>
      <xdr:grpSpPr>
        <a:xfrm>
          <a:off x="11451092" y="6224117"/>
          <a:ext cx="7124699" cy="3629827"/>
          <a:chOff x="6803571" y="5297717"/>
          <a:chExt cx="4953000" cy="3434442"/>
        </a:xfrm>
      </xdr:grpSpPr>
      <xdr:sp macro="" textlink="">
        <xdr:nvSpPr>
          <xdr:cNvPr id="64" name="Rectangle: Rounded Corners 63">
            <a:extLst>
              <a:ext uri="{FF2B5EF4-FFF2-40B4-BE49-F238E27FC236}">
                <a16:creationId xmlns:a16="http://schemas.microsoft.com/office/drawing/2014/main" id="{62963DBA-9DDD-CFE7-4ACE-A7440A200201}"/>
              </a:ext>
            </a:extLst>
          </xdr:cNvPr>
          <xdr:cNvSpPr/>
        </xdr:nvSpPr>
        <xdr:spPr>
          <a:xfrm>
            <a:off x="6803571" y="5297717"/>
            <a:ext cx="4953000" cy="3434442"/>
          </a:xfrm>
          <a:prstGeom prst="roundRect">
            <a:avLst>
              <a:gd name="adj" fmla="val 3628"/>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50000"/>
                  </a:schemeClr>
                </a:solidFill>
              </a:rPr>
              <a:t>TOTAL SALES BY SALES PERSON</a:t>
            </a:r>
            <a:endParaRPr lang="en-US" sz="1100" b="1" baseline="0">
              <a:solidFill>
                <a:schemeClr val="accent5">
                  <a:lumMod val="50000"/>
                </a:schemeClr>
              </a:solidFill>
            </a:endParaRPr>
          </a:p>
        </xdr:txBody>
      </xdr:sp>
      <xdr:graphicFrame macro="">
        <xdr:nvGraphicFramePr>
          <xdr:cNvPr id="67" name="Chart 66">
            <a:extLst>
              <a:ext uri="{FF2B5EF4-FFF2-40B4-BE49-F238E27FC236}">
                <a16:creationId xmlns:a16="http://schemas.microsoft.com/office/drawing/2014/main" id="{08BDC527-AC76-4509-B041-BFD821C7632B}"/>
              </a:ext>
            </a:extLst>
          </xdr:cNvPr>
          <xdr:cNvGraphicFramePr>
            <a:graphicFrameLocks/>
          </xdr:cNvGraphicFramePr>
        </xdr:nvGraphicFramePr>
        <xdr:xfrm>
          <a:off x="6999514" y="5778502"/>
          <a:ext cx="4572000" cy="26416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editAs="oneCell">
    <xdr:from>
      <xdr:col>24</xdr:col>
      <xdr:colOff>474453</xdr:colOff>
      <xdr:row>4</xdr:row>
      <xdr:rowOff>121478</xdr:rowOff>
    </xdr:from>
    <xdr:to>
      <xdr:col>30</xdr:col>
      <xdr:colOff>170573</xdr:colOff>
      <xdr:row>10</xdr:row>
      <xdr:rowOff>12700</xdr:rowOff>
    </xdr:to>
    <mc:AlternateContent xmlns:mc="http://schemas.openxmlformats.org/markup-compatibility/2006" xmlns:a14="http://schemas.microsoft.com/office/drawing/2010/main">
      <mc:Choice Requires="a14">
        <xdr:graphicFrame macro="">
          <xdr:nvGraphicFramePr>
            <xdr:cNvPr id="68" name="Region 1">
              <a:extLst>
                <a:ext uri="{FF2B5EF4-FFF2-40B4-BE49-F238E27FC236}">
                  <a16:creationId xmlns:a16="http://schemas.microsoft.com/office/drawing/2014/main" id="{0DE377C7-2D40-497E-816F-052D5ED696E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104853" y="871755"/>
              <a:ext cx="3353720" cy="1016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8.769251504629" createdVersion="8" refreshedVersion="8" minRefreshableVersion="3" recordCount="50" xr:uid="{21D05482-48BC-480B-9B8A-38F28E24E8C8}">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 sold" numFmtId="0">
      <sharedItems containsSemiMixedTypes="0" containsString="0" containsNumber="1" containsInteger="1" minValue="51" maxValue="149"/>
    </cacheField>
    <cacheField name="Unit Price" numFmtId="0">
      <sharedItems containsSemiMixedTypes="0" containsString="0" containsNumber="1" containsInteger="1" minValue="600" maxValue="10000"/>
    </cacheField>
    <cacheField name="cost of goods" numFmtId="0">
      <sharedItems containsSemiMixedTypes="0" containsString="0" containsNumber="1" containsInteger="1" minValue="400" maxValue="7000"/>
    </cacheField>
    <cacheField name="total sales" numFmtId="0">
      <sharedItems containsSemiMixedTypes="0" containsString="0" containsNumber="1" containsInteger="1" minValue="34200" maxValue="1270000"/>
    </cacheField>
    <cacheField name="profit" numFmtId="0">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997864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92BD36-B0A9-4838-9618-DDADD0E5E31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fld="7" baseField="0" baseItem="0" numFmtId="165"/>
  </dataFields>
  <formats count="2">
    <format dxfId="12">
      <pivotArea collapsedLevelsAreSubtotals="1" fieldPosition="0">
        <references count="1">
          <reference field="2" count="1">
            <x v="0"/>
          </reference>
        </references>
      </pivotArea>
    </format>
    <format dxfId="11">
      <pivotArea outline="0" fieldPosition="0">
        <references count="1">
          <reference field="4294967294" count="1">
            <x v="0"/>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3"/>
          </reference>
        </references>
      </pivotArea>
    </chartFormat>
    <chartFormat chart="2" format="4">
      <pivotArea type="data" outline="0" fieldPosition="0">
        <references count="2">
          <reference field="4294967294" count="1" selected="0">
            <x v="0"/>
          </reference>
          <reference field="2"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E1D57-93A9-4495-AB1D-4D296BB1DCA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L3:M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Unit sold" fld="4" baseField="3" baseItem="0" numFmtId="165"/>
  </dataFields>
  <chartFormats count="3">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EB5093-D41C-42A6-B8F1-72B8ADE423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H3:I14"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showAll="0"/>
    <pivotField showAll="0"/>
    <pivotField dataField="1"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5"/>
  </dataFields>
  <formats count="2">
    <format dxfId="14">
      <pivotArea collapsedLevelsAreSubtotals="1" fieldPosition="0">
        <references count="1">
          <reference field="1" count="1">
            <x v="4"/>
          </reference>
        </references>
      </pivotArea>
    </format>
    <format dxfId="13">
      <pivotArea outline="0" fieldPosition="0">
        <references count="1">
          <reference field="4294967294" count="1">
            <x v="0"/>
          </reference>
        </references>
      </pivotArea>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42B808-0455-48A8-9639-7CB6C52316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showAll="0"/>
    <pivotField showAll="0"/>
    <pivotField dataField="1" showAll="0"/>
    <pivotField showAll="0"/>
  </pivotFields>
  <rowFields count="1">
    <field x="3"/>
  </rowFields>
  <rowItems count="8">
    <i>
      <x/>
    </i>
    <i>
      <x v="1"/>
    </i>
    <i>
      <x v="2"/>
    </i>
    <i>
      <x v="3"/>
    </i>
    <i>
      <x v="4"/>
    </i>
    <i>
      <x v="5"/>
    </i>
    <i>
      <x v="6"/>
    </i>
    <i t="grand">
      <x/>
    </i>
  </rowItems>
  <colItems count="1">
    <i/>
  </colItems>
  <dataFields count="1">
    <dataField name="Sum of total sales" fld="7" baseField="0" baseItem="0" numFmtId="165"/>
  </dataFields>
  <chartFormats count="3">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6"/>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380356E-8519-4E83-AF05-122390C6C53D}" sourceName="Sales Person">
  <pivotTables>
    <pivotTable tabId="2" name="PivotTable1"/>
    <pivotTable tabId="2" name="PivotTable2"/>
    <pivotTable tabId="2" name="PivotTable3"/>
    <pivotTable tabId="2" name="PivotTable4"/>
  </pivotTables>
  <data>
    <tabular pivotCacheId="997864832">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7EA9C-F48C-4B45-B2C0-533D2EB66929}" sourceName="Region">
  <pivotTables>
    <pivotTable tabId="2" name="PivotTable1"/>
    <pivotTable tabId="2" name="PivotTable2"/>
    <pivotTable tabId="2" name="PivotTable3"/>
    <pivotTable tabId="2" name="PivotTable4"/>
  </pivotTables>
  <data>
    <tabular pivotCacheId="997864832">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1BD73D0-B520-4C99-8036-B61CC0FE067D}" sourceName="Product">
  <pivotTables>
    <pivotTable tabId="2" name="PivotTable1"/>
    <pivotTable tabId="2" name="PivotTable2"/>
    <pivotTable tabId="2" name="PivotTable3"/>
    <pivotTable tabId="2" name="PivotTable4"/>
  </pivotTables>
  <data>
    <tabular pivotCacheId="997864832">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434AE43-BDA0-47F1-AFD5-81BA11EC6AF8}" cache="Slicer_Sales_Person" caption="Sales Person" rowHeight="234950"/>
  <slicer name="Region" xr10:uid="{7B903A70-BD16-4D82-8A9C-B5E6A7F047F4}" cache="Slicer_Region" caption="Region" columnCount="2" rowHeight="234950"/>
  <slicer name="Product" xr10:uid="{12279210-7879-48BA-BBFD-865769A318C5}" cache="Slicer_Product"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3769815A-66D2-4244-BB59-DAA7F49BDDDD}" cache="Slicer_Sales_Person" caption="Sales Person" style="SlicerStyleDark1" rowHeight="234950"/>
  <slicer name="Region 1" xr10:uid="{F4D8E471-B0D0-4966-99F5-DC5FAD263861}" cache="Slicer_Region" caption="Region" columnCount="2" rowHeight="234950"/>
  <slicer name="Product 1" xr10:uid="{0694CFAC-25AB-4B70-A32E-976C7365B00F}" cache="Slicer_Product" caption="Produc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66FA4-8712-45B7-95FF-422B2DB81D37}" name="Table1" displayName="Table1" ref="A1:I51" totalsRowShown="0" headerRowDxfId="10" dataDxfId="9" tableBorderDxfId="8">
  <autoFilter ref="A1:I51" xr:uid="{B8766FA4-8712-45B7-95FF-422B2DB81D37}"/>
  <tableColumns count="9">
    <tableColumn id="1" xr3:uid="{AD22F357-6099-4CD7-A679-9986138EEE17}" name="Date" dataDxfId="7"/>
    <tableColumn id="2" xr3:uid="{E5A74BCB-B0DA-44A0-B221-CF12D5561470}" name="Sales Person" dataDxfId="6"/>
    <tableColumn id="3" xr3:uid="{5C0B52F2-F28F-4565-840F-F6C1E83D5D95}" name="Region" dataDxfId="5"/>
    <tableColumn id="4" xr3:uid="{D3954FDF-C383-4983-96B2-BC90C1434770}" name="Product" dataDxfId="4"/>
    <tableColumn id="5" xr3:uid="{C09B4C6A-AE79-435B-8AD8-588EF7A11759}" name="Unit sold" dataDxfId="3"/>
    <tableColumn id="6" xr3:uid="{F3F334E5-F5C3-4481-80AC-7495733959B5}" name="Unit Price" dataDxfId="2"/>
    <tableColumn id="7" xr3:uid="{9729B416-A442-4EFA-B828-662D2B237472}" name="cost of goods" dataDxfId="1"/>
    <tableColumn id="8" xr3:uid="{B3021313-8C78-429A-AAA5-1BEA1073725B}" name="total sales" dataDxfId="0"/>
    <tableColumn id="9" xr3:uid="{7BA79E9E-A233-4A8B-A7F9-436D9C3777FB}" name="profit">
      <calculatedColumnFormula>H2-(G2*E2)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A6107-26EC-4049-BA91-0104257AE17F}">
  <dimension ref="A3:M14"/>
  <sheetViews>
    <sheetView topLeftCell="A2" workbookViewId="0">
      <selection activeCell="L3" sqref="L3"/>
    </sheetView>
  </sheetViews>
  <sheetFormatPr defaultRowHeight="14.4"/>
  <cols>
    <col min="1" max="1" width="12.5546875" bestFit="1" customWidth="1"/>
    <col min="2" max="2" width="15.88671875" bestFit="1" customWidth="1"/>
    <col min="4" max="4" width="12.5546875" bestFit="1" customWidth="1"/>
    <col min="5" max="5" width="15.88671875" bestFit="1" customWidth="1"/>
    <col min="8" max="8" width="12.5546875" bestFit="1" customWidth="1"/>
    <col min="9" max="9" width="15.88671875" bestFit="1" customWidth="1"/>
    <col min="12" max="12" width="12.5546875" bestFit="1" customWidth="1"/>
    <col min="13" max="13" width="15" bestFit="1" customWidth="1"/>
  </cols>
  <sheetData>
    <row r="3" spans="1:13">
      <c r="A3" s="8" t="s">
        <v>34</v>
      </c>
      <c r="B3" t="s">
        <v>36</v>
      </c>
      <c r="D3" s="8" t="s">
        <v>34</v>
      </c>
      <c r="E3" t="s">
        <v>36</v>
      </c>
      <c r="H3" s="8" t="s">
        <v>34</v>
      </c>
      <c r="I3" t="s">
        <v>36</v>
      </c>
      <c r="L3" s="8" t="s">
        <v>34</v>
      </c>
      <c r="M3" t="s">
        <v>37</v>
      </c>
    </row>
    <row r="4" spans="1:13">
      <c r="A4" s="9" t="s">
        <v>17</v>
      </c>
      <c r="B4" s="10">
        <v>3534400</v>
      </c>
      <c r="D4" s="9" t="s">
        <v>20</v>
      </c>
      <c r="E4" s="10">
        <v>547200</v>
      </c>
      <c r="H4" s="9" t="s">
        <v>2</v>
      </c>
      <c r="I4" s="10">
        <v>1591600</v>
      </c>
      <c r="L4" s="9" t="s">
        <v>20</v>
      </c>
      <c r="M4" s="10">
        <v>456</v>
      </c>
    </row>
    <row r="5" spans="1:13">
      <c r="A5" s="9" t="s">
        <v>21</v>
      </c>
      <c r="B5" s="10">
        <v>2661400</v>
      </c>
      <c r="D5" s="9" t="s">
        <v>18</v>
      </c>
      <c r="E5" s="10">
        <v>2222500</v>
      </c>
      <c r="H5" s="9" t="s">
        <v>10</v>
      </c>
      <c r="I5" s="10">
        <v>677600</v>
      </c>
      <c r="L5" s="9" t="s">
        <v>18</v>
      </c>
      <c r="M5" s="10">
        <v>635</v>
      </c>
    </row>
    <row r="6" spans="1:13">
      <c r="A6" s="9" t="s">
        <v>19</v>
      </c>
      <c r="B6" s="10">
        <v>2870600</v>
      </c>
      <c r="D6" s="9" t="s">
        <v>24</v>
      </c>
      <c r="E6" s="10">
        <v>706800</v>
      </c>
      <c r="H6" s="9" t="s">
        <v>5</v>
      </c>
      <c r="I6" s="10">
        <v>1957000</v>
      </c>
      <c r="L6" s="9" t="s">
        <v>24</v>
      </c>
      <c r="M6" s="10">
        <v>1178</v>
      </c>
    </row>
    <row r="7" spans="1:13">
      <c r="A7" s="9" t="s">
        <v>15</v>
      </c>
      <c r="B7" s="10">
        <v>3878100</v>
      </c>
      <c r="D7" s="9" t="s">
        <v>22</v>
      </c>
      <c r="E7" s="10">
        <v>898000</v>
      </c>
      <c r="H7" s="9" t="s">
        <v>7</v>
      </c>
      <c r="I7" s="10">
        <v>1661400</v>
      </c>
      <c r="L7" s="9" t="s">
        <v>22</v>
      </c>
      <c r="M7" s="10">
        <v>898</v>
      </c>
    </row>
    <row r="8" spans="1:13">
      <c r="A8" s="9" t="s">
        <v>35</v>
      </c>
      <c r="B8" s="10">
        <v>12944500</v>
      </c>
      <c r="D8" s="9" t="s">
        <v>25</v>
      </c>
      <c r="E8" s="10">
        <v>2350000</v>
      </c>
      <c r="H8" s="9" t="s">
        <v>9</v>
      </c>
      <c r="I8" s="10">
        <v>1741200</v>
      </c>
      <c r="L8" s="9" t="s">
        <v>25</v>
      </c>
      <c r="M8" s="10">
        <v>235</v>
      </c>
    </row>
    <row r="9" spans="1:13">
      <c r="D9" s="9" t="s">
        <v>23</v>
      </c>
      <c r="E9" s="10">
        <v>3196000</v>
      </c>
      <c r="H9" s="9" t="s">
        <v>4</v>
      </c>
      <c r="I9" s="10">
        <v>1110000</v>
      </c>
      <c r="L9" s="9" t="s">
        <v>23</v>
      </c>
      <c r="M9" s="10">
        <v>799</v>
      </c>
    </row>
    <row r="10" spans="1:13">
      <c r="D10" s="9" t="s">
        <v>16</v>
      </c>
      <c r="E10" s="10">
        <v>3024000</v>
      </c>
      <c r="H10" s="9" t="s">
        <v>3</v>
      </c>
      <c r="I10" s="10">
        <v>1777400</v>
      </c>
      <c r="L10" s="9" t="s">
        <v>16</v>
      </c>
      <c r="M10" s="10">
        <v>504</v>
      </c>
    </row>
    <row r="11" spans="1:13">
      <c r="D11" s="9" t="s">
        <v>35</v>
      </c>
      <c r="E11" s="10">
        <v>12944500</v>
      </c>
      <c r="H11" s="9" t="s">
        <v>6</v>
      </c>
      <c r="I11" s="10">
        <v>1065400</v>
      </c>
      <c r="L11" s="9" t="s">
        <v>35</v>
      </c>
      <c r="M11" s="10">
        <v>4705</v>
      </c>
    </row>
    <row r="12" spans="1:13">
      <c r="H12" s="9" t="s">
        <v>11</v>
      </c>
      <c r="I12" s="10">
        <v>784400</v>
      </c>
    </row>
    <row r="13" spans="1:13">
      <c r="H13" s="9" t="s">
        <v>8</v>
      </c>
      <c r="I13" s="10">
        <v>578500</v>
      </c>
    </row>
    <row r="14" spans="1:13">
      <c r="H14" s="9" t="s">
        <v>35</v>
      </c>
      <c r="I14" s="10">
        <v>12944500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B83C-83A7-45FA-B876-CFBDF56FC376}">
  <dimension ref="A13:E30"/>
  <sheetViews>
    <sheetView showGridLines="0" showRowColHeaders="0" tabSelected="1" zoomScale="65" zoomScaleNormal="65" workbookViewId="0">
      <selection activeCell="AI1" sqref="AI1"/>
    </sheetView>
  </sheetViews>
  <sheetFormatPr defaultRowHeight="14.4"/>
  <sheetData>
    <row r="13" spans="1:1">
      <c r="A13" s="13"/>
    </row>
    <row r="30" spans="5:5" ht="21">
      <c r="E30"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A4DB1-3532-4FE5-8072-3B9E0F7E3148}">
  <dimension ref="A1:L51"/>
  <sheetViews>
    <sheetView workbookViewId="0">
      <selection activeCell="L13" sqref="L13"/>
    </sheetView>
  </sheetViews>
  <sheetFormatPr defaultRowHeight="14.4"/>
  <cols>
    <col min="1" max="1" width="11.88671875" customWidth="1"/>
    <col min="2" max="2" width="18.88671875" customWidth="1"/>
    <col min="3" max="3" width="13.109375" customWidth="1"/>
    <col min="4" max="4" width="15.44140625" customWidth="1"/>
    <col min="5" max="6" width="11.109375" customWidth="1"/>
    <col min="7" max="7" width="13.5546875" customWidth="1"/>
    <col min="8" max="8" width="11.44140625" customWidth="1"/>
    <col min="12" max="12" width="17.21875" customWidth="1"/>
  </cols>
  <sheetData>
    <row r="1" spans="1:12" ht="15" thickBot="1">
      <c r="A1" s="5" t="s">
        <v>0</v>
      </c>
      <c r="B1" s="1" t="s">
        <v>1</v>
      </c>
      <c r="C1" s="1" t="s">
        <v>13</v>
      </c>
      <c r="D1" s="1" t="s">
        <v>14</v>
      </c>
      <c r="E1" s="3" t="s">
        <v>26</v>
      </c>
      <c r="F1" s="3" t="s">
        <v>12</v>
      </c>
      <c r="G1" s="3" t="s">
        <v>27</v>
      </c>
      <c r="H1" s="3" t="s">
        <v>28</v>
      </c>
      <c r="I1" s="3" t="s">
        <v>29</v>
      </c>
      <c r="L1" s="7" t="s">
        <v>30</v>
      </c>
    </row>
    <row r="2" spans="1:12" ht="15.6" thickTop="1" thickBot="1">
      <c r="A2" s="6">
        <v>44246</v>
      </c>
      <c r="B2" s="2" t="s">
        <v>2</v>
      </c>
      <c r="C2" s="2" t="s">
        <v>15</v>
      </c>
      <c r="D2" s="2" t="s">
        <v>16</v>
      </c>
      <c r="E2" s="4">
        <v>84</v>
      </c>
      <c r="F2" s="4">
        <v>6000</v>
      </c>
      <c r="G2" s="4">
        <v>4000</v>
      </c>
      <c r="H2" s="4">
        <v>504000</v>
      </c>
      <c r="I2">
        <f>H2-(G2*E2)</f>
        <v>168000</v>
      </c>
      <c r="L2" s="11" t="str">
        <f>"Rs. "&amp;SUM(Table1[total sales])</f>
        <v>Rs. 12944500</v>
      </c>
    </row>
    <row r="3" spans="1:12" ht="15" thickBot="1">
      <c r="A3" s="6">
        <v>44446</v>
      </c>
      <c r="B3" s="2" t="s">
        <v>3</v>
      </c>
      <c r="C3" s="2" t="s">
        <v>17</v>
      </c>
      <c r="D3" s="2" t="s">
        <v>18</v>
      </c>
      <c r="E3" s="4">
        <v>128</v>
      </c>
      <c r="F3" s="4">
        <v>3500</v>
      </c>
      <c r="G3" s="4">
        <v>2500</v>
      </c>
      <c r="H3" s="4">
        <v>448000</v>
      </c>
      <c r="I3">
        <f t="shared" ref="I3:I51" si="0">H3-(G3*E3)</f>
        <v>128000</v>
      </c>
    </row>
    <row r="4" spans="1:12" ht="15" thickBot="1">
      <c r="A4" s="6">
        <v>44230</v>
      </c>
      <c r="B4" s="2" t="s">
        <v>4</v>
      </c>
      <c r="C4" s="2" t="s">
        <v>19</v>
      </c>
      <c r="D4" s="2" t="s">
        <v>20</v>
      </c>
      <c r="E4" s="4">
        <v>136</v>
      </c>
      <c r="F4" s="4">
        <v>1200</v>
      </c>
      <c r="G4" s="4">
        <v>800</v>
      </c>
      <c r="H4" s="4">
        <v>163200</v>
      </c>
      <c r="I4">
        <f t="shared" si="0"/>
        <v>54400</v>
      </c>
    </row>
    <row r="5" spans="1:12" ht="15" thickBot="1">
      <c r="A5" s="6">
        <v>44085</v>
      </c>
      <c r="B5" s="2" t="s">
        <v>5</v>
      </c>
      <c r="C5" s="2" t="s">
        <v>21</v>
      </c>
      <c r="D5" s="2" t="s">
        <v>22</v>
      </c>
      <c r="E5" s="4">
        <v>91</v>
      </c>
      <c r="F5" s="4">
        <v>1000</v>
      </c>
      <c r="G5" s="4">
        <v>700</v>
      </c>
      <c r="H5" s="4">
        <v>91000</v>
      </c>
      <c r="I5">
        <f t="shared" si="0"/>
        <v>27300</v>
      </c>
      <c r="L5" s="7" t="s">
        <v>31</v>
      </c>
    </row>
    <row r="6" spans="1:12" ht="15" thickBot="1">
      <c r="A6" s="6">
        <v>44462</v>
      </c>
      <c r="B6" s="2" t="s">
        <v>6</v>
      </c>
      <c r="C6" s="2" t="s">
        <v>15</v>
      </c>
      <c r="D6" s="2" t="s">
        <v>23</v>
      </c>
      <c r="E6" s="4">
        <v>110</v>
      </c>
      <c r="F6" s="4">
        <v>4000</v>
      </c>
      <c r="G6" s="4">
        <v>3000</v>
      </c>
      <c r="H6" s="4">
        <v>440000</v>
      </c>
      <c r="I6">
        <f t="shared" si="0"/>
        <v>110000</v>
      </c>
      <c r="L6">
        <f>SUM(Table1[Unit sold])</f>
        <v>4705</v>
      </c>
    </row>
    <row r="7" spans="1:12" ht="15" thickBot="1">
      <c r="A7" s="6">
        <v>44105</v>
      </c>
      <c r="B7" s="2" t="s">
        <v>7</v>
      </c>
      <c r="C7" s="2" t="s">
        <v>17</v>
      </c>
      <c r="D7" s="2" t="s">
        <v>20</v>
      </c>
      <c r="E7" s="4">
        <v>51</v>
      </c>
      <c r="F7" s="4">
        <v>1200</v>
      </c>
      <c r="G7" s="4">
        <v>800</v>
      </c>
      <c r="H7" s="4">
        <v>61200</v>
      </c>
      <c r="I7">
        <f t="shared" si="0"/>
        <v>20400</v>
      </c>
    </row>
    <row r="8" spans="1:12" ht="15" thickBot="1">
      <c r="A8" s="6">
        <v>44413</v>
      </c>
      <c r="B8" s="2" t="s">
        <v>8</v>
      </c>
      <c r="C8" s="2" t="s">
        <v>21</v>
      </c>
      <c r="D8" s="2" t="s">
        <v>22</v>
      </c>
      <c r="E8" s="4">
        <v>78</v>
      </c>
      <c r="F8" s="4">
        <v>1000</v>
      </c>
      <c r="G8" s="4">
        <v>700</v>
      </c>
      <c r="H8" s="4">
        <v>78000</v>
      </c>
      <c r="I8">
        <f t="shared" si="0"/>
        <v>23400</v>
      </c>
      <c r="L8" s="7" t="s">
        <v>32</v>
      </c>
    </row>
    <row r="9" spans="1:12" ht="15" thickBot="1">
      <c r="A9" s="6">
        <v>44141</v>
      </c>
      <c r="B9" s="2" t="s">
        <v>9</v>
      </c>
      <c r="C9" s="2" t="s">
        <v>19</v>
      </c>
      <c r="D9" s="2" t="s">
        <v>16</v>
      </c>
      <c r="E9" s="4">
        <v>146</v>
      </c>
      <c r="F9" s="4">
        <v>6000</v>
      </c>
      <c r="G9" s="4">
        <v>4000</v>
      </c>
      <c r="H9" s="4">
        <v>876000</v>
      </c>
      <c r="I9">
        <f t="shared" si="0"/>
        <v>292000</v>
      </c>
      <c r="L9" s="11" t="str">
        <f>"Rs. "&amp;SUM(Table1[profit])</f>
        <v>Rs. 3834400</v>
      </c>
    </row>
    <row r="10" spans="1:12" ht="15" thickBot="1">
      <c r="A10" s="6">
        <v>44223</v>
      </c>
      <c r="B10" s="2" t="s">
        <v>10</v>
      </c>
      <c r="C10" s="2" t="s">
        <v>15</v>
      </c>
      <c r="D10" s="2" t="s">
        <v>24</v>
      </c>
      <c r="E10" s="4">
        <v>101</v>
      </c>
      <c r="F10" s="4">
        <v>600</v>
      </c>
      <c r="G10" s="4">
        <v>400</v>
      </c>
      <c r="H10" s="4">
        <v>60600</v>
      </c>
      <c r="I10">
        <f t="shared" si="0"/>
        <v>20200</v>
      </c>
    </row>
    <row r="11" spans="1:12" ht="15" thickBot="1">
      <c r="A11" s="6">
        <v>44442</v>
      </c>
      <c r="B11" s="2" t="s">
        <v>11</v>
      </c>
      <c r="C11" s="2" t="s">
        <v>19</v>
      </c>
      <c r="D11" s="2" t="s">
        <v>16</v>
      </c>
      <c r="E11" s="4">
        <v>52</v>
      </c>
      <c r="F11" s="4">
        <v>6000</v>
      </c>
      <c r="G11" s="4">
        <v>4000</v>
      </c>
      <c r="H11" s="4">
        <v>312000</v>
      </c>
      <c r="I11">
        <f t="shared" si="0"/>
        <v>104000</v>
      </c>
      <c r="L11" s="7" t="s">
        <v>33</v>
      </c>
    </row>
    <row r="12" spans="1:12" ht="15" thickBot="1">
      <c r="A12" s="6">
        <v>44469</v>
      </c>
      <c r="B12" s="2" t="s">
        <v>11</v>
      </c>
      <c r="C12" s="2" t="s">
        <v>17</v>
      </c>
      <c r="D12" s="2" t="s">
        <v>20</v>
      </c>
      <c r="E12" s="4">
        <v>55</v>
      </c>
      <c r="F12" s="4">
        <v>1200</v>
      </c>
      <c r="G12" s="4">
        <v>800</v>
      </c>
      <c r="H12" s="4">
        <v>66000</v>
      </c>
      <c r="I12">
        <f t="shared" si="0"/>
        <v>22000</v>
      </c>
      <c r="L12" s="11" t="str">
        <f>"Rs. "&amp;AVERAGE(Table1[total sales])</f>
        <v>Rs. 258890</v>
      </c>
    </row>
    <row r="13" spans="1:12" ht="15" thickBot="1">
      <c r="A13" s="6">
        <v>44084</v>
      </c>
      <c r="B13" s="2" t="s">
        <v>11</v>
      </c>
      <c r="C13" s="2" t="s">
        <v>19</v>
      </c>
      <c r="D13" s="2" t="s">
        <v>22</v>
      </c>
      <c r="E13" s="4">
        <v>137</v>
      </c>
      <c r="F13" s="4">
        <v>1000</v>
      </c>
      <c r="G13" s="4">
        <v>700</v>
      </c>
      <c r="H13" s="4">
        <v>137000</v>
      </c>
      <c r="I13">
        <f t="shared" si="0"/>
        <v>41100</v>
      </c>
    </row>
    <row r="14" spans="1:12" ht="15" thickBot="1">
      <c r="A14" s="6">
        <v>44404</v>
      </c>
      <c r="B14" s="2" t="s">
        <v>9</v>
      </c>
      <c r="C14" s="2" t="s">
        <v>19</v>
      </c>
      <c r="D14" s="2" t="s">
        <v>18</v>
      </c>
      <c r="E14" s="4">
        <v>96</v>
      </c>
      <c r="F14" s="4">
        <v>3500</v>
      </c>
      <c r="G14" s="4">
        <v>2500</v>
      </c>
      <c r="H14" s="4">
        <v>336000</v>
      </c>
      <c r="I14">
        <f t="shared" si="0"/>
        <v>96000</v>
      </c>
    </row>
    <row r="15" spans="1:12" ht="15" thickBot="1">
      <c r="A15" s="6">
        <v>44113</v>
      </c>
      <c r="B15" s="2" t="s">
        <v>10</v>
      </c>
      <c r="C15" s="2" t="s">
        <v>17</v>
      </c>
      <c r="D15" s="2" t="s">
        <v>23</v>
      </c>
      <c r="E15" s="4">
        <v>52</v>
      </c>
      <c r="F15" s="4">
        <v>4000</v>
      </c>
      <c r="G15" s="4">
        <v>3000</v>
      </c>
      <c r="H15" s="4">
        <v>208000</v>
      </c>
      <c r="I15">
        <f t="shared" si="0"/>
        <v>52000</v>
      </c>
    </row>
    <row r="16" spans="1:12" ht="15" thickBot="1">
      <c r="A16" s="6">
        <v>44292</v>
      </c>
      <c r="B16" s="2" t="s">
        <v>5</v>
      </c>
      <c r="C16" s="2" t="s">
        <v>15</v>
      </c>
      <c r="D16" s="2" t="s">
        <v>18</v>
      </c>
      <c r="E16" s="4">
        <v>76</v>
      </c>
      <c r="F16" s="4">
        <v>3500</v>
      </c>
      <c r="G16" s="4">
        <v>2500</v>
      </c>
      <c r="H16" s="4">
        <v>266000</v>
      </c>
      <c r="I16">
        <f t="shared" si="0"/>
        <v>76000</v>
      </c>
    </row>
    <row r="17" spans="1:9" ht="15" thickBot="1">
      <c r="A17" s="6">
        <v>44362</v>
      </c>
      <c r="B17" s="2" t="s">
        <v>3</v>
      </c>
      <c r="C17" s="2" t="s">
        <v>21</v>
      </c>
      <c r="D17" s="2" t="s">
        <v>23</v>
      </c>
      <c r="E17" s="4">
        <v>145</v>
      </c>
      <c r="F17" s="4">
        <v>4000</v>
      </c>
      <c r="G17" s="4">
        <v>3000</v>
      </c>
      <c r="H17" s="4">
        <v>580000</v>
      </c>
      <c r="I17">
        <f t="shared" si="0"/>
        <v>145000</v>
      </c>
    </row>
    <row r="18" spans="1:9" ht="15" thickBot="1">
      <c r="A18" s="6">
        <v>44083</v>
      </c>
      <c r="B18" s="2" t="s">
        <v>2</v>
      </c>
      <c r="C18" s="2" t="s">
        <v>19</v>
      </c>
      <c r="D18" s="2" t="s">
        <v>24</v>
      </c>
      <c r="E18" s="4">
        <v>83</v>
      </c>
      <c r="F18" s="4">
        <v>600</v>
      </c>
      <c r="G18" s="4">
        <v>400</v>
      </c>
      <c r="H18" s="4">
        <v>49800</v>
      </c>
      <c r="I18">
        <f t="shared" si="0"/>
        <v>16600</v>
      </c>
    </row>
    <row r="19" spans="1:9" ht="15" thickBot="1">
      <c r="A19" s="6">
        <v>44421</v>
      </c>
      <c r="B19" s="2" t="s">
        <v>6</v>
      </c>
      <c r="C19" s="2" t="s">
        <v>19</v>
      </c>
      <c r="D19" s="2" t="s">
        <v>22</v>
      </c>
      <c r="E19" s="4">
        <v>91</v>
      </c>
      <c r="F19" s="4">
        <v>1000</v>
      </c>
      <c r="G19" s="4">
        <v>700</v>
      </c>
      <c r="H19" s="4">
        <v>91000</v>
      </c>
      <c r="I19">
        <f t="shared" si="0"/>
        <v>27300</v>
      </c>
    </row>
    <row r="20" spans="1:9" ht="15" thickBot="1">
      <c r="A20" s="6">
        <v>44070</v>
      </c>
      <c r="B20" s="2" t="s">
        <v>7</v>
      </c>
      <c r="C20" s="2" t="s">
        <v>15</v>
      </c>
      <c r="D20" s="2" t="s">
        <v>25</v>
      </c>
      <c r="E20" s="4">
        <v>108</v>
      </c>
      <c r="F20" s="4">
        <v>10000</v>
      </c>
      <c r="G20" s="4">
        <v>7000</v>
      </c>
      <c r="H20" s="4">
        <v>1080000</v>
      </c>
      <c r="I20">
        <f t="shared" si="0"/>
        <v>324000</v>
      </c>
    </row>
    <row r="21" spans="1:9" ht="15" thickBot="1">
      <c r="A21" s="6">
        <v>44293</v>
      </c>
      <c r="B21" s="2" t="s">
        <v>4</v>
      </c>
      <c r="C21" s="2" t="s">
        <v>21</v>
      </c>
      <c r="D21" s="2" t="s">
        <v>23</v>
      </c>
      <c r="E21" s="4">
        <v>144</v>
      </c>
      <c r="F21" s="4">
        <v>4000</v>
      </c>
      <c r="G21" s="4">
        <v>3000</v>
      </c>
      <c r="H21" s="4">
        <v>576000</v>
      </c>
      <c r="I21">
        <f t="shared" si="0"/>
        <v>144000</v>
      </c>
    </row>
    <row r="22" spans="1:9" ht="15" thickBot="1">
      <c r="A22" s="6">
        <v>43990</v>
      </c>
      <c r="B22" s="2" t="s">
        <v>6</v>
      </c>
      <c r="C22" s="2" t="s">
        <v>19</v>
      </c>
      <c r="D22" s="2" t="s">
        <v>24</v>
      </c>
      <c r="E22" s="4">
        <v>92</v>
      </c>
      <c r="F22" s="4">
        <v>600</v>
      </c>
      <c r="G22" s="4">
        <v>400</v>
      </c>
      <c r="H22" s="4">
        <v>55200</v>
      </c>
      <c r="I22">
        <f t="shared" si="0"/>
        <v>18400</v>
      </c>
    </row>
    <row r="23" spans="1:9" ht="15" thickBot="1">
      <c r="A23" s="6">
        <v>44551</v>
      </c>
      <c r="B23" s="2" t="s">
        <v>9</v>
      </c>
      <c r="C23" s="2" t="s">
        <v>15</v>
      </c>
      <c r="D23" s="2" t="s">
        <v>16</v>
      </c>
      <c r="E23" s="4">
        <v>71</v>
      </c>
      <c r="F23" s="4">
        <v>6000</v>
      </c>
      <c r="G23" s="4">
        <v>4000</v>
      </c>
      <c r="H23" s="4">
        <v>426000</v>
      </c>
      <c r="I23">
        <f t="shared" si="0"/>
        <v>142000</v>
      </c>
    </row>
    <row r="24" spans="1:9" ht="15" thickBot="1">
      <c r="A24" s="6">
        <v>44418</v>
      </c>
      <c r="B24" s="2" t="s">
        <v>2</v>
      </c>
      <c r="C24" s="2" t="s">
        <v>17</v>
      </c>
      <c r="D24" s="2" t="s">
        <v>24</v>
      </c>
      <c r="E24" s="4">
        <v>103</v>
      </c>
      <c r="F24" s="4">
        <v>600</v>
      </c>
      <c r="G24" s="4">
        <v>400</v>
      </c>
      <c r="H24" s="4">
        <v>61800</v>
      </c>
      <c r="I24">
        <f t="shared" si="0"/>
        <v>20600</v>
      </c>
    </row>
    <row r="25" spans="1:9" ht="15" thickBot="1">
      <c r="A25" s="6">
        <v>44532</v>
      </c>
      <c r="B25" s="2" t="s">
        <v>11</v>
      </c>
      <c r="C25" s="2" t="s">
        <v>21</v>
      </c>
      <c r="D25" s="2" t="s">
        <v>22</v>
      </c>
      <c r="E25" s="4">
        <v>55</v>
      </c>
      <c r="F25" s="4">
        <v>1000</v>
      </c>
      <c r="G25" s="4">
        <v>700</v>
      </c>
      <c r="H25" s="4">
        <v>55000</v>
      </c>
      <c r="I25">
        <f t="shared" si="0"/>
        <v>16500</v>
      </c>
    </row>
    <row r="26" spans="1:9" ht="15" thickBot="1">
      <c r="A26" s="6">
        <v>44438</v>
      </c>
      <c r="B26" s="2" t="s">
        <v>7</v>
      </c>
      <c r="C26" s="2" t="s">
        <v>17</v>
      </c>
      <c r="D26" s="2" t="s">
        <v>23</v>
      </c>
      <c r="E26" s="4">
        <v>93</v>
      </c>
      <c r="F26" s="4">
        <v>4000</v>
      </c>
      <c r="G26" s="4">
        <v>3000</v>
      </c>
      <c r="H26" s="4">
        <v>372000</v>
      </c>
      <c r="I26">
        <f t="shared" si="0"/>
        <v>93000</v>
      </c>
    </row>
    <row r="27" spans="1:9" ht="15" thickBot="1">
      <c r="A27" s="6">
        <v>43971</v>
      </c>
      <c r="B27" s="2" t="s">
        <v>4</v>
      </c>
      <c r="C27" s="2" t="s">
        <v>19</v>
      </c>
      <c r="D27" s="2" t="s">
        <v>24</v>
      </c>
      <c r="E27" s="4">
        <v>143</v>
      </c>
      <c r="F27" s="4">
        <v>600</v>
      </c>
      <c r="G27" s="4">
        <v>400</v>
      </c>
      <c r="H27" s="4">
        <v>85800</v>
      </c>
      <c r="I27">
        <f t="shared" si="0"/>
        <v>28600</v>
      </c>
    </row>
    <row r="28" spans="1:9" ht="15" thickBot="1">
      <c r="A28" s="6">
        <v>44452</v>
      </c>
      <c r="B28" s="2" t="s">
        <v>8</v>
      </c>
      <c r="C28" s="2" t="s">
        <v>15</v>
      </c>
      <c r="D28" s="2" t="s">
        <v>18</v>
      </c>
      <c r="E28" s="4">
        <v>143</v>
      </c>
      <c r="F28" s="4">
        <v>3500</v>
      </c>
      <c r="G28" s="4">
        <v>2500</v>
      </c>
      <c r="H28" s="4">
        <v>500500</v>
      </c>
      <c r="I28">
        <f t="shared" si="0"/>
        <v>143000</v>
      </c>
    </row>
    <row r="29" spans="1:9" ht="15" thickBot="1">
      <c r="A29" s="6">
        <v>44496</v>
      </c>
      <c r="B29" s="2" t="s">
        <v>10</v>
      </c>
      <c r="C29" s="2" t="s">
        <v>21</v>
      </c>
      <c r="D29" s="2" t="s">
        <v>24</v>
      </c>
      <c r="E29" s="4">
        <v>99</v>
      </c>
      <c r="F29" s="4">
        <v>600</v>
      </c>
      <c r="G29" s="4">
        <v>400</v>
      </c>
      <c r="H29" s="4">
        <v>59400</v>
      </c>
      <c r="I29">
        <f t="shared" si="0"/>
        <v>19800</v>
      </c>
    </row>
    <row r="30" spans="1:9" ht="15" thickBot="1">
      <c r="A30" s="6">
        <v>44187</v>
      </c>
      <c r="B30" s="2" t="s">
        <v>5</v>
      </c>
      <c r="C30" s="2" t="s">
        <v>15</v>
      </c>
      <c r="D30" s="2" t="s">
        <v>22</v>
      </c>
      <c r="E30" s="4">
        <v>120</v>
      </c>
      <c r="F30" s="4">
        <v>1000</v>
      </c>
      <c r="G30" s="4">
        <v>700</v>
      </c>
      <c r="H30" s="4">
        <v>120000</v>
      </c>
      <c r="I30">
        <f t="shared" si="0"/>
        <v>36000</v>
      </c>
    </row>
    <row r="31" spans="1:9" ht="15" thickBot="1">
      <c r="A31" s="6">
        <v>44405</v>
      </c>
      <c r="B31" s="2" t="s">
        <v>3</v>
      </c>
      <c r="C31" s="2" t="s">
        <v>19</v>
      </c>
      <c r="D31" s="2" t="s">
        <v>18</v>
      </c>
      <c r="E31" s="4">
        <v>66</v>
      </c>
      <c r="F31" s="4">
        <v>3500</v>
      </c>
      <c r="G31" s="4">
        <v>2500</v>
      </c>
      <c r="H31" s="4">
        <v>231000</v>
      </c>
      <c r="I31">
        <f t="shared" si="0"/>
        <v>66000</v>
      </c>
    </row>
    <row r="32" spans="1:9" ht="15" thickBot="1">
      <c r="A32" s="6">
        <v>44103</v>
      </c>
      <c r="B32" s="2" t="s">
        <v>10</v>
      </c>
      <c r="C32" s="2" t="s">
        <v>21</v>
      </c>
      <c r="D32" s="2" t="s">
        <v>20</v>
      </c>
      <c r="E32" s="4">
        <v>88</v>
      </c>
      <c r="F32" s="4">
        <v>1200</v>
      </c>
      <c r="G32" s="4">
        <v>800</v>
      </c>
      <c r="H32" s="4">
        <v>105600</v>
      </c>
      <c r="I32">
        <f t="shared" si="0"/>
        <v>35200</v>
      </c>
    </row>
    <row r="33" spans="1:9" ht="15" thickBot="1">
      <c r="A33" s="6">
        <v>44126</v>
      </c>
      <c r="B33" s="2" t="s">
        <v>5</v>
      </c>
      <c r="C33" s="2" t="s">
        <v>17</v>
      </c>
      <c r="D33" s="2" t="s">
        <v>25</v>
      </c>
      <c r="E33" s="4">
        <v>127</v>
      </c>
      <c r="F33" s="4">
        <v>10000</v>
      </c>
      <c r="G33" s="4">
        <v>7000</v>
      </c>
      <c r="H33" s="4">
        <v>1270000</v>
      </c>
      <c r="I33">
        <f t="shared" si="0"/>
        <v>381000</v>
      </c>
    </row>
    <row r="34" spans="1:9" ht="15" thickBot="1">
      <c r="A34" s="6">
        <v>43970</v>
      </c>
      <c r="B34" s="2" t="s">
        <v>6</v>
      </c>
      <c r="C34" s="2" t="s">
        <v>15</v>
      </c>
      <c r="D34" s="2" t="s">
        <v>23</v>
      </c>
      <c r="E34" s="4">
        <v>67</v>
      </c>
      <c r="F34" s="4">
        <v>4000</v>
      </c>
      <c r="G34" s="4">
        <v>3000</v>
      </c>
      <c r="H34" s="4">
        <v>268000</v>
      </c>
      <c r="I34">
        <f t="shared" si="0"/>
        <v>67000</v>
      </c>
    </row>
    <row r="35" spans="1:9" ht="15" thickBot="1">
      <c r="A35" s="6">
        <v>44536</v>
      </c>
      <c r="B35" s="2" t="s">
        <v>3</v>
      </c>
      <c r="C35" s="2" t="s">
        <v>17</v>
      </c>
      <c r="D35" s="2" t="s">
        <v>20</v>
      </c>
      <c r="E35" s="4">
        <v>67</v>
      </c>
      <c r="F35" s="4">
        <v>1200</v>
      </c>
      <c r="G35" s="4">
        <v>800</v>
      </c>
      <c r="H35" s="4">
        <v>80400</v>
      </c>
      <c r="I35">
        <f t="shared" si="0"/>
        <v>26800</v>
      </c>
    </row>
    <row r="36" spans="1:9" ht="15" thickBot="1">
      <c r="A36" s="6">
        <v>44069</v>
      </c>
      <c r="B36" s="2" t="s">
        <v>11</v>
      </c>
      <c r="C36" s="2" t="s">
        <v>19</v>
      </c>
      <c r="D36" s="2" t="s">
        <v>22</v>
      </c>
      <c r="E36" s="4">
        <v>149</v>
      </c>
      <c r="F36" s="4">
        <v>1000</v>
      </c>
      <c r="G36" s="4">
        <v>700</v>
      </c>
      <c r="H36" s="4">
        <v>149000</v>
      </c>
      <c r="I36">
        <f t="shared" si="0"/>
        <v>44700</v>
      </c>
    </row>
    <row r="37" spans="1:9" ht="15" thickBot="1">
      <c r="A37" s="6">
        <v>44378</v>
      </c>
      <c r="B37" s="2" t="s">
        <v>6</v>
      </c>
      <c r="C37" s="2" t="s">
        <v>21</v>
      </c>
      <c r="D37" s="2" t="s">
        <v>24</v>
      </c>
      <c r="E37" s="4">
        <v>104</v>
      </c>
      <c r="F37" s="4">
        <v>600</v>
      </c>
      <c r="G37" s="4">
        <v>400</v>
      </c>
      <c r="H37" s="4">
        <v>62400</v>
      </c>
      <c r="I37">
        <f t="shared" si="0"/>
        <v>20800</v>
      </c>
    </row>
    <row r="38" spans="1:9" ht="15" thickBot="1">
      <c r="A38" s="6">
        <v>44404</v>
      </c>
      <c r="B38" s="2" t="s">
        <v>9</v>
      </c>
      <c r="C38" s="2" t="s">
        <v>15</v>
      </c>
      <c r="D38" s="2" t="s">
        <v>24</v>
      </c>
      <c r="E38" s="4">
        <v>57</v>
      </c>
      <c r="F38" s="4">
        <v>600</v>
      </c>
      <c r="G38" s="4">
        <v>400</v>
      </c>
      <c r="H38" s="4">
        <v>34200</v>
      </c>
      <c r="I38">
        <f t="shared" si="0"/>
        <v>11400</v>
      </c>
    </row>
    <row r="39" spans="1:9" ht="15" thickBot="1">
      <c r="A39" s="6">
        <v>44109</v>
      </c>
      <c r="B39" s="2" t="s">
        <v>4</v>
      </c>
      <c r="C39" s="2" t="s">
        <v>17</v>
      </c>
      <c r="D39" s="2" t="s">
        <v>24</v>
      </c>
      <c r="E39" s="4">
        <v>90</v>
      </c>
      <c r="F39" s="4">
        <v>600</v>
      </c>
      <c r="G39" s="4">
        <v>400</v>
      </c>
      <c r="H39" s="4">
        <v>54000</v>
      </c>
      <c r="I39">
        <f t="shared" si="0"/>
        <v>18000</v>
      </c>
    </row>
    <row r="40" spans="1:9" ht="15" thickBot="1">
      <c r="A40" s="6">
        <v>44076</v>
      </c>
      <c r="B40" s="2" t="s">
        <v>7</v>
      </c>
      <c r="C40" s="2" t="s">
        <v>19</v>
      </c>
      <c r="D40" s="2" t="s">
        <v>24</v>
      </c>
      <c r="E40" s="4">
        <v>67</v>
      </c>
      <c r="F40" s="4">
        <v>600</v>
      </c>
      <c r="G40" s="4">
        <v>400</v>
      </c>
      <c r="H40" s="4">
        <v>40200</v>
      </c>
      <c r="I40">
        <f t="shared" si="0"/>
        <v>13400</v>
      </c>
    </row>
    <row r="41" spans="1:9" ht="15" thickBot="1">
      <c r="A41" s="6">
        <v>44441</v>
      </c>
      <c r="B41" s="2" t="s">
        <v>2</v>
      </c>
      <c r="C41" s="2" t="s">
        <v>21</v>
      </c>
      <c r="D41" s="2" t="s">
        <v>23</v>
      </c>
      <c r="E41" s="4">
        <v>127</v>
      </c>
      <c r="F41" s="4">
        <v>4000</v>
      </c>
      <c r="G41" s="4">
        <v>3000</v>
      </c>
      <c r="H41" s="4">
        <v>508000</v>
      </c>
      <c r="I41">
        <f t="shared" si="0"/>
        <v>127000</v>
      </c>
    </row>
    <row r="42" spans="1:9" ht="15" thickBot="1">
      <c r="A42" s="6">
        <v>44299</v>
      </c>
      <c r="B42" s="2" t="s">
        <v>7</v>
      </c>
      <c r="C42" s="2" t="s">
        <v>15</v>
      </c>
      <c r="D42" s="2" t="s">
        <v>22</v>
      </c>
      <c r="E42" s="4">
        <v>108</v>
      </c>
      <c r="F42" s="4">
        <v>1000</v>
      </c>
      <c r="G42" s="4">
        <v>700</v>
      </c>
      <c r="H42" s="4">
        <v>108000</v>
      </c>
      <c r="I42">
        <f t="shared" si="0"/>
        <v>32400</v>
      </c>
    </row>
    <row r="43" spans="1:9" ht="15" thickBot="1">
      <c r="A43" s="6">
        <v>44322</v>
      </c>
      <c r="B43" s="2" t="s">
        <v>4</v>
      </c>
      <c r="C43" s="2" t="s">
        <v>17</v>
      </c>
      <c r="D43" s="2" t="s">
        <v>18</v>
      </c>
      <c r="E43" s="4">
        <v>66</v>
      </c>
      <c r="F43" s="4">
        <v>3500</v>
      </c>
      <c r="G43" s="4">
        <v>2500</v>
      </c>
      <c r="H43" s="4">
        <v>231000</v>
      </c>
      <c r="I43">
        <f t="shared" si="0"/>
        <v>66000</v>
      </c>
    </row>
    <row r="44" spans="1:9" ht="15" thickBot="1">
      <c r="A44" s="6">
        <v>44211</v>
      </c>
      <c r="B44" s="2" t="s">
        <v>2</v>
      </c>
      <c r="C44" s="2" t="s">
        <v>21</v>
      </c>
      <c r="D44" s="2" t="s">
        <v>16</v>
      </c>
      <c r="E44" s="4">
        <v>78</v>
      </c>
      <c r="F44" s="4">
        <v>6000</v>
      </c>
      <c r="G44" s="4">
        <v>4000</v>
      </c>
      <c r="H44" s="4">
        <v>468000</v>
      </c>
      <c r="I44">
        <f t="shared" si="0"/>
        <v>156000</v>
      </c>
    </row>
    <row r="45" spans="1:9" ht="15" thickBot="1">
      <c r="A45" s="6">
        <v>44070</v>
      </c>
      <c r="B45" s="2" t="s">
        <v>9</v>
      </c>
      <c r="C45" s="2" t="s">
        <v>19</v>
      </c>
      <c r="D45" s="2" t="s">
        <v>22</v>
      </c>
      <c r="E45" s="4">
        <v>69</v>
      </c>
      <c r="F45" s="4">
        <v>1000</v>
      </c>
      <c r="G45" s="4">
        <v>700</v>
      </c>
      <c r="H45" s="4">
        <v>69000</v>
      </c>
      <c r="I45">
        <f t="shared" si="0"/>
        <v>20700</v>
      </c>
    </row>
    <row r="46" spans="1:9" ht="15" thickBot="1">
      <c r="A46" s="6">
        <v>44232</v>
      </c>
      <c r="B46" s="2" t="s">
        <v>6</v>
      </c>
      <c r="C46" s="2" t="s">
        <v>15</v>
      </c>
      <c r="D46" s="2" t="s">
        <v>20</v>
      </c>
      <c r="E46" s="4">
        <v>59</v>
      </c>
      <c r="F46" s="4">
        <v>1200</v>
      </c>
      <c r="G46" s="4">
        <v>800</v>
      </c>
      <c r="H46" s="4">
        <v>70800</v>
      </c>
      <c r="I46">
        <f t="shared" si="0"/>
        <v>23600</v>
      </c>
    </row>
    <row r="47" spans="1:9" ht="15" thickBot="1">
      <c r="A47" s="6">
        <v>44517</v>
      </c>
      <c r="B47" s="2" t="s">
        <v>11</v>
      </c>
      <c r="C47" s="2" t="s">
        <v>19</v>
      </c>
      <c r="D47" s="2" t="s">
        <v>24</v>
      </c>
      <c r="E47" s="4">
        <v>109</v>
      </c>
      <c r="F47" s="4">
        <v>600</v>
      </c>
      <c r="G47" s="4">
        <v>400</v>
      </c>
      <c r="H47" s="4">
        <v>65400</v>
      </c>
      <c r="I47">
        <f t="shared" si="0"/>
        <v>21800</v>
      </c>
    </row>
    <row r="48" spans="1:9" ht="15" thickBot="1">
      <c r="A48" s="6">
        <v>44193</v>
      </c>
      <c r="B48" s="2" t="s">
        <v>10</v>
      </c>
      <c r="C48" s="2" t="s">
        <v>17</v>
      </c>
      <c r="D48" s="2" t="s">
        <v>23</v>
      </c>
      <c r="E48" s="4">
        <v>61</v>
      </c>
      <c r="F48" s="4">
        <v>4000</v>
      </c>
      <c r="G48" s="4">
        <v>3000</v>
      </c>
      <c r="H48" s="4">
        <v>244000</v>
      </c>
      <c r="I48">
        <f t="shared" si="0"/>
        <v>61000</v>
      </c>
    </row>
    <row r="49" spans="1:9" ht="15" thickBot="1">
      <c r="A49" s="6">
        <v>44496</v>
      </c>
      <c r="B49" s="2" t="s">
        <v>6</v>
      </c>
      <c r="C49" s="2" t="s">
        <v>21</v>
      </c>
      <c r="D49" s="2" t="s">
        <v>24</v>
      </c>
      <c r="E49" s="4">
        <v>130</v>
      </c>
      <c r="F49" s="4">
        <v>600</v>
      </c>
      <c r="G49" s="4">
        <v>400</v>
      </c>
      <c r="H49" s="4">
        <v>78000</v>
      </c>
      <c r="I49">
        <f t="shared" si="0"/>
        <v>26000</v>
      </c>
    </row>
    <row r="50" spans="1:9" ht="15" thickBot="1">
      <c r="A50" s="6">
        <v>44502</v>
      </c>
      <c r="B50" s="2" t="s">
        <v>5</v>
      </c>
      <c r="C50" s="2" t="s">
        <v>19</v>
      </c>
      <c r="D50" s="2" t="s">
        <v>18</v>
      </c>
      <c r="E50" s="4">
        <v>60</v>
      </c>
      <c r="F50" s="4">
        <v>3500</v>
      </c>
      <c r="G50" s="4">
        <v>2500</v>
      </c>
      <c r="H50" s="4">
        <v>210000</v>
      </c>
      <c r="I50">
        <f t="shared" si="0"/>
        <v>60000</v>
      </c>
    </row>
    <row r="51" spans="1:9" ht="15" thickBot="1">
      <c r="A51" s="6">
        <v>43958</v>
      </c>
      <c r="B51" s="2" t="s">
        <v>3</v>
      </c>
      <c r="C51" s="2" t="s">
        <v>17</v>
      </c>
      <c r="D51" s="2" t="s">
        <v>16</v>
      </c>
      <c r="E51" s="4">
        <v>73</v>
      </c>
      <c r="F51" s="4">
        <v>6000</v>
      </c>
      <c r="G51" s="4">
        <v>4000</v>
      </c>
      <c r="H51" s="4">
        <v>438000</v>
      </c>
      <c r="I51">
        <f t="shared" si="0"/>
        <v>146000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Suriyaa T</dc:creator>
  <cp:lastModifiedBy>Surya</cp:lastModifiedBy>
  <dcterms:created xsi:type="dcterms:W3CDTF">2024-07-25T12:21:17Z</dcterms:created>
  <dcterms:modified xsi:type="dcterms:W3CDTF">2025-01-07T12:13:56Z</dcterms:modified>
</cp:coreProperties>
</file>