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4秋\科研\代谢与用水特征\Github_code\1_Time_Serize_Clustering\Hour\对本科生公寓的进一步细化\"/>
    </mc:Choice>
  </mc:AlternateContent>
  <xr:revisionPtr revIDLastSave="0" documentId="13_ncr:1_{9ABCECA6-32C8-4014-A81A-BD8B06B70953}" xr6:coauthVersionLast="47" xr6:coauthVersionMax="47" xr10:uidLastSave="{00000000-0000-0000-0000-000000000000}"/>
  <bookViews>
    <workbookView xWindow="1860" yWindow="1860" windowWidth="19200" windowHeight="11170" activeTab="1" xr2:uid="{00000000-000D-0000-FFFF-FFFF00000000}"/>
  </bookViews>
  <sheets>
    <sheet name="Sheet7" sheetId="7" r:id="rId1"/>
    <sheet name="Sheet8" sheetId="8" r:id="rId2"/>
    <sheet name="Sheet1" sheetId="1" r:id="rId3"/>
    <sheet name="Sheet2" sheetId="2" r:id="rId4"/>
    <sheet name="Sheet3" sheetId="3" r:id="rId5"/>
    <sheet name="Sheet4" sheetId="4" r:id="rId6"/>
    <sheet name="Sheet5" sheetId="5" r:id="rId7"/>
  </sheets>
  <definedNames>
    <definedName name="_xlnm._FilterDatabase" localSheetId="2" hidden="1">Sheet1!$A$1:$AB$178</definedName>
  </definedNames>
  <calcPr calcId="191029"/>
  <pivotCaches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5" i="8" l="1"/>
  <c r="AV5" i="8"/>
  <c r="AW5" i="8"/>
  <c r="AU6" i="8"/>
  <c r="AV6" i="8"/>
  <c r="AW6" i="8"/>
  <c r="AU7" i="8"/>
  <c r="AV7" i="8"/>
  <c r="AW7" i="8"/>
  <c r="AU8" i="8"/>
  <c r="AV8" i="8"/>
  <c r="AW8" i="8"/>
  <c r="AU9" i="8"/>
  <c r="AV9" i="8"/>
  <c r="AW9" i="8"/>
  <c r="AU10" i="8"/>
  <c r="AV10" i="8"/>
  <c r="AW10" i="8"/>
  <c r="AU11" i="8"/>
  <c r="AV11" i="8"/>
  <c r="AW11" i="8"/>
  <c r="AU12" i="8"/>
  <c r="AV12" i="8"/>
  <c r="AW12" i="8"/>
  <c r="AU13" i="8"/>
  <c r="AV13" i="8"/>
  <c r="AW13" i="8"/>
  <c r="AU14" i="8"/>
  <c r="AV14" i="8"/>
  <c r="AW14" i="8"/>
  <c r="AU15" i="8"/>
  <c r="AV15" i="8"/>
  <c r="AW15" i="8"/>
  <c r="AW4" i="8"/>
  <c r="AV4" i="8"/>
  <c r="AU4" i="8"/>
  <c r="AN5" i="8"/>
  <c r="AO5" i="8"/>
  <c r="AP5" i="8"/>
  <c r="AN6" i="8"/>
  <c r="AO6" i="8"/>
  <c r="AP6" i="8"/>
  <c r="AN7" i="8"/>
  <c r="AO7" i="8"/>
  <c r="AP7" i="8"/>
  <c r="AN8" i="8"/>
  <c r="AO8" i="8"/>
  <c r="AP8" i="8"/>
  <c r="AN9" i="8"/>
  <c r="AO9" i="8"/>
  <c r="AP9" i="8"/>
  <c r="AN10" i="8"/>
  <c r="AO10" i="8"/>
  <c r="AP10" i="8"/>
  <c r="AN11" i="8"/>
  <c r="AO11" i="8"/>
  <c r="AP11" i="8"/>
  <c r="AN12" i="8"/>
  <c r="AO12" i="8"/>
  <c r="AP12" i="8"/>
  <c r="AN13" i="8"/>
  <c r="AO13" i="8"/>
  <c r="AP13" i="8"/>
  <c r="AN14" i="8"/>
  <c r="AO14" i="8"/>
  <c r="AP14" i="8"/>
  <c r="AN15" i="8"/>
  <c r="AO15" i="8"/>
  <c r="AP15" i="8"/>
  <c r="AP4" i="8"/>
  <c r="AO4" i="8"/>
  <c r="AN4" i="8"/>
  <c r="C21" i="8" l="1"/>
  <c r="F21" i="8"/>
  <c r="H38" i="8"/>
  <c r="I38" i="8"/>
  <c r="J39" i="8"/>
  <c r="L39" i="8" s="1"/>
  <c r="H40" i="8"/>
  <c r="I40" i="8"/>
  <c r="J40" i="8"/>
  <c r="I41" i="8"/>
  <c r="J41" i="8"/>
  <c r="I42" i="8"/>
  <c r="J42" i="8"/>
  <c r="I43" i="8"/>
  <c r="K43" i="8"/>
  <c r="I37" i="8"/>
  <c r="H37" i="8"/>
  <c r="L37" i="8" s="1"/>
  <c r="Y14" i="8"/>
  <c r="F24" i="8"/>
  <c r="F31" i="8"/>
  <c r="F33" i="8"/>
  <c r="K33" i="8" s="1"/>
  <c r="F34" i="8"/>
  <c r="K34" i="8" s="1"/>
  <c r="F35" i="8"/>
  <c r="E22" i="8"/>
  <c r="E26" i="8"/>
  <c r="J26" i="8" s="1"/>
  <c r="E27" i="8"/>
  <c r="E28" i="8"/>
  <c r="J28" i="8" s="1"/>
  <c r="L28" i="8" s="1"/>
  <c r="E29" i="8"/>
  <c r="E30" i="8"/>
  <c r="J30" i="8" s="1"/>
  <c r="L30" i="8" s="1"/>
  <c r="E32" i="8"/>
  <c r="E35" i="8"/>
  <c r="D22" i="8"/>
  <c r="D23" i="8"/>
  <c r="D24" i="8"/>
  <c r="D25" i="8"/>
  <c r="D26" i="8"/>
  <c r="D27" i="8"/>
  <c r="D29" i="8"/>
  <c r="D31" i="8"/>
  <c r="D32" i="8"/>
  <c r="D33" i="8"/>
  <c r="I33" i="8" s="1"/>
  <c r="D34" i="8"/>
  <c r="I34" i="8" s="1"/>
  <c r="D35" i="8"/>
  <c r="C23" i="8"/>
  <c r="C24" i="8"/>
  <c r="C25" i="8"/>
  <c r="C27" i="8"/>
  <c r="C29" i="8"/>
  <c r="C31" i="8"/>
  <c r="C32" i="8"/>
  <c r="F5" i="8"/>
  <c r="F6" i="8"/>
  <c r="F7" i="8"/>
  <c r="F8" i="8"/>
  <c r="F9" i="8"/>
  <c r="F10" i="8"/>
  <c r="F12" i="8"/>
  <c r="F13" i="8"/>
  <c r="F14" i="8"/>
  <c r="F15" i="8"/>
  <c r="F4" i="8"/>
  <c r="E5" i="8"/>
  <c r="E6" i="8"/>
  <c r="E7" i="8"/>
  <c r="E8" i="8"/>
  <c r="E9" i="8"/>
  <c r="E10" i="8"/>
  <c r="E11" i="8"/>
  <c r="E12" i="8"/>
  <c r="E13" i="8"/>
  <c r="E14" i="8"/>
  <c r="E15" i="8"/>
  <c r="E4" i="8"/>
  <c r="D5" i="8"/>
  <c r="D6" i="8"/>
  <c r="D7" i="8"/>
  <c r="D8" i="8"/>
  <c r="D9" i="8"/>
  <c r="D10" i="8"/>
  <c r="D11" i="8"/>
  <c r="D12" i="8"/>
  <c r="D13" i="8"/>
  <c r="D14" i="8"/>
  <c r="D15" i="8"/>
  <c r="D4" i="8"/>
  <c r="C5" i="8"/>
  <c r="C6" i="8"/>
  <c r="C7" i="8"/>
  <c r="C8" i="8"/>
  <c r="C9" i="8"/>
  <c r="C11" i="8"/>
  <c r="C12" i="8"/>
  <c r="C13" i="8"/>
  <c r="C14" i="8"/>
  <c r="C15" i="8"/>
  <c r="C4" i="8"/>
  <c r="V15" i="8"/>
  <c r="S15" i="8"/>
  <c r="P14" i="8"/>
  <c r="I26" i="8" l="1"/>
  <c r="L33" i="8"/>
  <c r="L43" i="8"/>
  <c r="I27" i="8"/>
  <c r="I23" i="8"/>
  <c r="H29" i="8"/>
  <c r="I22" i="8"/>
  <c r="L26" i="8"/>
  <c r="H27" i="8"/>
  <c r="J35" i="8"/>
  <c r="H24" i="8"/>
  <c r="J29" i="8"/>
  <c r="I35" i="8"/>
  <c r="J27" i="8"/>
  <c r="L27" i="8" s="1"/>
  <c r="H32" i="8"/>
  <c r="L38" i="8"/>
  <c r="L34" i="8"/>
  <c r="J22" i="8"/>
  <c r="I31" i="8"/>
  <c r="L42" i="8"/>
  <c r="L41" i="8"/>
  <c r="K35" i="8"/>
  <c r="H25" i="8"/>
  <c r="H23" i="8"/>
  <c r="L23" i="8" s="1"/>
  <c r="I29" i="8"/>
  <c r="L40" i="8"/>
  <c r="J32" i="8"/>
  <c r="K24" i="8"/>
  <c r="K31" i="8"/>
  <c r="I24" i="8"/>
  <c r="L24" i="8" s="1"/>
  <c r="H31" i="8"/>
  <c r="I25" i="8"/>
  <c r="I32" i="8"/>
  <c r="H21" i="8"/>
  <c r="K21" i="8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2" i="1"/>
  <c r="L29" i="8" l="1"/>
  <c r="L22" i="8"/>
  <c r="L32" i="8"/>
  <c r="L31" i="8"/>
  <c r="L35" i="8"/>
  <c r="L25" i="8"/>
  <c r="L21" i="8"/>
</calcChain>
</file>

<file path=xl/sharedStrings.xml><?xml version="1.0" encoding="utf-8"?>
<sst xmlns="http://schemas.openxmlformats.org/spreadsheetml/2006/main" count="1303" uniqueCount="128">
  <si>
    <t>Building</t>
  </si>
  <si>
    <t>Hour_0</t>
  </si>
  <si>
    <t>Hour_1</t>
  </si>
  <si>
    <t>Hour_2</t>
  </si>
  <si>
    <t>Hour_3</t>
  </si>
  <si>
    <t>Hour_4</t>
  </si>
  <si>
    <t>Hour_5</t>
  </si>
  <si>
    <t>Hour_6</t>
  </si>
  <si>
    <t>Hour_7</t>
  </si>
  <si>
    <t>Hour_8</t>
  </si>
  <si>
    <t>Hour_9</t>
  </si>
  <si>
    <t>Hour_10</t>
  </si>
  <si>
    <t>Hour_11</t>
  </si>
  <si>
    <t>Hour_12</t>
  </si>
  <si>
    <t>Hour_13</t>
  </si>
  <si>
    <t>Hour_14</t>
  </si>
  <si>
    <t>Hour_15</t>
  </si>
  <si>
    <t>Hour_16</t>
  </si>
  <si>
    <t>Hour_17</t>
  </si>
  <si>
    <t>Hour_18</t>
  </si>
  <si>
    <t>Hour_19</t>
  </si>
  <si>
    <t>Hour_20</t>
  </si>
  <si>
    <t>Hour_21</t>
  </si>
  <si>
    <t>Hour_22</t>
  </si>
  <si>
    <t>Hour_23</t>
  </si>
  <si>
    <t>sheet_name</t>
  </si>
  <si>
    <t>Cluster</t>
  </si>
  <si>
    <t>cleaned_11号楼_summed_by_date</t>
  </si>
  <si>
    <t>cleaned_1号楼_summed_by_date</t>
  </si>
  <si>
    <t>cleaned_20号楼_summed_by_date</t>
  </si>
  <si>
    <t>cleaned_22号楼_summed_by_date</t>
  </si>
  <si>
    <t>cleaned_3号楼_summed_by_date</t>
  </si>
  <si>
    <t>cleaned_8号楼_summed_by_date</t>
  </si>
  <si>
    <t>cleaned_21号楼_summed_by_date</t>
  </si>
  <si>
    <t>cleaned_19号楼_summed_by_date</t>
  </si>
  <si>
    <t>cleaned_7号楼_summed_by_date</t>
  </si>
  <si>
    <t>cleaned_23号楼_summed_by_date</t>
  </si>
  <si>
    <t>cleaned_4号楼_summed_by_date</t>
  </si>
  <si>
    <t>cleaned_5号楼_summed_by_date</t>
  </si>
  <si>
    <t>cleaned_12号楼_summed_by_date</t>
  </si>
  <si>
    <t>cleaned_18号楼_summed_by_date</t>
  </si>
  <si>
    <t>cleaned_6号楼_summed_by_date</t>
  </si>
  <si>
    <t>cleaned_9号楼_summed_by_date</t>
  </si>
  <si>
    <t>2023_Month_2</t>
  </si>
  <si>
    <t>2023_Month_3</t>
  </si>
  <si>
    <t>2023_Month_4</t>
  </si>
  <si>
    <t>2023_Month_5</t>
  </si>
  <si>
    <t>2023_Month_6</t>
  </si>
  <si>
    <t>2023_Month_7</t>
  </si>
  <si>
    <t>2023_Month_8</t>
  </si>
  <si>
    <t>2023_Month_9</t>
  </si>
  <si>
    <t>2023_Month_10</t>
  </si>
  <si>
    <t>2023_Month_11</t>
  </si>
  <si>
    <t>2023_Month_12</t>
  </si>
  <si>
    <t>2024_Month_1</t>
  </si>
  <si>
    <t>2024_Month_2</t>
  </si>
  <si>
    <t>2024_Month_3</t>
  </si>
  <si>
    <t>2024_Month_4</t>
  </si>
  <si>
    <t>2024_Month_5</t>
  </si>
  <si>
    <t>2024_Month_6</t>
  </si>
  <si>
    <t>Overall</t>
    <phoneticPr fontId="2" type="noConversion"/>
  </si>
  <si>
    <t>行标签</t>
  </si>
  <si>
    <t>总计</t>
  </si>
  <si>
    <t>a</t>
  </si>
  <si>
    <t>b</t>
  </si>
  <si>
    <t>c</t>
  </si>
  <si>
    <t>d</t>
  </si>
  <si>
    <t>onth_1</t>
  </si>
  <si>
    <t>onth_2</t>
  </si>
  <si>
    <t>onth_3</t>
  </si>
  <si>
    <t>onth_4</t>
  </si>
  <si>
    <t>onth_5</t>
  </si>
  <si>
    <t>onth_6</t>
  </si>
  <si>
    <t>onth_7</t>
  </si>
  <si>
    <t>onth_8</t>
  </si>
  <si>
    <t>onth_9</t>
  </si>
  <si>
    <t>onth_10</t>
  </si>
  <si>
    <t>onth_11</t>
  </si>
  <si>
    <t>onth_12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</si>
  <si>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</si>
  <si>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</si>
  <si>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</si>
  <si>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</si>
  <si>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计数项:Hour_23</t>
  </si>
  <si>
    <t>季节性分析</t>
    <phoneticPr fontId="2" type="noConversion"/>
  </si>
  <si>
    <t>楼层分析</t>
    <phoneticPr fontId="2" type="noConversion"/>
  </si>
  <si>
    <t>cleaned_1号楼_summed_by_date</t>
    <phoneticPr fontId="2" type="noConversion"/>
  </si>
  <si>
    <t>c晚高峰</t>
    <phoneticPr fontId="2" type="noConversion"/>
  </si>
  <si>
    <t>d平峰</t>
    <phoneticPr fontId="2" type="noConversion"/>
  </si>
  <si>
    <t>a晚高峰</t>
    <phoneticPr fontId="2" type="noConversion"/>
  </si>
  <si>
    <t>b双高峰</t>
    <phoneticPr fontId="2" type="noConversion"/>
  </si>
  <si>
    <t>b平峰</t>
    <phoneticPr fontId="2" type="noConversion"/>
  </si>
  <si>
    <t>c双高峰</t>
    <phoneticPr fontId="2" type="noConversion"/>
  </si>
  <si>
    <t>a双高峰</t>
    <phoneticPr fontId="2" type="noConversion"/>
  </si>
  <si>
    <t>Jan</t>
  </si>
  <si>
    <t>Jan</t>
    <phoneticPr fontId="2" type="noConversion"/>
  </si>
  <si>
    <t>Feb.</t>
    <phoneticPr fontId="2" type="noConversion"/>
  </si>
  <si>
    <t>Jan.</t>
    <phoneticPr fontId="2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</si>
  <si>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</si>
  <si>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</si>
  <si>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</si>
  <si>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</si>
  <si>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</si>
  <si>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</si>
  <si>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</si>
  <si>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</si>
  <si>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</si>
  <si>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</si>
  <si>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</si>
  <si>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Feb</t>
    <phoneticPr fontId="2" type="noConversion"/>
  </si>
  <si>
    <t>Evening Peaks</t>
  </si>
  <si>
    <t>Evening Peaks</t>
    <phoneticPr fontId="2" type="noConversion"/>
  </si>
  <si>
    <t>Dual Peaks</t>
  </si>
  <si>
    <t>Dual Peaks</t>
    <phoneticPr fontId="2" type="noConversion"/>
  </si>
  <si>
    <t>Flat</t>
  </si>
  <si>
    <t>Flat</t>
    <phoneticPr fontId="2" type="noConversion"/>
  </si>
  <si>
    <t>cleaned_1-7号楼_summed_by_date</t>
  </si>
  <si>
    <t>cleaned_8-13号楼_summed_by_date</t>
  </si>
  <si>
    <t>cleaned_14号楼_summed_by_date</t>
  </si>
  <si>
    <t>cleaned_15号楼_summed_by_date</t>
  </si>
  <si>
    <t>cleaned_16号楼_summed_by_date</t>
  </si>
  <si>
    <t>cleaned_17号楼_summed_by_date</t>
  </si>
  <si>
    <t>熵总和</t>
    <phoneticPr fontId="2" type="noConversion"/>
  </si>
  <si>
    <t>a（双）</t>
  </si>
  <si>
    <t>b（平）</t>
  </si>
  <si>
    <t>c（晚）</t>
  </si>
  <si>
    <t>本科生四个Cluster合成三个</t>
    <phoneticPr fontId="2" type="noConversion"/>
  </si>
  <si>
    <t>本科生直接三个Cluster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</si>
</sst>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Sheet8!$C$3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Sheet8!$B$4:$B$15</c:f>
              <c:strCache>
                <c:ptCount val="12"/>
                <c:pt idx="0">
                  <c:v>onth_1</c:v>
                </c:pt>
                <c:pt idx="1">
                  <c:v>onth_2</c:v>
                </c:pt>
                <c:pt idx="2">
                  <c:v>onth_3</c:v>
                </c:pt>
                <c:pt idx="3">
                  <c:v>onth_4</c:v>
                </c:pt>
                <c:pt idx="4">
                  <c:v>onth_5</c:v>
                </c:pt>
                <c:pt idx="5">
                  <c:v>onth_6</c:v>
                </c:pt>
                <c:pt idx="6">
                  <c:v>onth_7</c:v>
                </c:pt>
                <c:pt idx="7">
                  <c:v>onth_8</c:v>
                </c:pt>
                <c:pt idx="8">
                  <c:v>onth_9</c:v>
                </c:pt>
                <c:pt idx="9">
                  <c:v>onth_10</c:v>
                </c:pt>
                <c:pt idx="10">
                  <c:v>onth_11</c:v>
                </c:pt>
                <c:pt idx="11">
                  <c:v>onth_12</c:v>
                </c:pt>
              </c:strCache>
            </c:strRef>
          </c:cat>
          <c:val>
            <c:numRef>
              <c:f>Sheet8!$C$4:$C$15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7-49CE-A7C1-2D17E1B4C40E}"/>
            </c:ext>
          </c:extLst>
        </c:ser>
        <c:ser>
          <c:idx val="1"/>
          <c:order val="1"/>
          <c:tx>
            <c:strRef>
              <c:f>Sheet8!$D$3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Sheet8!$B$4:$B$15</c:f>
              <c:strCache>
                <c:ptCount val="12"/>
                <c:pt idx="0">
                  <c:v>onth_1</c:v>
                </c:pt>
                <c:pt idx="1">
                  <c:v>onth_2</c:v>
                </c:pt>
                <c:pt idx="2">
                  <c:v>onth_3</c:v>
                </c:pt>
                <c:pt idx="3">
                  <c:v>onth_4</c:v>
                </c:pt>
                <c:pt idx="4">
                  <c:v>onth_5</c:v>
                </c:pt>
                <c:pt idx="5">
                  <c:v>onth_6</c:v>
                </c:pt>
                <c:pt idx="6">
                  <c:v>onth_7</c:v>
                </c:pt>
                <c:pt idx="7">
                  <c:v>onth_8</c:v>
                </c:pt>
                <c:pt idx="8">
                  <c:v>onth_9</c:v>
                </c:pt>
                <c:pt idx="9">
                  <c:v>onth_10</c:v>
                </c:pt>
                <c:pt idx="10">
                  <c:v>onth_11</c:v>
                </c:pt>
                <c:pt idx="11">
                  <c:v>onth_12</c:v>
                </c:pt>
              </c:strCache>
            </c:strRef>
          </c:cat>
          <c:val>
            <c:numRef>
              <c:f>Sheet8!$D$4:$D$15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7-49CE-A7C1-2D17E1B4C40E}"/>
            </c:ext>
          </c:extLst>
        </c:ser>
        <c:ser>
          <c:idx val="2"/>
          <c:order val="2"/>
          <c:tx>
            <c:strRef>
              <c:f>Sheet8!$E$3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Sheet8!$B$4:$B$15</c:f>
              <c:strCache>
                <c:ptCount val="12"/>
                <c:pt idx="0">
                  <c:v>onth_1</c:v>
                </c:pt>
                <c:pt idx="1">
                  <c:v>onth_2</c:v>
                </c:pt>
                <c:pt idx="2">
                  <c:v>onth_3</c:v>
                </c:pt>
                <c:pt idx="3">
                  <c:v>onth_4</c:v>
                </c:pt>
                <c:pt idx="4">
                  <c:v>onth_5</c:v>
                </c:pt>
                <c:pt idx="5">
                  <c:v>onth_6</c:v>
                </c:pt>
                <c:pt idx="6">
                  <c:v>onth_7</c:v>
                </c:pt>
                <c:pt idx="7">
                  <c:v>onth_8</c:v>
                </c:pt>
                <c:pt idx="8">
                  <c:v>onth_9</c:v>
                </c:pt>
                <c:pt idx="9">
                  <c:v>onth_10</c:v>
                </c:pt>
                <c:pt idx="10">
                  <c:v>onth_11</c:v>
                </c:pt>
                <c:pt idx="11">
                  <c:v>onth_12</c:v>
                </c:pt>
              </c:strCache>
            </c:strRef>
          </c:cat>
          <c:val>
            <c:numRef>
              <c:f>Sheet8!$E$4:$E$15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7-49CE-A7C1-2D17E1B4C40E}"/>
            </c:ext>
          </c:extLst>
        </c:ser>
        <c:ser>
          <c:idx val="3"/>
          <c:order val="3"/>
          <c:tx>
            <c:strRef>
              <c:f>Sheet8!$F$3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Sheet8!$B$4:$B$15</c:f>
              <c:strCache>
                <c:ptCount val="12"/>
                <c:pt idx="0">
                  <c:v>onth_1</c:v>
                </c:pt>
                <c:pt idx="1">
                  <c:v>onth_2</c:v>
                </c:pt>
                <c:pt idx="2">
                  <c:v>onth_3</c:v>
                </c:pt>
                <c:pt idx="3">
                  <c:v>onth_4</c:v>
                </c:pt>
                <c:pt idx="4">
                  <c:v>onth_5</c:v>
                </c:pt>
                <c:pt idx="5">
                  <c:v>onth_6</c:v>
                </c:pt>
                <c:pt idx="6">
                  <c:v>onth_7</c:v>
                </c:pt>
                <c:pt idx="7">
                  <c:v>onth_8</c:v>
                </c:pt>
                <c:pt idx="8">
                  <c:v>onth_9</c:v>
                </c:pt>
                <c:pt idx="9">
                  <c:v>onth_10</c:v>
                </c:pt>
                <c:pt idx="10">
                  <c:v>onth_11</c:v>
                </c:pt>
                <c:pt idx="11">
                  <c:v>onth_12</c:v>
                </c:pt>
              </c:strCache>
            </c:strRef>
          </c:cat>
          <c:val>
            <c:numRef>
              <c:f>Sheet8!$F$4:$F$15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7-49CE-A7C1-2D17E1B4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180335"/>
        <c:axId val="1051174927"/>
      </c:lineChart>
      <c:catAx>
        <c:axId val="10511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174927"/>
        <c:crosses val="autoZero"/>
        <c:auto val="1"/>
        <c:lblAlgn val="ctr"/>
        <c:lblOffset val="100"/>
        <c:noMultiLvlLbl val="0"/>
      </c:catAx>
      <c:valAx>
        <c:axId val="10511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1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Sheet8!$AU$3</c:f>
              <c:strCache>
                <c:ptCount val="1"/>
                <c:pt idx="0">
                  <c:v>Evening Peaks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Sheet8!$AT$4:$AT$15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Sheet8!$AU$4:$AU$15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0-420D-B84C-9CA5637372D0}"/>
            </c:ext>
          </c:extLst>
        </c:ser>
        <c:ser>
          <c:idx val="1"/>
          <c:order val="1"/>
          <c:tx>
            <c:strRef>
              <c:f>Sheet8!$AV$3</c:f>
              <c:strCache>
                <c:ptCount val="1"/>
                <c:pt idx="0">
                  <c:v>Dual Peaks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Sheet8!$AT$4:$AT$15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Sheet8!$AV$4:$AV$15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0-420D-B84C-9CA5637372D0}"/>
            </c:ext>
          </c:extLst>
        </c:ser>
        <c:ser>
          <c:idx val="2"/>
          <c:order val="2"/>
          <c:tx>
            <c:strRef>
              <c:f>Sheet8!$AW$3</c:f>
              <c:strCache>
                <c:ptCount val="1"/>
                <c:pt idx="0">
                  <c:v>Flat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Sheet8!$AT$4:$AT$15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Sheet8!$AW$4:$AW$15</c:f>
              <c:numCache>
                <c:formatCode>General</c:formatCode>
                <c:ptCount val="12"/>
                <c:pt idx="0">
                  <c:v>7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0-420D-B84C-9CA56373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8272"/>
        <c:axId val="42191888"/>
      </c:lineChart>
      <c:catAx>
        <c:axId val="389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91888"/>
        <c:crosses val="autoZero"/>
        <c:auto val="1"/>
        <c:lblAlgn val="ctr"/>
        <c:lblOffset val="100"/>
        <c:noMultiLvlLbl val="0"/>
      </c:catAx>
      <c:valAx>
        <c:axId val="421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Sheet8!$AU$3</c:f>
              <c:strCache>
                <c:ptCount val="1"/>
                <c:pt idx="0">
                  <c:v>Evening Peaks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Sheet8!$AT$4:$AT$15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Sheet8!$AU$4:$AU$15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A-4733-9214-72336C42115F}"/>
            </c:ext>
          </c:extLst>
        </c:ser>
        <c:ser>
          <c:idx val="1"/>
          <c:order val="1"/>
          <c:tx>
            <c:strRef>
              <c:f>Sheet8!$AV$3</c:f>
              <c:strCache>
                <c:ptCount val="1"/>
                <c:pt idx="0">
                  <c:v>Dual Peaks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Sheet8!$AT$4:$AT$15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Sheet8!$AV$4:$AV$15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A-4733-9214-72336C42115F}"/>
            </c:ext>
          </c:extLst>
        </c:ser>
        <c:ser>
          <c:idx val="2"/>
          <c:order val="2"/>
          <c:tx>
            <c:strRef>
              <c:f>Sheet8!$AW$3</c:f>
              <c:strCache>
                <c:ptCount val="1"/>
                <c:pt idx="0">
                  <c:v>Flat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Sheet8!$AT$4:$AT$15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Sheet8!$AW$4:$AW$15</c:f>
              <c:numCache>
                <c:formatCode>General</c:formatCode>
                <c:ptCount val="12"/>
                <c:pt idx="0">
                  <c:v>7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A-4733-9214-72336C42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669808"/>
        <c:axId val="252670224"/>
      </c:barChart>
      <c:catAx>
        <c:axId val="2526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2670224"/>
        <c:crosses val="autoZero"/>
        <c:auto val="1"/>
        <c:lblAlgn val="ctr"/>
        <c:lblOffset val="100"/>
        <c:noMultiLvlLbl val="0"/>
      </c:catAx>
      <c:valAx>
        <c:axId val="2526702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266980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576985</xdr:colOff>
      <xdr:row>17</xdr:row>
      <xdr:rowOff>122382</xdr:rowOff>
    </xdr:from>
    <xdr:to>
      <xdr:col>27</xdr:col>
      <xdr:colOff>97559</xdr:colOff>
      <xdr:row>39</xdr:row>
      <xdr:rowOff>100157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763C18-77D6-4DA8-B6DD-5DDFDBDCC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138544</xdr:colOff>
      <xdr:row>16</xdr:row>
      <xdr:rowOff>13854</xdr:rowOff>
    </xdr:from>
    <xdr:to>
      <xdr:col>51</xdr:col>
      <xdr:colOff>57726</xdr:colOff>
      <xdr:row>38</xdr:row>
      <xdr:rowOff>64942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E7A17B-7C83-4444-BB05-184AABBE7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116898</xdr:colOff>
      <xdr:row>18</xdr:row>
      <xdr:rowOff>13856</xdr:rowOff>
    </xdr:from>
    <xdr:to>
      <xdr:col>58</xdr:col>
      <xdr:colOff>445943</xdr:colOff>
      <xdr:row>33</xdr:row>
      <xdr:rowOff>51090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B9BF5A7-B855-4A12-8198-6F39D4C14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yc" refreshedDate="45715.682980092592" createdVersion="7" refreshedVersion="7" minRefreshableVersion="3" recordCount="177" xr:uid="{5F0FC589-1E19-4AF9-A772-A196FFDE6008}">
  <cacheSource type="worksheet">
    <worksheetSource ref="A1:AB178" sheet="Sheet1"/>
  </cacheSource>
  <cacheFields count="28">
    <cacheField name="Building" numFmtId="0">
      <sharedItems count="16">
        <s v="cleaned_11号楼_summed_by_date"/>
        <s v="cleaned_1号楼_summed_by_date"/>
        <s v="cleaned_20号楼_summed_by_date"/>
        <s v="cleaned_22号楼_summed_by_date"/>
        <s v="cleaned_3号楼_summed_by_date"/>
        <s v="cleaned_8号楼_summed_by_date"/>
        <s v="cleaned_21号楼_summed_by_date"/>
        <s v="cleaned_19号楼_summed_by_date"/>
        <s v="cleaned_7号楼_summed_by_date"/>
        <s v="cleaned_23号楼_summed_by_date"/>
        <s v="cleaned_4号楼_summed_by_date"/>
        <s v="cleaned_5号楼_summed_by_date"/>
        <s v="cleaned_12号楼_summed_by_date"/>
        <s v="cleaned_18号楼_summed_by_date"/>
        <s v="cleaned_6号楼_summed_by_date"/>
        <s v="cleaned_9号楼_summed_by_date"/>
      </sharedItems>
    </cacheField>
    <cacheField name="Hour_0" numFmtId="0">
      <sharedItems containsSemiMixedTypes="0" containsString="0" containsNumber="1" minValue="0.2" maxValue="18"/>
    </cacheField>
    <cacheField name="Hour_1" numFmtId="0">
      <sharedItems containsSemiMixedTypes="0" containsString="0" containsNumber="1" minValue="0" maxValue="2.4705882352941182"/>
    </cacheField>
    <cacheField name="Hour_2" numFmtId="0">
      <sharedItems containsSemiMixedTypes="0" containsString="0" containsNumber="1" minValue="0" maxValue="4.333333333333333"/>
    </cacheField>
    <cacheField name="Hour_3" numFmtId="0">
      <sharedItems containsSemiMixedTypes="0" containsString="0" containsNumber="1" minValue="0" maxValue="2.333333333333333"/>
    </cacheField>
    <cacheField name="Hour_4" numFmtId="0">
      <sharedItems containsSemiMixedTypes="0" containsString="0" containsNumber="1" minValue="0" maxValue="2.666666666666667"/>
    </cacheField>
    <cacheField name="Hour_5" numFmtId="0">
      <sharedItems containsSemiMixedTypes="0" containsString="0" containsNumber="1" minValue="0" maxValue="3.307692307692307"/>
    </cacheField>
    <cacheField name="Hour_6" numFmtId="0">
      <sharedItems containsSemiMixedTypes="0" containsString="0" containsNumber="1" minValue="0" maxValue="5.2666666666666666"/>
    </cacheField>
    <cacheField name="Hour_7" numFmtId="0">
      <sharedItems containsSemiMixedTypes="0" containsString="0" containsNumber="1" minValue="0.2857142857142857" maxValue="3.625"/>
    </cacheField>
    <cacheField name="Hour_8" numFmtId="0">
      <sharedItems containsSemiMixedTypes="0" containsString="0" containsNumber="1" minValue="0.66666666666666663" maxValue="6.333333333333333"/>
    </cacheField>
    <cacheField name="Hour_9" numFmtId="0">
      <sharedItems containsSemiMixedTypes="0" containsString="0" containsNumber="1" minValue="1" maxValue="7.9473684210526319"/>
    </cacheField>
    <cacheField name="Hour_10" numFmtId="0">
      <sharedItems containsSemiMixedTypes="0" containsString="0" containsNumber="1" minValue="0.5" maxValue="5.8181818181818183"/>
    </cacheField>
    <cacheField name="Hour_11" numFmtId="0">
      <sharedItems containsSemiMixedTypes="0" containsString="0" containsNumber="1" minValue="0.5" maxValue="4.8260869565217392"/>
    </cacheField>
    <cacheField name="Hour_12" numFmtId="0">
      <sharedItems containsSemiMixedTypes="0" containsString="0" containsNumber="1" minValue="0.7142857142857143" maxValue="5"/>
    </cacheField>
    <cacheField name="Hour_13" numFmtId="0">
      <sharedItems containsSemiMixedTypes="0" containsString="0" containsNumber="1" minValue="0.5" maxValue="5.3684210526315788"/>
    </cacheField>
    <cacheField name="Hour_14" numFmtId="0">
      <sharedItems containsSemiMixedTypes="0" containsString="0" containsNumber="1" minValue="0" maxValue="5.2105263157894726"/>
    </cacheField>
    <cacheField name="Hour_15" numFmtId="0">
      <sharedItems containsSemiMixedTypes="0" containsString="0" containsNumber="1" minValue="0.5" maxValue="7"/>
    </cacheField>
    <cacheField name="Hour_16" numFmtId="0">
      <sharedItems containsSemiMixedTypes="0" containsString="0" containsNumber="1" minValue="0.5714285714285714" maxValue="4.5454545454545459"/>
    </cacheField>
    <cacheField name="Hour_17" numFmtId="0">
      <sharedItems containsSemiMixedTypes="0" containsString="0" containsNumber="1" minValue="0.5" maxValue="6.333333333333333"/>
    </cacheField>
    <cacheField name="Hour_18" numFmtId="0">
      <sharedItems containsSemiMixedTypes="0" containsString="0" containsNumber="1" minValue="0.5" maxValue="5"/>
    </cacheField>
    <cacheField name="Hour_19" numFmtId="0">
      <sharedItems containsSemiMixedTypes="0" containsString="0" containsNumber="1" minValue="1" maxValue="4.5"/>
    </cacheField>
    <cacheField name="Hour_20" numFmtId="0">
      <sharedItems containsSemiMixedTypes="0" containsString="0" containsNumber="1" minValue="0.88888888888888884" maxValue="5.25"/>
    </cacheField>
    <cacheField name="Hour_21" numFmtId="0">
      <sharedItems containsSemiMixedTypes="0" containsString="0" containsNumber="1" minValue="0.8" maxValue="5.7894736842105274"/>
    </cacheField>
    <cacheField name="Hour_22" numFmtId="0">
      <sharedItems containsSemiMixedTypes="0" containsString="0" containsNumber="1" minValue="0.53846153846153844" maxValue="8"/>
    </cacheField>
    <cacheField name="Hour_23" numFmtId="0">
      <sharedItems containsSemiMixedTypes="0" containsString="0" containsNumber="1" minValue="0.4" maxValue="8"/>
    </cacheField>
    <cacheField name="sheet_name" numFmtId="0">
      <sharedItems count="17">
        <s v="2023_Month_2"/>
        <s v="2023_Month_3"/>
        <s v="2023_Month_4"/>
        <s v="2023_Month_5"/>
        <s v="2023_Month_6"/>
        <s v="2023_Month_7"/>
        <s v="2023_Month_8"/>
        <s v="2023_Month_9"/>
        <s v="2023_Month_10"/>
        <s v="2023_Month_11"/>
        <s v="2023_Month_12"/>
        <s v="2024_Month_1"/>
        <s v="2024_Month_2"/>
        <s v="2024_Month_3"/>
        <s v="2024_Month_4"/>
        <s v="2024_Month_5"/>
        <s v="2024_Month_6"/>
      </sharedItems>
    </cacheField>
    <cacheField name="Overall" numFmtId="0">
      <sharedItems count="177">
        <s v="2023_Month_2cleaned_11号楼_summed_by_date"/>
        <s v="2023_Month_2cleaned_1号楼_summed_by_date"/>
        <s v="2023_Month_2cleaned_20号楼_summed_by_date"/>
        <s v="2023_Month_2cleaned_22号楼_summed_by_date"/>
        <s v="2023_Month_2cleaned_3号楼_summed_by_date"/>
        <s v="2023_Month_2cleaned_8号楼_summed_by_date"/>
        <s v="2023_Month_3cleaned_11号楼_summed_by_date"/>
        <s v="2023_Month_3cleaned_1号楼_summed_by_date"/>
        <s v="2023_Month_3cleaned_20号楼_summed_by_date"/>
        <s v="2023_Month_3cleaned_22号楼_summed_by_date"/>
        <s v="2023_Month_3cleaned_3号楼_summed_by_date"/>
        <s v="2023_Month_3cleaned_8号楼_summed_by_date"/>
        <s v="2023_Month_4cleaned_11号楼_summed_by_date"/>
        <s v="2023_Month_4cleaned_1号楼_summed_by_date"/>
        <s v="2023_Month_4cleaned_20号楼_summed_by_date"/>
        <s v="2023_Month_4cleaned_21号楼_summed_by_date"/>
        <s v="2023_Month_4cleaned_22号楼_summed_by_date"/>
        <s v="2023_Month_4cleaned_3号楼_summed_by_date"/>
        <s v="2023_Month_4cleaned_8号楼_summed_by_date"/>
        <s v="2023_Month_5cleaned_11号楼_summed_by_date"/>
        <s v="2023_Month_5cleaned_1号楼_summed_by_date"/>
        <s v="2023_Month_5cleaned_20号楼_summed_by_date"/>
        <s v="2023_Month_5cleaned_21号楼_summed_by_date"/>
        <s v="2023_Month_5cleaned_22号楼_summed_by_date"/>
        <s v="2023_Month_5cleaned_3号楼_summed_by_date"/>
        <s v="2023_Month_5cleaned_8号楼_summed_by_date"/>
        <s v="2023_Month_6cleaned_11号楼_summed_by_date"/>
        <s v="2023_Month_6cleaned_19号楼_summed_by_date"/>
        <s v="2023_Month_6cleaned_20号楼_summed_by_date"/>
        <s v="2023_Month_6cleaned_21号楼_summed_by_date"/>
        <s v="2023_Month_6cleaned_22号楼_summed_by_date"/>
        <s v="2023_Month_6cleaned_3号楼_summed_by_date"/>
        <s v="2023_Month_6cleaned_8号楼_summed_by_date"/>
        <s v="2023_Month_7cleaned_11号楼_summed_by_date"/>
        <s v="2023_Month_7cleaned_1号楼_summed_by_date"/>
        <s v="2023_Month_7cleaned_20号楼_summed_by_date"/>
        <s v="2023_Month_7cleaned_21号楼_summed_by_date"/>
        <s v="2023_Month_7cleaned_22号楼_summed_by_date"/>
        <s v="2023_Month_7cleaned_3号楼_summed_by_date"/>
        <s v="2023_Month_7cleaned_7号楼_summed_by_date"/>
        <s v="2023_Month_7cleaned_8号楼_summed_by_date"/>
        <s v="2023_Month_8cleaned_11号楼_summed_by_date"/>
        <s v="2023_Month_8cleaned_19号楼_summed_by_date"/>
        <s v="2023_Month_8cleaned_1号楼_summed_by_date"/>
        <s v="2023_Month_8cleaned_20号楼_summed_by_date"/>
        <s v="2023_Month_8cleaned_21号楼_summed_by_date"/>
        <s v="2023_Month_8cleaned_3号楼_summed_by_date"/>
        <s v="2023_Month_8cleaned_7号楼_summed_by_date"/>
        <s v="2023_Month_8cleaned_8号楼_summed_by_date"/>
        <s v="2023_Month_9cleaned_11号楼_summed_by_date"/>
        <s v="2023_Month_9cleaned_19号楼_summed_by_date"/>
        <s v="2023_Month_9cleaned_20号楼_summed_by_date"/>
        <s v="2023_Month_9cleaned_21号楼_summed_by_date"/>
        <s v="2023_Month_9cleaned_23号楼_summed_by_date"/>
        <s v="2023_Month_9cleaned_3号楼_summed_by_date"/>
        <s v="2023_Month_9cleaned_4号楼_summed_by_date"/>
        <s v="2023_Month_9cleaned_5号楼_summed_by_date"/>
        <s v="2023_Month_9cleaned_7号楼_summed_by_date"/>
        <s v="2023_Month_9cleaned_8号楼_summed_by_date"/>
        <s v="2023_Month_10cleaned_11号楼_summed_by_date"/>
        <s v="2023_Month_10cleaned_12号楼_summed_by_date"/>
        <s v="2023_Month_10cleaned_18号楼_summed_by_date"/>
        <s v="2023_Month_10cleaned_19号楼_summed_by_date"/>
        <s v="2023_Month_10cleaned_1号楼_summed_by_date"/>
        <s v="2023_Month_10cleaned_20号楼_summed_by_date"/>
        <s v="2023_Month_10cleaned_21号楼_summed_by_date"/>
        <s v="2023_Month_10cleaned_22号楼_summed_by_date"/>
        <s v="2023_Month_10cleaned_3号楼_summed_by_date"/>
        <s v="2023_Month_10cleaned_4号楼_summed_by_date"/>
        <s v="2023_Month_10cleaned_5号楼_summed_by_date"/>
        <s v="2023_Month_10cleaned_6号楼_summed_by_date"/>
        <s v="2023_Month_10cleaned_8号楼_summed_by_date"/>
        <s v="2023_Month_10cleaned_9号楼_summed_by_date"/>
        <s v="2023_Month_11cleaned_11号楼_summed_by_date"/>
        <s v="2023_Month_11cleaned_12号楼_summed_by_date"/>
        <s v="2023_Month_11cleaned_18号楼_summed_by_date"/>
        <s v="2023_Month_11cleaned_19号楼_summed_by_date"/>
        <s v="2023_Month_11cleaned_1号楼_summed_by_date"/>
        <s v="2023_Month_11cleaned_20号楼_summed_by_date"/>
        <s v="2023_Month_11cleaned_21号楼_summed_by_date"/>
        <s v="2023_Month_11cleaned_3号楼_summed_by_date"/>
        <s v="2023_Month_11cleaned_4号楼_summed_by_date"/>
        <s v="2023_Month_11cleaned_5号楼_summed_by_date"/>
        <s v="2023_Month_11cleaned_6号楼_summed_by_date"/>
        <s v="2023_Month_11cleaned_8号楼_summed_by_date"/>
        <s v="2023_Month_11cleaned_9号楼_summed_by_date"/>
        <s v="2023_Month_12cleaned_11号楼_summed_by_date"/>
        <s v="2023_Month_12cleaned_12号楼_summed_by_date"/>
        <s v="2023_Month_12cleaned_18号楼_summed_by_date"/>
        <s v="2023_Month_12cleaned_19号楼_summed_by_date"/>
        <s v="2023_Month_12cleaned_20号楼_summed_by_date"/>
        <s v="2023_Month_12cleaned_21号楼_summed_by_date"/>
        <s v="2023_Month_12cleaned_22号楼_summed_by_date"/>
        <s v="2023_Month_12cleaned_3号楼_summed_by_date"/>
        <s v="2023_Month_12cleaned_4号楼_summed_by_date"/>
        <s v="2023_Month_12cleaned_5号楼_summed_by_date"/>
        <s v="2023_Month_12cleaned_6号楼_summed_by_date"/>
        <s v="2023_Month_12cleaned_8号楼_summed_by_date"/>
        <s v="2023_Month_12cleaned_9号楼_summed_by_date"/>
        <s v="2024_Month_1cleaned_11号楼_summed_by_date"/>
        <s v="2024_Month_1cleaned_12号楼_summed_by_date"/>
        <s v="2024_Month_1cleaned_18号楼_summed_by_date"/>
        <s v="2024_Month_1cleaned_19号楼_summed_by_date"/>
        <s v="2024_Month_1cleaned_1号楼_summed_by_date"/>
        <s v="2024_Month_1cleaned_20号楼_summed_by_date"/>
        <s v="2024_Month_1cleaned_21号楼_summed_by_date"/>
        <s v="2024_Month_1cleaned_22号楼_summed_by_date"/>
        <s v="2024_Month_1cleaned_23号楼_summed_by_date"/>
        <s v="2024_Month_1cleaned_3号楼_summed_by_date"/>
        <s v="2024_Month_1cleaned_4号楼_summed_by_date"/>
        <s v="2024_Month_1cleaned_5号楼_summed_by_date"/>
        <s v="2024_Month_1cleaned_6号楼_summed_by_date"/>
        <s v="2024_Month_1cleaned_8号楼_summed_by_date"/>
        <s v="2024_Month_1cleaned_9号楼_summed_by_date"/>
        <s v="2024_Month_2cleaned_11号楼_summed_by_date"/>
        <s v="2024_Month_2cleaned_12号楼_summed_by_date"/>
        <s v="2024_Month_2cleaned_18号楼_summed_by_date"/>
        <s v="2024_Month_2cleaned_19号楼_summed_by_date"/>
        <s v="2024_Month_2cleaned_1号楼_summed_by_date"/>
        <s v="2024_Month_2cleaned_20号楼_summed_by_date"/>
        <s v="2024_Month_2cleaned_21号楼_summed_by_date"/>
        <s v="2024_Month_2cleaned_23号楼_summed_by_date"/>
        <s v="2024_Month_2cleaned_3号楼_summed_by_date"/>
        <s v="2024_Month_2cleaned_4号楼_summed_by_date"/>
        <s v="2024_Month_2cleaned_5号楼_summed_by_date"/>
        <s v="2024_Month_2cleaned_6号楼_summed_by_date"/>
        <s v="2024_Month_2cleaned_8号楼_summed_by_date"/>
        <s v="2024_Month_2cleaned_9号楼_summed_by_date"/>
        <s v="2024_Month_3cleaned_11号楼_summed_by_date"/>
        <s v="2024_Month_3cleaned_12号楼_summed_by_date"/>
        <s v="2024_Month_3cleaned_18号楼_summed_by_date"/>
        <s v="2024_Month_3cleaned_19号楼_summed_by_date"/>
        <s v="2024_Month_3cleaned_20号楼_summed_by_date"/>
        <s v="2024_Month_3cleaned_21号楼_summed_by_date"/>
        <s v="2024_Month_3cleaned_3号楼_summed_by_date"/>
        <s v="2024_Month_3cleaned_4号楼_summed_by_date"/>
        <s v="2024_Month_3cleaned_5号楼_summed_by_date"/>
        <s v="2024_Month_3cleaned_6号楼_summed_by_date"/>
        <s v="2024_Month_3cleaned_8号楼_summed_by_date"/>
        <s v="2024_Month_3cleaned_9号楼_summed_by_date"/>
        <s v="2024_Month_4cleaned_11号楼_summed_by_date"/>
        <s v="2024_Month_4cleaned_12号楼_summed_by_date"/>
        <s v="2024_Month_4cleaned_18号楼_summed_by_date"/>
        <s v="2024_Month_4cleaned_19号楼_summed_by_date"/>
        <s v="2024_Month_4cleaned_20号楼_summed_by_date"/>
        <s v="2024_Month_4cleaned_21号楼_summed_by_date"/>
        <s v="2024_Month_4cleaned_3号楼_summed_by_date"/>
        <s v="2024_Month_4cleaned_4号楼_summed_by_date"/>
        <s v="2024_Month_4cleaned_5号楼_summed_by_date"/>
        <s v="2024_Month_4cleaned_6号楼_summed_by_date"/>
        <s v="2024_Month_4cleaned_8号楼_summed_by_date"/>
        <s v="2024_Month_4cleaned_9号楼_summed_by_date"/>
        <s v="2024_Month_5cleaned_11号楼_summed_by_date"/>
        <s v="2024_Month_5cleaned_12号楼_summed_by_date"/>
        <s v="2024_Month_5cleaned_18号楼_summed_by_date"/>
        <s v="2024_Month_5cleaned_19号楼_summed_by_date"/>
        <s v="2024_Month_5cleaned_20号楼_summed_by_date"/>
        <s v="2024_Month_5cleaned_21号楼_summed_by_date"/>
        <s v="2024_Month_5cleaned_22号楼_summed_by_date"/>
        <s v="2024_Month_5cleaned_3号楼_summed_by_date"/>
        <s v="2024_Month_5cleaned_4号楼_summed_by_date"/>
        <s v="2024_Month_5cleaned_5号楼_summed_by_date"/>
        <s v="2024_Month_5cleaned_6号楼_summed_by_date"/>
        <s v="2024_Month_5cleaned_8号楼_summed_by_date"/>
        <s v="2024_Month_5cleaned_9号楼_summed_by_date"/>
        <s v="2024_Month_6cleaned_11号楼_summed_by_date"/>
        <s v="2024_Month_6cleaned_12号楼_summed_by_date"/>
        <s v="2024_Month_6cleaned_18号楼_summed_by_date"/>
        <s v="2024_Month_6cleaned_19号楼_summed_by_date"/>
        <s v="2024_Month_6cleaned_20号楼_summed_by_date"/>
        <s v="2024_Month_6cleaned_21号楼_summed_by_date"/>
        <s v="2024_Month_6cleaned_3号楼_summed_by_date"/>
        <s v="2024_Month_6cleaned_4号楼_summed_by_date"/>
        <s v="2024_Month_6cleaned_5号楼_summed_by_date"/>
        <s v="2024_Month_6cleaned_6号楼_summed_by_date"/>
        <s v="2024_Month_6cleaned_8号楼_summed_by_date"/>
        <s v="2024_Month_6cleaned_9号楼_summed_by_date"/>
      </sharedItems>
    </cacheField>
    <cacheField name="Cluster" numFmtId="0">
      <sharedItems count="4">
        <s v="a"/>
        <s v="d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n v="1.2"/>
    <n v="0.2"/>
    <n v="0.2"/>
    <n v="0.4"/>
    <n v="0"/>
    <n v="0"/>
    <n v="0.8"/>
    <n v="1.6"/>
    <n v="2.2000000000000002"/>
    <n v="2.2000000000000002"/>
    <n v="2"/>
    <n v="1.8"/>
    <n v="1.6"/>
    <n v="1.2"/>
    <n v="1.6"/>
    <n v="1"/>
    <n v="2"/>
    <n v="1.6"/>
    <n v="2.6"/>
    <n v="1.6"/>
    <n v="1.8"/>
    <n v="4"/>
    <n v="5.2"/>
    <n v="4"/>
    <x v="0"/>
    <x v="0"/>
    <x v="0"/>
  </r>
  <r>
    <x v="1"/>
    <n v="2.7647058823529411"/>
    <n v="1"/>
    <n v="0.76470588235294112"/>
    <n v="0.35294117647058831"/>
    <n v="0.76470588235294112"/>
    <n v="5.8823529411764712E-2"/>
    <n v="0.52941176470588236"/>
    <n v="2.117647058823529"/>
    <n v="4.7647058823529411"/>
    <n v="5.6470588235294121"/>
    <n v="4.117647058823529"/>
    <n v="2.7647058823529411"/>
    <n v="3.3529411764705879"/>
    <n v="3.5294117647058818"/>
    <n v="3.8235294117647061"/>
    <n v="3.5294117647058818"/>
    <n v="2.7058823529411771"/>
    <n v="2.5882352941176472"/>
    <n v="3.117647058823529"/>
    <n v="3.5294117647058818"/>
    <n v="4.2941176470588234"/>
    <n v="4.7647058823529411"/>
    <n v="5.6470588235294121"/>
    <n v="5.2941176470588234"/>
    <x v="0"/>
    <x v="1"/>
    <x v="1"/>
  </r>
  <r>
    <x v="2"/>
    <n v="1.916666666666667"/>
    <n v="1.333333333333333"/>
    <n v="1"/>
    <n v="0.83333333333333337"/>
    <n v="1.166666666666667"/>
    <n v="1"/>
    <n v="3.916666666666667"/>
    <n v="1.75"/>
    <n v="3.333333333333333"/>
    <n v="4.75"/>
    <n v="4.833333333333333"/>
    <n v="4.25"/>
    <n v="3.75"/>
    <n v="3"/>
    <n v="3.916666666666667"/>
    <n v="3.25"/>
    <n v="3"/>
    <n v="4.083333333333333"/>
    <n v="3"/>
    <n v="3.833333333333333"/>
    <n v="3.5"/>
    <n v="4.25"/>
    <n v="5.25"/>
    <n v="4.333333333333333"/>
    <x v="0"/>
    <x v="2"/>
    <x v="1"/>
  </r>
  <r>
    <x v="3"/>
    <n v="2.6363636363636358"/>
    <n v="2.2727272727272729"/>
    <n v="1.363636363636364"/>
    <n v="1.545454545454545"/>
    <n v="1.636363636363636"/>
    <n v="1.363636363636364"/>
    <n v="2.7272727272727271"/>
    <n v="3.545454545454545"/>
    <n v="4.2727272727272716"/>
    <n v="5.4545454545454541"/>
    <n v="5.8181818181818183"/>
    <n v="4.8181818181818183"/>
    <n v="3.3636363636363642"/>
    <n v="4.7272727272727284"/>
    <n v="3.3636363636363642"/>
    <n v="5"/>
    <n v="4.5454545454545459"/>
    <n v="4"/>
    <n v="3.8181818181818179"/>
    <n v="4.4545454545454541"/>
    <n v="4.9090909090909092"/>
    <n v="5.6363636363636367"/>
    <n v="4.2727272727272716"/>
    <n v="6.4545454545454541"/>
    <x v="0"/>
    <x v="3"/>
    <x v="1"/>
  </r>
  <r>
    <x v="4"/>
    <n v="1.8"/>
    <n v="0.4"/>
    <n v="0.5"/>
    <n v="0.2"/>
    <n v="0.4"/>
    <n v="0"/>
    <n v="0.4"/>
    <n v="2.1"/>
    <n v="2"/>
    <n v="2.9"/>
    <n v="2.2999999999999998"/>
    <n v="1.4"/>
    <n v="1.9"/>
    <n v="2.1"/>
    <n v="2.2000000000000002"/>
    <n v="1.8"/>
    <n v="1.6"/>
    <n v="1.9"/>
    <n v="1.4"/>
    <n v="1.7"/>
    <n v="1.9"/>
    <n v="2.6"/>
    <n v="2.8"/>
    <n v="2.4"/>
    <x v="0"/>
    <x v="4"/>
    <x v="2"/>
  </r>
  <r>
    <x v="5"/>
    <n v="1"/>
    <n v="0"/>
    <n v="0.33333333333333331"/>
    <n v="0.33333333333333331"/>
    <n v="0"/>
    <n v="0"/>
    <n v="0"/>
    <n v="2"/>
    <n v="1.333333333333333"/>
    <n v="2.333333333333333"/>
    <n v="2"/>
    <n v="1.666666666666667"/>
    <n v="1.333333333333333"/>
    <n v="2"/>
    <n v="1.333333333333333"/>
    <n v="2.333333333333333"/>
    <n v="1.333333333333333"/>
    <n v="1.333333333333333"/>
    <n v="1.666666666666667"/>
    <n v="1.666666666666667"/>
    <n v="2.666666666666667"/>
    <n v="3.666666666666667"/>
    <n v="4.333333333333333"/>
    <n v="4"/>
    <x v="0"/>
    <x v="5"/>
    <x v="2"/>
  </r>
  <r>
    <x v="0"/>
    <n v="1.636363636363636"/>
    <n v="0.1818181818181818"/>
    <n v="0.36363636363636359"/>
    <n v="4.5454545454545463E-2"/>
    <n v="4.5454545454545463E-2"/>
    <n v="0.13636363636363641"/>
    <n v="0.5"/>
    <n v="1.954545454545455"/>
    <n v="2.1363636363636358"/>
    <n v="2.954545454545455"/>
    <n v="2.2272727272727271"/>
    <n v="1.454545454545455"/>
    <n v="2"/>
    <n v="1.6818181818181821"/>
    <n v="1.7727272727272729"/>
    <n v="1.7727272727272729"/>
    <n v="1.545454545454545"/>
    <n v="1.7727272727272729"/>
    <n v="1.8181818181818179"/>
    <n v="2.045454545454545"/>
    <n v="2.3181818181818179"/>
    <n v="3.2727272727272729"/>
    <n v="4.9090909090909092"/>
    <n v="5.0909090909090908"/>
    <x v="1"/>
    <x v="6"/>
    <x v="0"/>
  </r>
  <r>
    <x v="1"/>
    <n v="3.947368421052631"/>
    <n v="1.5263157894736841"/>
    <n v="0.57894736842105265"/>
    <n v="0.73684210526315785"/>
    <n v="0.10526315789473679"/>
    <n v="0.31578947368421051"/>
    <n v="0.78947368421052633"/>
    <n v="2.7894736842105261"/>
    <n v="5.1052631578947372"/>
    <n v="7.9473684210526319"/>
    <n v="5.4210526315789478"/>
    <n v="3.736842105263158"/>
    <n v="4.8947368421052628"/>
    <n v="5.3684210526315788"/>
    <n v="5.2105263157894726"/>
    <n v="3.8421052631578951"/>
    <n v="3.3157894736842111"/>
    <n v="2.7894736842105261"/>
    <n v="3.947368421052631"/>
    <n v="3.2105263157894739"/>
    <n v="3.8947368421052628"/>
    <n v="5.7894736842105274"/>
    <n v="5.4736842105263159"/>
    <n v="5.6315789473684212"/>
    <x v="1"/>
    <x v="7"/>
    <x v="1"/>
  </r>
  <r>
    <x v="2"/>
    <n v="2.291666666666667"/>
    <n v="1.666666666666667"/>
    <n v="1.25"/>
    <n v="0.79166666666666663"/>
    <n v="0.83333333333333337"/>
    <n v="0.91666666666666663"/>
    <n v="4.541666666666667"/>
    <n v="1.708333333333333"/>
    <n v="4.083333333333333"/>
    <n v="3.666666666666667"/>
    <n v="4.333333333333333"/>
    <n v="3.625"/>
    <n v="3.791666666666667"/>
    <n v="3.333333333333333"/>
    <n v="3.583333333333333"/>
    <n v="3.583333333333333"/>
    <n v="3.416666666666667"/>
    <n v="3.833333333333333"/>
    <n v="2.458333333333333"/>
    <n v="3.875"/>
    <n v="3.083333333333333"/>
    <n v="4.541666666666667"/>
    <n v="4.75"/>
    <n v="4.708333333333333"/>
    <x v="1"/>
    <x v="8"/>
    <x v="1"/>
  </r>
  <r>
    <x v="3"/>
    <n v="2.4210526315789469"/>
    <n v="1.7894736842105261"/>
    <n v="1.8947368421052631"/>
    <n v="1.368421052631579"/>
    <n v="1.368421052631579"/>
    <n v="1.4736842105263159"/>
    <n v="3.4210526315789469"/>
    <n v="2.5789473684210531"/>
    <n v="3.5263157894736841"/>
    <n v="4.7368421052631584"/>
    <n v="4.2631578947368416"/>
    <n v="2.8421052631578951"/>
    <n v="3.3684210526315792"/>
    <n v="2.8421052631578951"/>
    <n v="3.4210526315789469"/>
    <n v="3.8421052631578951"/>
    <n v="3.3157894736842111"/>
    <n v="3.4736842105263159"/>
    <n v="2.947368421052631"/>
    <n v="4.1052631578947372"/>
    <n v="3.6842105263157889"/>
    <n v="4.4736842105263159"/>
    <n v="3.8947368421052628"/>
    <n v="5.0526315789473681"/>
    <x v="1"/>
    <x v="9"/>
    <x v="1"/>
  </r>
  <r>
    <x v="4"/>
    <n v="2"/>
    <n v="0.6"/>
    <n v="0.6"/>
    <n v="0.4"/>
    <n v="0.4"/>
    <n v="0"/>
    <n v="0.9"/>
    <n v="1.6"/>
    <n v="2.5"/>
    <n v="3.1"/>
    <n v="2.1"/>
    <n v="1.8"/>
    <n v="2.2000000000000002"/>
    <n v="2.8"/>
    <n v="1.6"/>
    <n v="1.7"/>
    <n v="1.7"/>
    <n v="1.6"/>
    <n v="1.7"/>
    <n v="2.1"/>
    <n v="1.8"/>
    <n v="2.4"/>
    <n v="2.6"/>
    <n v="3.1"/>
    <x v="1"/>
    <x v="10"/>
    <x v="2"/>
  </r>
  <r>
    <x v="5"/>
    <n v="1.466666666666667"/>
    <n v="0.46666666666666667"/>
    <n v="0.1333333333333333"/>
    <n v="0"/>
    <n v="6.6666666666666666E-2"/>
    <n v="6.6666666666666666E-2"/>
    <n v="0.46666666666666667"/>
    <n v="1.9333333333333329"/>
    <n v="2.2000000000000002"/>
    <n v="2.8"/>
    <n v="2.0666666666666669"/>
    <n v="1.8666666666666669"/>
    <n v="1.533333333333333"/>
    <n v="2.333333333333333"/>
    <n v="1"/>
    <n v="1.8666666666666669"/>
    <n v="1.6"/>
    <n v="1.6"/>
    <n v="2.2666666666666671"/>
    <n v="1.9333333333333329"/>
    <n v="2.4666666666666668"/>
    <n v="3.7333333333333329"/>
    <n v="5.2666666666666666"/>
    <n v="5.5333333333333332"/>
    <x v="1"/>
    <x v="11"/>
    <x v="0"/>
  </r>
  <r>
    <x v="0"/>
    <n v="1.8"/>
    <n v="0"/>
    <n v="0.2"/>
    <n v="0.3"/>
    <n v="0.1"/>
    <n v="1.3"/>
    <n v="0.2"/>
    <n v="1.4"/>
    <n v="2.4"/>
    <n v="3"/>
    <n v="1.9"/>
    <n v="2.1"/>
    <n v="2"/>
    <n v="2"/>
    <n v="1.3"/>
    <n v="1.7"/>
    <n v="1.6"/>
    <n v="1.9"/>
    <n v="2.1"/>
    <n v="2.2000000000000002"/>
    <n v="2.2999999999999998"/>
    <n v="3.4"/>
    <n v="4.8"/>
    <n v="5.4"/>
    <x v="2"/>
    <x v="12"/>
    <x v="0"/>
  </r>
  <r>
    <x v="1"/>
    <n v="3.4666666666666668"/>
    <n v="1.7333333333333329"/>
    <n v="0.8"/>
    <n v="0.33333333333333331"/>
    <n v="0.2"/>
    <n v="0.53333333333333333"/>
    <n v="1.333333333333333"/>
    <n v="2.5333333333333332"/>
    <n v="6.333333333333333"/>
    <n v="7.4"/>
    <n v="4.666666666666667"/>
    <n v="3.7333333333333329"/>
    <n v="4.9333333333333336"/>
    <n v="5.1333333333333337"/>
    <n v="4.1333333333333337"/>
    <n v="4.5333333333333332"/>
    <n v="3.7333333333333329"/>
    <n v="3"/>
    <n v="4.0666666666666664"/>
    <n v="4.2666666666666666"/>
    <n v="4.2666666666666666"/>
    <n v="5.4666666666666668"/>
    <n v="7.4666666666666668"/>
    <n v="5.6"/>
    <x v="2"/>
    <x v="13"/>
    <x v="1"/>
  </r>
  <r>
    <x v="2"/>
    <n v="1.7647058823529409"/>
    <n v="1.411764705882353"/>
    <n v="0.82352941176470584"/>
    <n v="1.0588235294117649"/>
    <n v="0.47058823529411759"/>
    <n v="1.6470588235294119"/>
    <n v="4.5294117647058822"/>
    <n v="1.588235294117647"/>
    <n v="3.117647058823529"/>
    <n v="3"/>
    <n v="3.7647058823529411"/>
    <n v="3.4117647058823528"/>
    <n v="3.4117647058823528"/>
    <n v="2.7647058823529411"/>
    <n v="3.117647058823529"/>
    <n v="2.9411764705882359"/>
    <n v="2.8235294117647061"/>
    <n v="3.117647058823529"/>
    <n v="2.7058823529411771"/>
    <n v="2.7647058823529411"/>
    <n v="3.5294117647058818"/>
    <n v="4"/>
    <n v="4.5294117647058822"/>
    <n v="4.117647058823529"/>
    <x v="2"/>
    <x v="14"/>
    <x v="1"/>
  </r>
  <r>
    <x v="6"/>
    <n v="2.615384615384615"/>
    <n v="2.4615384615384621"/>
    <n v="1.538461538461539"/>
    <n v="2"/>
    <n v="1.7692307692307689"/>
    <n v="3.307692307692307"/>
    <n v="4.5384615384615383"/>
    <n v="2.8461538461538458"/>
    <n v="4.0769230769230766"/>
    <n v="5.7692307692307692"/>
    <n v="4.8461538461538458"/>
    <n v="4.1538461538461542"/>
    <n v="3.384615384615385"/>
    <n v="4.2307692307692308"/>
    <n v="3.2307692307692308"/>
    <n v="3"/>
    <n v="3.1538461538461542"/>
    <n v="4.1538461538461542"/>
    <n v="3.615384615384615"/>
    <n v="4.2307692307692308"/>
    <n v="4.8461538461538458"/>
    <n v="4"/>
    <n v="6"/>
    <n v="5.1538461538461542"/>
    <x v="2"/>
    <x v="15"/>
    <x v="1"/>
  </r>
  <r>
    <x v="3"/>
    <n v="2.7058823529411771"/>
    <n v="2.4705882352941182"/>
    <n v="1.9411764705882351"/>
    <n v="1.8235294117647061"/>
    <n v="1.882352941176471"/>
    <n v="1.9411764705882351"/>
    <n v="1.705882352941176"/>
    <n v="2.5294117647058818"/>
    <n v="3.3529411764705879"/>
    <n v="3.8235294117647061"/>
    <n v="3.882352941176471"/>
    <n v="3.4117647058823528"/>
    <n v="3.1764705882352939"/>
    <n v="3.1764705882352939"/>
    <n v="3.1764705882352939"/>
    <n v="3.6470588235294121"/>
    <n v="3.7058823529411771"/>
    <n v="3.4117647058823528"/>
    <n v="3.117647058823529"/>
    <n v="3"/>
    <n v="4"/>
    <n v="2.882352941176471"/>
    <n v="3.3529411764705879"/>
    <n v="3.4117647058823528"/>
    <x v="2"/>
    <x v="16"/>
    <x v="1"/>
  </r>
  <r>
    <x v="4"/>
    <n v="1.5"/>
    <n v="1"/>
    <n v="0"/>
    <n v="0.5"/>
    <n v="0"/>
    <n v="0.5"/>
    <n v="0.5"/>
    <n v="1"/>
    <n v="2"/>
    <n v="3"/>
    <n v="2.5"/>
    <n v="3"/>
    <n v="2.5"/>
    <n v="2.5"/>
    <n v="2.5"/>
    <n v="1.5"/>
    <n v="1"/>
    <n v="1.5"/>
    <n v="2"/>
    <n v="1"/>
    <n v="2"/>
    <n v="2.5"/>
    <n v="2.5"/>
    <n v="3"/>
    <x v="2"/>
    <x v="17"/>
    <x v="2"/>
  </r>
  <r>
    <x v="5"/>
    <n v="1.714285714285714"/>
    <n v="0.14285714285714279"/>
    <n v="0.42857142857142849"/>
    <n v="0.2857142857142857"/>
    <n v="0"/>
    <n v="0.14285714285714279"/>
    <n v="0.14285714285714279"/>
    <n v="1.285714285714286"/>
    <n v="2.1428571428571428"/>
    <n v="3"/>
    <n v="2.5714285714285721"/>
    <n v="1.714285714285714"/>
    <n v="1.714285714285714"/>
    <n v="2.285714285714286"/>
    <n v="1.714285714285714"/>
    <n v="1.571428571428571"/>
    <n v="1.714285714285714"/>
    <n v="1.571428571428571"/>
    <n v="2.1428571428571428"/>
    <n v="2"/>
    <n v="2.1428571428571428"/>
    <n v="3.714285714285714"/>
    <n v="5.4285714285714288"/>
    <n v="5.1428571428571432"/>
    <x v="2"/>
    <x v="18"/>
    <x v="0"/>
  </r>
  <r>
    <x v="0"/>
    <n v="1.625"/>
    <n v="0.4375"/>
    <n v="0.25"/>
    <n v="6.25E-2"/>
    <n v="0.1875"/>
    <n v="0.25"/>
    <n v="0.3125"/>
    <n v="1.25"/>
    <n v="2.0625"/>
    <n v="2.8125"/>
    <n v="2.5"/>
    <n v="2.1875"/>
    <n v="2.0625"/>
    <n v="1.6875"/>
    <n v="1.6875"/>
    <n v="1.8125"/>
    <n v="1.875"/>
    <n v="1.625"/>
    <n v="1.9375"/>
    <n v="2.0625"/>
    <n v="2.5625"/>
    <n v="3.125"/>
    <n v="5.1875"/>
    <n v="5.8125"/>
    <x v="3"/>
    <x v="19"/>
    <x v="0"/>
  </r>
  <r>
    <x v="1"/>
    <n v="3.807692307692307"/>
    <n v="1.4230769230769229"/>
    <n v="1"/>
    <n v="0.53846153846153844"/>
    <n v="0.65384615384615385"/>
    <n v="0.88461538461538458"/>
    <n v="0.96153846153846156"/>
    <n v="1.8076923076923079"/>
    <n v="5.3076923076923066"/>
    <n v="6.884615384615385"/>
    <n v="4.5"/>
    <n v="3.6538461538461542"/>
    <n v="4.5"/>
    <n v="4.6538461538461542"/>
    <n v="4.3461538461538458"/>
    <n v="4.1923076923076934"/>
    <n v="3.384615384615385"/>
    <n v="3.0769230769230771"/>
    <n v="3.615384615384615"/>
    <n v="3.884615384615385"/>
    <n v="4.0384615384615383"/>
    <n v="5.115384615384615"/>
    <n v="7.115384615384615"/>
    <n v="6.0769230769230766"/>
    <x v="3"/>
    <x v="20"/>
    <x v="1"/>
  </r>
  <r>
    <x v="2"/>
    <n v="2"/>
    <n v="1.636363636363636"/>
    <n v="1.3181818181818179"/>
    <n v="0.86363636363636365"/>
    <n v="0.90909090909090906"/>
    <n v="0.81818181818181823"/>
    <n v="3"/>
    <n v="2"/>
    <n v="2.6363636363636358"/>
    <n v="4.0909090909090908"/>
    <n v="3.2727272727272729"/>
    <n v="3.7272727272727271"/>
    <n v="3.0909090909090908"/>
    <n v="2.8636363636363642"/>
    <n v="3.2272727272727271"/>
    <n v="2.9090909090909092"/>
    <n v="3.0909090909090908"/>
    <n v="3.1818181818181821"/>
    <n v="2.954545454545455"/>
    <n v="2.7727272727272729"/>
    <n v="4.0909090909090908"/>
    <n v="4.3181818181818183"/>
    <n v="4.5454545454545459"/>
    <n v="5.2272727272727284"/>
    <x v="3"/>
    <x v="21"/>
    <x v="1"/>
  </r>
  <r>
    <x v="6"/>
    <n v="2.956521739130435"/>
    <n v="2.2608695652173911"/>
    <n v="2.043478260869565"/>
    <n v="1.7826086956521741"/>
    <n v="1.5652173913043479"/>
    <n v="1.5652173913043479"/>
    <n v="2.652173913043478"/>
    <n v="3.043478260869565"/>
    <n v="4.0434782608695654"/>
    <n v="5.1304347826086953"/>
    <n v="4.1739130434782608"/>
    <n v="4.8260869565217392"/>
    <n v="3.1739130434782612"/>
    <n v="3.304347826086957"/>
    <n v="3.1304347826086958"/>
    <n v="4.3913043478260869"/>
    <n v="3.5652173913043481"/>
    <n v="3.304347826086957"/>
    <n v="4.2608695652173916"/>
    <n v="3.695652173913043"/>
    <n v="3.7391304347826089"/>
    <n v="4.6086956521739131"/>
    <n v="5.4347826086956523"/>
    <n v="5.7391304347826084"/>
    <x v="3"/>
    <x v="22"/>
    <x v="1"/>
  </r>
  <r>
    <x v="3"/>
    <n v="2.6111111111111112"/>
    <n v="2.1111111111111112"/>
    <n v="1.666666666666667"/>
    <n v="1.3888888888888891"/>
    <n v="1.666666666666667"/>
    <n v="1.444444444444444"/>
    <n v="1.444444444444444"/>
    <n v="1.944444444444444"/>
    <n v="2.666666666666667"/>
    <n v="3.333333333333333"/>
    <n v="2.7777777777777781"/>
    <n v="2.666666666666667"/>
    <n v="2.2222222222222219"/>
    <n v="2.166666666666667"/>
    <n v="2.2777777777777781"/>
    <n v="2.666666666666667"/>
    <n v="2.5555555555555549"/>
    <n v="2.666666666666667"/>
    <n v="2.2777777777777781"/>
    <n v="2.666666666666667"/>
    <n v="2.7222222222222219"/>
    <n v="2.8888888888888888"/>
    <n v="2.7222222222222219"/>
    <n v="3.5"/>
    <x v="3"/>
    <x v="23"/>
    <x v="1"/>
  </r>
  <r>
    <x v="4"/>
    <n v="1.5"/>
    <n v="0.75"/>
    <n v="0.5"/>
    <n v="0.5"/>
    <n v="0.25"/>
    <n v="0"/>
    <n v="0.25"/>
    <n v="1.5"/>
    <n v="1.75"/>
    <n v="3"/>
    <n v="2.25"/>
    <n v="1.25"/>
    <n v="2.25"/>
    <n v="2.5"/>
    <n v="1.75"/>
    <n v="2"/>
    <n v="1"/>
    <n v="1.25"/>
    <n v="2"/>
    <n v="1.75"/>
    <n v="1.25"/>
    <n v="2"/>
    <n v="4.5"/>
    <n v="1.5"/>
    <x v="3"/>
    <x v="24"/>
    <x v="2"/>
  </r>
  <r>
    <x v="5"/>
    <n v="1"/>
    <n v="1"/>
    <n v="0"/>
    <n v="0"/>
    <n v="1"/>
    <n v="0"/>
    <n v="0"/>
    <n v="2"/>
    <n v="2"/>
    <n v="3"/>
    <n v="2"/>
    <n v="2"/>
    <n v="2"/>
    <n v="3"/>
    <n v="0"/>
    <n v="2"/>
    <n v="1"/>
    <n v="2"/>
    <n v="2"/>
    <n v="2"/>
    <n v="3"/>
    <n v="3"/>
    <n v="6"/>
    <n v="6"/>
    <x v="3"/>
    <x v="25"/>
    <x v="0"/>
  </r>
  <r>
    <x v="0"/>
    <n v="1.3809523809523809"/>
    <n v="0.66666666666666663"/>
    <n v="0.19047619047619049"/>
    <n v="0.23809523809523811"/>
    <n v="0.14285714285714279"/>
    <n v="0.33333333333333331"/>
    <n v="0.61904761904761907"/>
    <n v="1.571428571428571"/>
    <n v="2.0952380952380949"/>
    <n v="2.666666666666667"/>
    <n v="2.1428571428571428"/>
    <n v="1.9047619047619051"/>
    <n v="1.9523809523809521"/>
    <n v="1.857142857142857"/>
    <n v="1.714285714285714"/>
    <n v="1.571428571428571"/>
    <n v="1.4761904761904761"/>
    <n v="1.5238095238095239"/>
    <n v="1.666666666666667"/>
    <n v="2.1428571428571428"/>
    <n v="2.1428571428571428"/>
    <n v="3.5238095238095242"/>
    <n v="4.7619047619047619"/>
    <n v="6"/>
    <x v="4"/>
    <x v="26"/>
    <x v="0"/>
  </r>
  <r>
    <x v="7"/>
    <n v="0.66666666666666663"/>
    <n v="1"/>
    <n v="1"/>
    <n v="0.66666666666666663"/>
    <n v="1"/>
    <n v="0.66666666666666663"/>
    <n v="1.333333333333333"/>
    <n v="0.66666666666666663"/>
    <n v="2.666666666666667"/>
    <n v="2.333333333333333"/>
    <n v="3.666666666666667"/>
    <n v="2.666666666666667"/>
    <n v="3.333333333333333"/>
    <n v="3.333333333333333"/>
    <n v="1.666666666666667"/>
    <n v="7"/>
    <n v="1.333333333333333"/>
    <n v="6.333333333333333"/>
    <n v="3.333333333333333"/>
    <n v="4"/>
    <n v="2.333333333333333"/>
    <n v="1.333333333333333"/>
    <n v="2.333333333333333"/>
    <n v="1.666666666666667"/>
    <x v="4"/>
    <x v="27"/>
    <x v="2"/>
  </r>
  <r>
    <x v="2"/>
    <n v="1.5217391304347829"/>
    <n v="1.4782608695652171"/>
    <n v="1.130434782608696"/>
    <n v="0.2608695652173913"/>
    <n v="0.60869565217391308"/>
    <n v="0.47826086956521741"/>
    <n v="2.5652173913043481"/>
    <n v="1.5217391304347829"/>
    <n v="2.0869565217391299"/>
    <n v="3.4782608695652169"/>
    <n v="3.956521739130435"/>
    <n v="3.7826086956521738"/>
    <n v="2.304347826086957"/>
    <n v="2.3913043478260869"/>
    <n v="3.1739130434782612"/>
    <n v="2.695652173913043"/>
    <n v="2.4782608695652169"/>
    <n v="2.652173913043478"/>
    <n v="1.9130434782608701"/>
    <n v="2.3913043478260869"/>
    <n v="2.8695652173913042"/>
    <n v="2.8695652173913042"/>
    <n v="3.9130434782608701"/>
    <n v="4.7391304347826084"/>
    <x v="4"/>
    <x v="28"/>
    <x v="1"/>
  </r>
  <r>
    <x v="6"/>
    <n v="3.454545454545455"/>
    <n v="2.0909090909090908"/>
    <n v="2.3181818181818179"/>
    <n v="1.9090909090909089"/>
    <n v="1.8181818181818179"/>
    <n v="2.1363636363636358"/>
    <n v="2.8181818181818179"/>
    <n v="3.1363636363636358"/>
    <n v="4"/>
    <n v="4.5454545454545459"/>
    <n v="4.5454545454545459"/>
    <n v="4.4090909090909092"/>
    <n v="3.454545454545455"/>
    <n v="4.2727272727272716"/>
    <n v="3.0909090909090908"/>
    <n v="4.1363636363636367"/>
    <n v="3.8181818181818179"/>
    <n v="3.7272727272727271"/>
    <n v="3.4090909090909092"/>
    <n v="3.954545454545455"/>
    <n v="4.3181818181818183"/>
    <n v="4.2727272727272716"/>
    <n v="5.5"/>
    <n v="5.7272727272727284"/>
    <x v="4"/>
    <x v="29"/>
    <x v="1"/>
  </r>
  <r>
    <x v="3"/>
    <n v="2"/>
    <n v="1.7826086956521741"/>
    <n v="1.2173913043478259"/>
    <n v="1.043478260869565"/>
    <n v="0.95652173913043481"/>
    <n v="1.2608695652173909"/>
    <n v="1.869565217391304"/>
    <n v="1.869565217391304"/>
    <n v="2.347826086956522"/>
    <n v="3.043478260869565"/>
    <n v="2.8695652173913042"/>
    <n v="2.7826086956521738"/>
    <n v="2.5217391304347831"/>
    <n v="2.043478260869565"/>
    <n v="2.4782608695652169"/>
    <n v="2.5652173913043481"/>
    <n v="2.347826086956522"/>
    <n v="2.695652173913043"/>
    <n v="1.956521739130435"/>
    <n v="2.3913043478260869"/>
    <n v="2.2608695652173911"/>
    <n v="2.347826086956522"/>
    <n v="2.5652173913043481"/>
    <n v="2.956521739130435"/>
    <x v="4"/>
    <x v="30"/>
    <x v="2"/>
  </r>
  <r>
    <x v="4"/>
    <n v="1.533333333333333"/>
    <n v="0.8666666666666667"/>
    <n v="0.33333333333333331"/>
    <n v="0.46666666666666667"/>
    <n v="0.2"/>
    <n v="0.1333333333333333"/>
    <n v="0.46666666666666667"/>
    <n v="1.4"/>
    <n v="2.7333333333333329"/>
    <n v="2.2666666666666671"/>
    <n v="2.0666666666666669"/>
    <n v="1.8666666666666669"/>
    <n v="1.9333333333333329"/>
    <n v="2.0666666666666669"/>
    <n v="2"/>
    <n v="1.466666666666667"/>
    <n v="1.4"/>
    <n v="1.333333333333333"/>
    <n v="1.4"/>
    <n v="1.6"/>
    <n v="2"/>
    <n v="2.333333333333333"/>
    <n v="3.5333333333333332"/>
    <n v="2.5333333333333332"/>
    <x v="4"/>
    <x v="31"/>
    <x v="2"/>
  </r>
  <r>
    <x v="5"/>
    <n v="1.705882352941176"/>
    <n v="0.82352941176470584"/>
    <n v="0.1176470588235294"/>
    <n v="0.1764705882352941"/>
    <n v="0.41176470588235292"/>
    <n v="0.1764705882352941"/>
    <n v="0.41176470588235292"/>
    <n v="1.470588235294118"/>
    <n v="2.117647058823529"/>
    <n v="3"/>
    <n v="2.2352941176470589"/>
    <n v="1.8235294117647061"/>
    <n v="1.882352941176471"/>
    <n v="2"/>
    <n v="1.705882352941176"/>
    <n v="1.7647058823529409"/>
    <n v="1.529411764705882"/>
    <n v="1.3529411764705881"/>
    <n v="1.8235294117647061"/>
    <n v="1.9411764705882351"/>
    <n v="2.5294117647058818"/>
    <n v="3.8235294117647061"/>
    <n v="5.2941176470588234"/>
    <n v="5.5882352941176467"/>
    <x v="4"/>
    <x v="32"/>
    <x v="0"/>
  </r>
  <r>
    <x v="0"/>
    <n v="0.9285714285714286"/>
    <n v="0.2857142857142857"/>
    <n v="0.2857142857142857"/>
    <n v="0.2142857142857143"/>
    <n v="0.2857142857142857"/>
    <n v="0.2142857142857143"/>
    <n v="0.7857142857142857"/>
    <n v="1.5"/>
    <n v="1.428571428571429"/>
    <n v="1.714285714285714"/>
    <n v="1.642857142857143"/>
    <n v="1.571428571428571"/>
    <n v="1.214285714285714"/>
    <n v="1.142857142857143"/>
    <n v="1.5"/>
    <n v="0.9285714285714286"/>
    <n v="0.7142857142857143"/>
    <n v="1.071428571428571"/>
    <n v="1.071428571428571"/>
    <n v="1"/>
    <n v="1.642857142857143"/>
    <n v="2.5714285714285721"/>
    <n v="3.214285714285714"/>
    <n v="3.214285714285714"/>
    <x v="5"/>
    <x v="33"/>
    <x v="3"/>
  </r>
  <r>
    <x v="1"/>
    <n v="2.166666666666667"/>
    <n v="1.2222222222222221"/>
    <n v="0.83333333333333337"/>
    <n v="0.27777777777777779"/>
    <n v="0.88888888888888884"/>
    <n v="0.77777777777777779"/>
    <n v="2.0555555555555549"/>
    <n v="1.8888888888888891"/>
    <n v="4.3888888888888893"/>
    <n v="4.0555555555555554"/>
    <n v="3"/>
    <n v="2.8888888888888888"/>
    <n v="2.833333333333333"/>
    <n v="3.0555555555555549"/>
    <n v="2.5555555555555549"/>
    <n v="2.2777777777777781"/>
    <n v="2.0555555555555549"/>
    <n v="2.0555555555555549"/>
    <n v="2.1111111111111112"/>
    <n v="2.6111111111111112"/>
    <n v="3.5"/>
    <n v="4.5"/>
    <n v="5.166666666666667"/>
    <n v="5.2222222222222223"/>
    <x v="5"/>
    <x v="34"/>
    <x v="1"/>
  </r>
  <r>
    <x v="2"/>
    <n v="0.89473684210526316"/>
    <n v="0.89473684210526316"/>
    <n v="0.52631578947368418"/>
    <n v="0.36842105263157893"/>
    <n v="0.47368421052631582"/>
    <n v="0.52631578947368418"/>
    <n v="1.9473684210526321"/>
    <n v="1.2105263157894739"/>
    <n v="1.4210526315789469"/>
    <n v="2.4210526315789469"/>
    <n v="2.1578947368421049"/>
    <n v="1.9473684210526321"/>
    <n v="1.5789473684210531"/>
    <n v="1.3157894736842111"/>
    <n v="1.736842105263158"/>
    <n v="1.5789473684210531"/>
    <n v="1.8947368421052631"/>
    <n v="1.8421052631578949"/>
    <n v="1.2105263157894739"/>
    <n v="1.4210526315789469"/>
    <n v="1.5263157894736841"/>
    <n v="2.1578947368421049"/>
    <n v="1.9473684210526321"/>
    <n v="2.1052631578947372"/>
    <x v="5"/>
    <x v="35"/>
    <x v="2"/>
  </r>
  <r>
    <x v="6"/>
    <n v="2.3888888888888888"/>
    <n v="1.944444444444444"/>
    <n v="1.666666666666667"/>
    <n v="1.5"/>
    <n v="1.944444444444444"/>
    <n v="1.6111111111111109"/>
    <n v="3.0555555555555549"/>
    <n v="3.0555555555555549"/>
    <n v="3.3888888888888888"/>
    <n v="3.5"/>
    <n v="4.3888888888888893"/>
    <n v="3.166666666666667"/>
    <n v="2.7222222222222219"/>
    <n v="2.833333333333333"/>
    <n v="3.3888888888888888"/>
    <n v="2.833333333333333"/>
    <n v="3.5555555555555549"/>
    <n v="2.5"/>
    <n v="3.1111111111111112"/>
    <n v="3.333333333333333"/>
    <n v="2.5"/>
    <n v="4.1111111111111107"/>
    <n v="3.7222222222222219"/>
    <n v="4.2777777777777777"/>
    <x v="5"/>
    <x v="36"/>
    <x v="1"/>
  </r>
  <r>
    <x v="3"/>
    <n v="1.166666666666667"/>
    <n v="1.166666666666667"/>
    <n v="0.77777777777777779"/>
    <n v="0.66666666666666663"/>
    <n v="0.77777777777777779"/>
    <n v="0.77777777777777779"/>
    <n v="1.2222222222222221"/>
    <n v="1.1111111111111109"/>
    <n v="1.7777777777777779"/>
    <n v="1.5"/>
    <n v="1.7222222222222221"/>
    <n v="1.5"/>
    <n v="1.444444444444444"/>
    <n v="1.555555555555556"/>
    <n v="1.3888888888888891"/>
    <n v="1.666666666666667"/>
    <n v="1.166666666666667"/>
    <n v="2.0555555555555549"/>
    <n v="1.1111111111111109"/>
    <n v="1.6111111111111109"/>
    <n v="1.7222222222222221"/>
    <n v="1.444444444444444"/>
    <n v="1.7222222222222221"/>
    <n v="1.5"/>
    <x v="5"/>
    <x v="37"/>
    <x v="2"/>
  </r>
  <r>
    <x v="4"/>
    <n v="1"/>
    <n v="0.33333333333333331"/>
    <n v="0.33333333333333331"/>
    <n v="0.22222222222222221"/>
    <n v="0.33333333333333331"/>
    <n v="0.33333333333333331"/>
    <n v="0.77777777777777779"/>
    <n v="1"/>
    <n v="1.444444444444444"/>
    <n v="2.333333333333333"/>
    <n v="1"/>
    <n v="1.2222222222222221"/>
    <n v="1.333333333333333"/>
    <n v="0.77777777777777779"/>
    <n v="1.444444444444444"/>
    <n v="1"/>
    <n v="1.2222222222222221"/>
    <n v="1"/>
    <n v="1.555555555555556"/>
    <n v="1.1111111111111109"/>
    <n v="0.88888888888888884"/>
    <n v="1.666666666666667"/>
    <n v="2.1111111111111112"/>
    <n v="2"/>
    <x v="5"/>
    <x v="38"/>
    <x v="3"/>
  </r>
  <r>
    <x v="8"/>
    <n v="0.2"/>
    <n v="0.4"/>
    <n v="0"/>
    <n v="0.2"/>
    <n v="0.4"/>
    <n v="0.6"/>
    <n v="1.4"/>
    <n v="1.6"/>
    <n v="0.8"/>
    <n v="1.2"/>
    <n v="1"/>
    <n v="1"/>
    <n v="1"/>
    <n v="1"/>
    <n v="2"/>
    <n v="1.6"/>
    <n v="1"/>
    <n v="1"/>
    <n v="1.4"/>
    <n v="1.4"/>
    <n v="1.4"/>
    <n v="0.8"/>
    <n v="0.6"/>
    <n v="0.4"/>
    <x v="5"/>
    <x v="39"/>
    <x v="3"/>
  </r>
  <r>
    <x v="5"/>
    <n v="0.9285714285714286"/>
    <n v="0.42857142857142849"/>
    <n v="7.1428571428571425E-2"/>
    <n v="0.14285714285714279"/>
    <n v="7.1428571428571425E-2"/>
    <n v="0.14285714285714279"/>
    <n v="0.7857142857142857"/>
    <n v="1.357142857142857"/>
    <n v="1.142857142857143"/>
    <n v="1.571428571428571"/>
    <n v="1.285714285714286"/>
    <n v="1.214285714285714"/>
    <n v="1"/>
    <n v="1.142857142857143"/>
    <n v="0.7857142857142857"/>
    <n v="0.9285714285714286"/>
    <n v="0.5714285714285714"/>
    <n v="1.071428571428571"/>
    <n v="0.9285714285714286"/>
    <n v="1.285714285714286"/>
    <n v="1.714285714285714"/>
    <n v="2.5714285714285721"/>
    <n v="2.9285714285714279"/>
    <n v="3.214285714285714"/>
    <x v="5"/>
    <x v="40"/>
    <x v="3"/>
  </r>
  <r>
    <x v="0"/>
    <n v="0.66666666666666663"/>
    <n v="0"/>
    <n v="0.66666666666666663"/>
    <n v="0.33333333333333331"/>
    <n v="0"/>
    <n v="0"/>
    <n v="0.66666666666666663"/>
    <n v="2"/>
    <n v="0.66666666666666663"/>
    <n v="1.666666666666667"/>
    <n v="1.333333333333333"/>
    <n v="1"/>
    <n v="1.666666666666667"/>
    <n v="1.666666666666667"/>
    <n v="0.66666666666666663"/>
    <n v="1"/>
    <n v="0.66666666666666663"/>
    <n v="1"/>
    <n v="1.333333333333333"/>
    <n v="1.666666666666667"/>
    <n v="1.666666666666667"/>
    <n v="3.333333333333333"/>
    <n v="4.666666666666667"/>
    <n v="3.333333333333333"/>
    <x v="6"/>
    <x v="41"/>
    <x v="3"/>
  </r>
  <r>
    <x v="7"/>
    <n v="1"/>
    <n v="1.5"/>
    <n v="0.5"/>
    <n v="0"/>
    <n v="0"/>
    <n v="0"/>
    <n v="0"/>
    <n v="0.5"/>
    <n v="1"/>
    <n v="3.5"/>
    <n v="0.5"/>
    <n v="0.5"/>
    <n v="1"/>
    <n v="0.5"/>
    <n v="1"/>
    <n v="0.5"/>
    <n v="2.5"/>
    <n v="5"/>
    <n v="5"/>
    <n v="1.5"/>
    <n v="1.5"/>
    <n v="1"/>
    <n v="2"/>
    <n v="2.5"/>
    <x v="6"/>
    <x v="42"/>
    <x v="2"/>
  </r>
  <r>
    <x v="1"/>
    <n v="2.0666666666666669"/>
    <n v="0.93333333333333335"/>
    <n v="0.53333333333333333"/>
    <n v="0.6"/>
    <n v="0.6"/>
    <n v="0.73333333333333328"/>
    <n v="1.8666666666666669"/>
    <n v="2.5333333333333332"/>
    <n v="3.666666666666667"/>
    <n v="3.0666666666666669"/>
    <n v="2.4"/>
    <n v="2.4"/>
    <n v="3.666666666666667"/>
    <n v="2.666666666666667"/>
    <n v="2.2666666666666671"/>
    <n v="1.7333333333333329"/>
    <n v="2"/>
    <n v="1.6"/>
    <n v="2.1333333333333329"/>
    <n v="3.2"/>
    <n v="3"/>
    <n v="5.6"/>
    <n v="5.2666666666666666"/>
    <n v="4.4000000000000004"/>
    <x v="6"/>
    <x v="43"/>
    <x v="0"/>
  </r>
  <r>
    <x v="2"/>
    <n v="1"/>
    <n v="0.33333333333333331"/>
    <n v="4.333333333333333"/>
    <n v="2.333333333333333"/>
    <n v="0.33333333333333331"/>
    <n v="0"/>
    <n v="0.66666666666666663"/>
    <n v="1.666666666666667"/>
    <n v="0.66666666666666663"/>
    <n v="2.666666666666667"/>
    <n v="1"/>
    <n v="1.666666666666667"/>
    <n v="3"/>
    <n v="2"/>
    <n v="1.333333333333333"/>
    <n v="2"/>
    <n v="1.333333333333333"/>
    <n v="1.666666666666667"/>
    <n v="0.66666666666666663"/>
    <n v="1.666666666666667"/>
    <n v="1"/>
    <n v="1.666666666666667"/>
    <n v="2.333333333333333"/>
    <n v="1.666666666666667"/>
    <x v="6"/>
    <x v="44"/>
    <x v="2"/>
  </r>
  <r>
    <x v="6"/>
    <n v="1.3"/>
    <n v="1.4"/>
    <n v="1.2"/>
    <n v="0.9"/>
    <n v="1.5"/>
    <n v="1.6"/>
    <n v="2.4"/>
    <n v="2.7"/>
    <n v="2.6"/>
    <n v="2.5"/>
    <n v="2.1"/>
    <n v="2.9"/>
    <n v="3.3"/>
    <n v="1.8"/>
    <n v="1.6"/>
    <n v="2.1"/>
    <n v="2.6"/>
    <n v="2.8"/>
    <n v="2.5"/>
    <n v="3.2"/>
    <n v="2.8"/>
    <n v="3"/>
    <n v="3.7"/>
    <n v="2.9"/>
    <x v="6"/>
    <x v="45"/>
    <x v="2"/>
  </r>
  <r>
    <x v="4"/>
    <n v="0.625"/>
    <n v="0.375"/>
    <n v="0.25"/>
    <n v="0.5"/>
    <n v="0"/>
    <n v="0.125"/>
    <n v="1.625"/>
    <n v="1.5"/>
    <n v="1.75"/>
    <n v="1.75"/>
    <n v="1.25"/>
    <n v="0.75"/>
    <n v="2"/>
    <n v="1.75"/>
    <n v="1.375"/>
    <n v="0.875"/>
    <n v="1"/>
    <n v="1"/>
    <n v="1"/>
    <n v="1.25"/>
    <n v="2.875"/>
    <n v="3"/>
    <n v="2.5"/>
    <n v="3.125"/>
    <x v="6"/>
    <x v="46"/>
    <x v="3"/>
  </r>
  <r>
    <x v="8"/>
    <n v="0.61538461538461542"/>
    <n v="0.30769230769230771"/>
    <n v="0.76923076923076927"/>
    <n v="0.15384615384615391"/>
    <n v="0.53846153846153844"/>
    <n v="0.76923076923076927"/>
    <n v="1.615384615384615"/>
    <n v="2"/>
    <n v="0.76923076923076927"/>
    <n v="1"/>
    <n v="1.3076923076923079"/>
    <n v="0.84615384615384615"/>
    <n v="1.6923076923076921"/>
    <n v="1.0769230769230771"/>
    <n v="1.153846153846154"/>
    <n v="1.0769230769230771"/>
    <n v="1.3076923076923079"/>
    <n v="1.153846153846154"/>
    <n v="1.384615384615385"/>
    <n v="1.846153846153846"/>
    <n v="1.7692307692307689"/>
    <n v="1.153846153846154"/>
    <n v="0.53846153846153844"/>
    <n v="0.76923076923076927"/>
    <x v="6"/>
    <x v="47"/>
    <x v="3"/>
  </r>
  <r>
    <x v="5"/>
    <n v="0.66666666666666663"/>
    <n v="0.66666666666666663"/>
    <n v="0"/>
    <n v="0"/>
    <n v="0"/>
    <n v="0.33333333333333331"/>
    <n v="1"/>
    <n v="1.666666666666667"/>
    <n v="1.333333333333333"/>
    <n v="1"/>
    <n v="2.333333333333333"/>
    <n v="0.66666666666666663"/>
    <n v="1.333333333333333"/>
    <n v="1"/>
    <n v="1"/>
    <n v="0.66666666666666663"/>
    <n v="0.66666666666666663"/>
    <n v="1"/>
    <n v="2.333333333333333"/>
    <n v="2.333333333333333"/>
    <n v="2.333333333333333"/>
    <n v="4.333333333333333"/>
    <n v="4.333333333333333"/>
    <n v="3.333333333333333"/>
    <x v="6"/>
    <x v="48"/>
    <x v="3"/>
  </r>
  <r>
    <x v="0"/>
    <n v="1.4736842105263159"/>
    <n v="0.42105263157894729"/>
    <n v="0.2105263157894737"/>
    <n v="0"/>
    <n v="0.2105263157894737"/>
    <n v="0.10526315789473679"/>
    <n v="0.73684210526315785"/>
    <n v="2.263157894736842"/>
    <n v="2.4210526315789469"/>
    <n v="2.6315789473684208"/>
    <n v="1.368421052631579"/>
    <n v="1.8947368421052631"/>
    <n v="1.8947368421052631"/>
    <n v="1.4736842105263159"/>
    <n v="1.3157894736842111"/>
    <n v="1.2105263157894739"/>
    <n v="1.4736842105263159"/>
    <n v="2.1052631578947372"/>
    <n v="2.3157894736842111"/>
    <n v="2.263157894736842"/>
    <n v="2.6842105263157889"/>
    <n v="3.6842105263157889"/>
    <n v="5.0526315789473681"/>
    <n v="5.0526315789473681"/>
    <x v="7"/>
    <x v="49"/>
    <x v="0"/>
  </r>
  <r>
    <x v="7"/>
    <n v="1.77399999999999"/>
    <n v="1"/>
    <n v="9.0909090909090912E-2"/>
    <n v="0.1818181818181818"/>
    <n v="9.0909090909090912E-2"/>
    <n v="0.63636363636363635"/>
    <n v="0.36363636363636359"/>
    <n v="1.1818181818181821"/>
    <n v="1.9090909090909089"/>
    <n v="1.8181818181818179"/>
    <n v="1.636363636363636"/>
    <n v="1.8181818181818179"/>
    <n v="1.2727272727272729"/>
    <n v="1"/>
    <n v="1.1818181818181821"/>
    <n v="1.1818181818181821"/>
    <n v="1.9090909090909089"/>
    <n v="1.1818181818181821"/>
    <n v="1.545454545454545"/>
    <n v="1.9090909090909089"/>
    <n v="2"/>
    <n v="2.3636363636363642"/>
    <n v="3"/>
    <n v="4.5454545454545459"/>
    <x v="7"/>
    <x v="50"/>
    <x v="3"/>
  </r>
  <r>
    <x v="2"/>
    <n v="2"/>
    <n v="1.25"/>
    <n v="0.75"/>
    <n v="1.25"/>
    <n v="1"/>
    <n v="0.25"/>
    <n v="3.25"/>
    <n v="2.25"/>
    <n v="2.5"/>
    <n v="4.25"/>
    <n v="3.5"/>
    <n v="2.5"/>
    <n v="1.75"/>
    <n v="2.75"/>
    <n v="1.5"/>
    <n v="2.25"/>
    <n v="2.75"/>
    <n v="2.5"/>
    <n v="2.25"/>
    <n v="2.5"/>
    <n v="2.25"/>
    <n v="3.5"/>
    <n v="4"/>
    <n v="3.75"/>
    <x v="7"/>
    <x v="51"/>
    <x v="1"/>
  </r>
  <r>
    <x v="6"/>
    <n v="2.4943749999999909"/>
    <n v="2.25"/>
    <n v="1.25"/>
    <n v="1.1875"/>
    <n v="1.5"/>
    <n v="2.125"/>
    <n v="2.3125"/>
    <n v="3.625"/>
    <n v="3.8125"/>
    <n v="5.125"/>
    <n v="3.875"/>
    <n v="3.9375"/>
    <n v="3.3125"/>
    <n v="3.125"/>
    <n v="3"/>
    <n v="3.3125"/>
    <n v="3.3125"/>
    <n v="3.6875"/>
    <n v="3.6875"/>
    <n v="4.1875"/>
    <n v="3.125"/>
    <n v="4.25"/>
    <n v="5.4375"/>
    <n v="4.875"/>
    <x v="7"/>
    <x v="52"/>
    <x v="1"/>
  </r>
  <r>
    <x v="9"/>
    <n v="2.25"/>
    <n v="0.75"/>
    <n v="0.25"/>
    <n v="1"/>
    <n v="0.5"/>
    <n v="0.5"/>
    <n v="2"/>
    <n v="1.75"/>
    <n v="4"/>
    <n v="2.5"/>
    <n v="5.75"/>
    <n v="2.5"/>
    <n v="3.25"/>
    <n v="1.5"/>
    <n v="2.5"/>
    <n v="1.25"/>
    <n v="2.75"/>
    <n v="4"/>
    <n v="0.5"/>
    <n v="3.25"/>
    <n v="5"/>
    <n v="5.25"/>
    <n v="4.25"/>
    <n v="5.25"/>
    <x v="7"/>
    <x v="53"/>
    <x v="1"/>
  </r>
  <r>
    <x v="4"/>
    <n v="1.333333333333333"/>
    <n v="0.61111111111111116"/>
    <n v="0.22222222222222221"/>
    <n v="5.5555555555555552E-2"/>
    <n v="0.27777777777777779"/>
    <n v="0.3888888888888889"/>
    <n v="0.94444444444444442"/>
    <n v="2.1111111111111112"/>
    <n v="2.666666666666667"/>
    <n v="2.833333333333333"/>
    <n v="1.7222222222222221"/>
    <n v="1.2222222222222221"/>
    <n v="2.1111111111111112"/>
    <n v="2.166666666666667"/>
    <n v="1.5"/>
    <n v="1.7222222222222221"/>
    <n v="1.333333333333333"/>
    <n v="1.6111111111111109"/>
    <n v="1.833333333333333"/>
    <n v="1.7777777777777779"/>
    <n v="1.8888888888888891"/>
    <n v="2.666666666666667"/>
    <n v="3.6111111111111112"/>
    <n v="3.1111111111111112"/>
    <x v="7"/>
    <x v="54"/>
    <x v="2"/>
  </r>
  <r>
    <x v="10"/>
    <n v="2"/>
    <n v="1"/>
    <n v="0"/>
    <n v="1"/>
    <n v="0"/>
    <n v="0"/>
    <n v="1"/>
    <n v="3"/>
    <n v="5"/>
    <n v="2"/>
    <n v="2"/>
    <n v="2"/>
    <n v="2"/>
    <n v="3"/>
    <n v="1"/>
    <n v="2"/>
    <n v="3"/>
    <n v="2"/>
    <n v="2"/>
    <n v="2"/>
    <n v="4"/>
    <n v="4"/>
    <n v="8"/>
    <n v="5"/>
    <x v="7"/>
    <x v="55"/>
    <x v="0"/>
  </r>
  <r>
    <x v="11"/>
    <n v="18"/>
    <n v="2"/>
    <n v="0"/>
    <n v="1"/>
    <n v="0"/>
    <n v="1"/>
    <n v="0"/>
    <n v="1"/>
    <n v="3"/>
    <n v="5"/>
    <n v="3"/>
    <n v="2"/>
    <n v="2"/>
    <n v="2"/>
    <n v="2"/>
    <n v="1"/>
    <n v="4"/>
    <n v="2"/>
    <n v="3"/>
    <n v="3"/>
    <n v="3"/>
    <n v="4"/>
    <n v="7"/>
    <n v="8"/>
    <x v="7"/>
    <x v="56"/>
    <x v="1"/>
  </r>
  <r>
    <x v="8"/>
    <n v="1.2"/>
    <n v="0.9"/>
    <n v="1"/>
    <n v="1"/>
    <n v="1"/>
    <n v="1.3"/>
    <n v="1.2"/>
    <n v="1.9"/>
    <n v="1.5"/>
    <n v="1.2"/>
    <n v="1.8"/>
    <n v="1.5"/>
    <n v="1.5"/>
    <n v="1.5"/>
    <n v="1.7"/>
    <n v="1.9"/>
    <n v="1.2"/>
    <n v="1.8"/>
    <n v="1.4"/>
    <n v="1.4"/>
    <n v="1.9"/>
    <n v="1.1000000000000001"/>
    <n v="1.1000000000000001"/>
    <n v="1"/>
    <x v="7"/>
    <x v="57"/>
    <x v="2"/>
  </r>
  <r>
    <x v="5"/>
    <n v="1.642857142857143"/>
    <n v="0.35714285714285721"/>
    <n v="0.2142857142857143"/>
    <n v="7.1428571428571425E-2"/>
    <n v="0.5"/>
    <n v="0.2857142857142857"/>
    <n v="0.6428571428571429"/>
    <n v="2"/>
    <n v="2.3571428571428572"/>
    <n v="2.285714285714286"/>
    <n v="1.285714285714286"/>
    <n v="1.285714285714286"/>
    <n v="2.0714285714285721"/>
    <n v="1.642857142857143"/>
    <n v="1.214285714285714"/>
    <n v="1.428571428571429"/>
    <n v="1.357142857142857"/>
    <n v="1.928571428571429"/>
    <n v="2.9285714285714279"/>
    <n v="2.3571428571428572"/>
    <n v="2.9285714285714279"/>
    <n v="4"/>
    <n v="6.0714285714285712"/>
    <n v="5.1428571428571432"/>
    <x v="7"/>
    <x v="58"/>
    <x v="0"/>
  </r>
  <r>
    <x v="0"/>
    <n v="1.5"/>
    <n v="0.5"/>
    <n v="0.25"/>
    <n v="0.16666666666666671"/>
    <n v="0"/>
    <n v="0"/>
    <n v="0.25"/>
    <n v="1.333333333333333"/>
    <n v="2.25"/>
    <n v="2.5"/>
    <n v="1.583333333333333"/>
    <n v="1.75"/>
    <n v="2"/>
    <n v="1.583333333333333"/>
    <n v="1.333333333333333"/>
    <n v="1.583333333333333"/>
    <n v="1.333333333333333"/>
    <n v="1.5"/>
    <n v="1.916666666666667"/>
    <n v="1.75"/>
    <n v="1.916666666666667"/>
    <n v="2.583333333333333"/>
    <n v="3.666666666666667"/>
    <n v="3.916666666666667"/>
    <x v="8"/>
    <x v="59"/>
    <x v="2"/>
  </r>
  <r>
    <x v="12"/>
    <n v="0.875"/>
    <n v="0.25"/>
    <n v="0"/>
    <n v="0.125"/>
    <n v="0.125"/>
    <n v="0"/>
    <n v="0.125"/>
    <n v="0.75"/>
    <n v="1.125"/>
    <n v="1.5"/>
    <n v="1.125"/>
    <n v="1"/>
    <n v="1.25"/>
    <n v="1.375"/>
    <n v="0.75"/>
    <n v="1.125"/>
    <n v="1.375"/>
    <n v="1"/>
    <n v="1.5"/>
    <n v="1.375"/>
    <n v="1.5"/>
    <n v="2.375"/>
    <n v="3.625"/>
    <n v="3.625"/>
    <x v="8"/>
    <x v="60"/>
    <x v="3"/>
  </r>
  <r>
    <x v="13"/>
    <n v="2.333333333333333"/>
    <n v="1.7777777777777779"/>
    <n v="0.77777777777777779"/>
    <n v="1.333333333333333"/>
    <n v="0.55555555555555558"/>
    <n v="0.66666666666666663"/>
    <n v="4.2222222222222223"/>
    <n v="3.1111111111111112"/>
    <n v="1.8888888888888891"/>
    <n v="2.1111111111111112"/>
    <n v="2.666666666666667"/>
    <n v="1.444444444444444"/>
    <n v="2"/>
    <n v="1.444444444444444"/>
    <n v="1.666666666666667"/>
    <n v="2.5555555555555549"/>
    <n v="1.7777777777777779"/>
    <n v="2.2222222222222219"/>
    <n v="1.444444444444444"/>
    <n v="1.7777777777777779"/>
    <n v="2.666666666666667"/>
    <n v="2.4444444444444451"/>
    <n v="6.4444444444444446"/>
    <n v="5.2222222222222223"/>
    <x v="8"/>
    <x v="61"/>
    <x v="0"/>
  </r>
  <r>
    <x v="7"/>
    <n v="2"/>
    <n v="0.5714285714285714"/>
    <n v="0.8571428571428571"/>
    <n v="0.2857142857142857"/>
    <n v="0.2857142857142857"/>
    <n v="0"/>
    <n v="0.5714285714285714"/>
    <n v="0.2857142857142857"/>
    <n v="2.714285714285714"/>
    <n v="1.571428571428571"/>
    <n v="1.857142857142857"/>
    <n v="1.714285714285714"/>
    <n v="1.285714285714286"/>
    <n v="1"/>
    <n v="2"/>
    <n v="1.857142857142857"/>
    <n v="1.714285714285714"/>
    <n v="1.571428571428571"/>
    <n v="0.8571428571428571"/>
    <n v="1.714285714285714"/>
    <n v="2.1428571428571428"/>
    <n v="0.8571428571428571"/>
    <n v="3.5714285714285721"/>
    <n v="3.1428571428571428"/>
    <x v="8"/>
    <x v="62"/>
    <x v="2"/>
  </r>
  <r>
    <x v="1"/>
    <n v="3.285714285714286"/>
    <n v="1.428571428571429"/>
    <n v="1.142857142857143"/>
    <n v="0.5714285714285714"/>
    <n v="0.7142857142857143"/>
    <n v="0.5714285714285714"/>
    <n v="1.428571428571429"/>
    <n v="1.142857142857143"/>
    <n v="5.4285714285714288"/>
    <n v="5.7142857142857144"/>
    <n v="4.4285714285714288"/>
    <n v="4"/>
    <n v="4.1428571428571432"/>
    <n v="4"/>
    <n v="3.714285714285714"/>
    <n v="4.1428571428571432"/>
    <n v="2.8571428571428572"/>
    <n v="2.8571428571428572"/>
    <n v="3.5714285714285721"/>
    <n v="3"/>
    <n v="4.2857142857142856"/>
    <n v="3.8571428571428572"/>
    <n v="5.4285714285714288"/>
    <n v="7.4285714285714288"/>
    <x v="8"/>
    <x v="63"/>
    <x v="1"/>
  </r>
  <r>
    <x v="2"/>
    <n v="1"/>
    <n v="2.25"/>
    <n v="1"/>
    <n v="0.75"/>
    <n v="0.75"/>
    <n v="0.75"/>
    <n v="2.75"/>
    <n v="2"/>
    <n v="2.5"/>
    <n v="5.25"/>
    <n v="3.25"/>
    <n v="2.25"/>
    <n v="3.75"/>
    <n v="1.5"/>
    <n v="2.75"/>
    <n v="3.25"/>
    <n v="3"/>
    <n v="4.75"/>
    <n v="3.25"/>
    <n v="2.5"/>
    <n v="5.25"/>
    <n v="2"/>
    <n v="5"/>
    <n v="5.25"/>
    <x v="8"/>
    <x v="64"/>
    <x v="1"/>
  </r>
  <r>
    <x v="6"/>
    <n v="3"/>
    <n v="1.5"/>
    <n v="1.75"/>
    <n v="1"/>
    <n v="2"/>
    <n v="1.375"/>
    <n v="2.375"/>
    <n v="2.5"/>
    <n v="3.375"/>
    <n v="5"/>
    <n v="4"/>
    <n v="4.75"/>
    <n v="3.5"/>
    <n v="3.375"/>
    <n v="4"/>
    <n v="4"/>
    <n v="3.25"/>
    <n v="4.25"/>
    <n v="4"/>
    <n v="3.625"/>
    <n v="3.75"/>
    <n v="2.75"/>
    <n v="4.375"/>
    <n v="3.5"/>
    <x v="8"/>
    <x v="65"/>
    <x v="1"/>
  </r>
  <r>
    <x v="3"/>
    <n v="0.66666666666666663"/>
    <n v="0.66666666666666663"/>
    <n v="0.66666666666666663"/>
    <n v="0.66666666666666663"/>
    <n v="2.666666666666667"/>
    <n v="1"/>
    <n v="1"/>
    <n v="1.666666666666667"/>
    <n v="1"/>
    <n v="1"/>
    <n v="1"/>
    <n v="1.666666666666667"/>
    <n v="1.666666666666667"/>
    <n v="1.666666666666667"/>
    <n v="2"/>
    <n v="2.333333333333333"/>
    <n v="1.666666666666667"/>
    <n v="1.333333333333333"/>
    <n v="1.333333333333333"/>
    <n v="1.666666666666667"/>
    <n v="1.333333333333333"/>
    <n v="1.333333333333333"/>
    <n v="1"/>
    <n v="1.333333333333333"/>
    <x v="8"/>
    <x v="66"/>
    <x v="3"/>
  </r>
  <r>
    <x v="4"/>
    <n v="1.636363636363636"/>
    <n v="0.1818181818181818"/>
    <n v="0.72727272727272729"/>
    <n v="0.72727272727272729"/>
    <n v="0"/>
    <n v="0"/>
    <n v="0.45454545454545447"/>
    <n v="1.7272727272727271"/>
    <n v="2.454545454545455"/>
    <n v="2.545454545454545"/>
    <n v="2.1818181818181821"/>
    <n v="1.636363636363636"/>
    <n v="2.2727272727272729"/>
    <n v="2"/>
    <n v="2"/>
    <n v="1.636363636363636"/>
    <n v="1.454545454545455"/>
    <n v="1.2727272727272729"/>
    <n v="1.454545454545455"/>
    <n v="2"/>
    <n v="1.1818181818181821"/>
    <n v="2.454545454545455"/>
    <n v="2.6363636363636358"/>
    <n v="2.7272727272727271"/>
    <x v="8"/>
    <x v="67"/>
    <x v="2"/>
  </r>
  <r>
    <x v="10"/>
    <n v="1.8888888888888891"/>
    <n v="0.77777777777777779"/>
    <n v="0.88888888888888884"/>
    <n v="0.1111111111111111"/>
    <n v="0.44444444444444442"/>
    <n v="0.22222222222222221"/>
    <n v="0.44444444444444442"/>
    <n v="2.4444444444444451"/>
    <n v="3.4444444444444451"/>
    <n v="3.8888888888888888"/>
    <n v="2.666666666666667"/>
    <n v="1.8888888888888891"/>
    <n v="2.4444444444444451"/>
    <n v="2"/>
    <n v="2.8888888888888888"/>
    <n v="2.2222222222222219"/>
    <n v="2.1111111111111112"/>
    <n v="2"/>
    <n v="2.4444444444444451"/>
    <n v="2.1111111111111112"/>
    <n v="2.8888888888888888"/>
    <n v="4.333333333333333"/>
    <n v="7.2222222222222223"/>
    <n v="5.7777777777777777"/>
    <x v="8"/>
    <x v="68"/>
    <x v="0"/>
  </r>
  <r>
    <x v="11"/>
    <n v="2"/>
    <n v="0.77777777777777779"/>
    <n v="0.44444444444444442"/>
    <n v="0.22222222222222221"/>
    <n v="0.22222222222222221"/>
    <n v="0.22222222222222221"/>
    <n v="0.44444444444444442"/>
    <n v="1.666666666666667"/>
    <n v="3.2222222222222219"/>
    <n v="3.4444444444444451"/>
    <n v="3"/>
    <n v="2.1111111111111112"/>
    <n v="4"/>
    <n v="2.1111111111111112"/>
    <n v="1.666666666666667"/>
    <n v="1.7777777777777779"/>
    <n v="2.4444444444444451"/>
    <n v="2"/>
    <n v="2.666666666666667"/>
    <n v="2.7777777777777781"/>
    <n v="3.2222222222222219"/>
    <n v="5.333333333333333"/>
    <n v="7.333333333333333"/>
    <n v="5.7777777777777777"/>
    <x v="8"/>
    <x v="69"/>
    <x v="0"/>
  </r>
  <r>
    <x v="14"/>
    <n v="1.1111111111111109"/>
    <n v="0.66666666666666663"/>
    <n v="0"/>
    <n v="0.22222222222222221"/>
    <n v="0.1111111111111111"/>
    <n v="0"/>
    <n v="0.55555555555555558"/>
    <n v="1.555555555555556"/>
    <n v="2.7777777777777781"/>
    <n v="3.666666666666667"/>
    <n v="2.333333333333333"/>
    <n v="1.555555555555556"/>
    <n v="3.333333333333333"/>
    <n v="1.8888888888888891"/>
    <n v="2.333333333333333"/>
    <n v="1.8888888888888891"/>
    <n v="2.333333333333333"/>
    <n v="1.7777777777777779"/>
    <n v="2.4444444444444451"/>
    <n v="2.4444444444444451"/>
    <n v="2.4444444444444451"/>
    <n v="3.666666666666667"/>
    <n v="5.5555555555555554"/>
    <n v="4.1111111111111107"/>
    <x v="8"/>
    <x v="70"/>
    <x v="0"/>
  </r>
  <r>
    <x v="5"/>
    <n v="1.1111111111111109"/>
    <n v="0.66666666666666663"/>
    <n v="0.1111111111111111"/>
    <n v="0.22222222222222221"/>
    <n v="0"/>
    <n v="0.1111111111111111"/>
    <n v="0.44444444444444442"/>
    <n v="1.2222222222222221"/>
    <n v="2"/>
    <n v="2.5555555555555549"/>
    <n v="1.8888888888888891"/>
    <n v="2.2222222222222219"/>
    <n v="2.4444444444444451"/>
    <n v="1.333333333333333"/>
    <n v="1.666666666666667"/>
    <n v="1.7777777777777779"/>
    <n v="1.666666666666667"/>
    <n v="1.444444444444444"/>
    <n v="2"/>
    <n v="2.2222222222222219"/>
    <n v="2.1111111111111112"/>
    <n v="3.1111111111111112"/>
    <n v="5.5555555555555554"/>
    <n v="5.333333333333333"/>
    <x v="8"/>
    <x v="71"/>
    <x v="0"/>
  </r>
  <r>
    <x v="15"/>
    <n v="0.66666666666666663"/>
    <n v="0.33333333333333331"/>
    <n v="0"/>
    <n v="0.33333333333333331"/>
    <n v="0"/>
    <n v="0.33333333333333331"/>
    <n v="0"/>
    <n v="0.33333333333333331"/>
    <n v="1"/>
    <n v="2"/>
    <n v="1.333333333333333"/>
    <n v="1"/>
    <n v="1.666666666666667"/>
    <n v="1"/>
    <n v="1.666666666666667"/>
    <n v="1"/>
    <n v="1.333333333333333"/>
    <n v="1.333333333333333"/>
    <n v="1"/>
    <n v="1"/>
    <n v="1.666666666666667"/>
    <n v="2"/>
    <n v="3.333333333333333"/>
    <n v="3.666666666666667"/>
    <x v="8"/>
    <x v="72"/>
    <x v="3"/>
  </r>
  <r>
    <x v="0"/>
    <n v="1.0769230769230771"/>
    <n v="0.46153846153846162"/>
    <n v="0.19230769230769229"/>
    <n v="7.6923076923076927E-2"/>
    <n v="3.8461538461538457E-2"/>
    <n v="3.8461538461538457E-2"/>
    <n v="0.19230769230769229"/>
    <n v="1.5"/>
    <n v="2.192307692307693"/>
    <n v="2.384615384615385"/>
    <n v="1.846153846153846"/>
    <n v="1.5"/>
    <n v="1.961538461538461"/>
    <n v="1.961538461538461"/>
    <n v="1.6923076923076921"/>
    <n v="1.461538461538461"/>
    <n v="1.461538461538461"/>
    <n v="1.5"/>
    <n v="2"/>
    <n v="1.6923076923076921"/>
    <n v="2.115384615384615"/>
    <n v="3.0384615384615379"/>
    <n v="4.4230769230769234"/>
    <n v="5.3076923076923066"/>
    <x v="9"/>
    <x v="73"/>
    <x v="0"/>
  </r>
  <r>
    <x v="12"/>
    <n v="0.86363636363636365"/>
    <n v="0.31818181818181818"/>
    <n v="0.1818181818181818"/>
    <n v="0.13636363636363641"/>
    <n v="9.0909090909090912E-2"/>
    <n v="0.13636363636363641"/>
    <n v="0.1818181818181818"/>
    <n v="0.63636363636363635"/>
    <n v="1.4090909090909089"/>
    <n v="1.363636363636364"/>
    <n v="1.363636363636364"/>
    <n v="1"/>
    <n v="1.2272727272727271"/>
    <n v="1.5"/>
    <n v="1.136363636363636"/>
    <n v="1.2272727272727271"/>
    <n v="0.95454545454545459"/>
    <n v="1.045454545454545"/>
    <n v="1.5"/>
    <n v="1.2727272727272729"/>
    <n v="1.363636363636364"/>
    <n v="2.1363636363636358"/>
    <n v="3"/>
    <n v="3.6363636363636358"/>
    <x v="9"/>
    <x v="74"/>
    <x v="3"/>
  </r>
  <r>
    <x v="13"/>
    <n v="2.3571428571428572"/>
    <n v="1.464285714285714"/>
    <n v="0.8214285714285714"/>
    <n v="0.4642857142857143"/>
    <n v="0.5714285714285714"/>
    <n v="0.6785714285714286"/>
    <n v="4.25"/>
    <n v="1.535714285714286"/>
    <n v="3.285714285714286"/>
    <n v="2"/>
    <n v="3.464285714285714"/>
    <n v="1.678571428571429"/>
    <n v="1.714285714285714"/>
    <n v="1.892857142857143"/>
    <n v="2.8214285714285721"/>
    <n v="2.0714285714285721"/>
    <n v="1.678571428571429"/>
    <n v="1.392857142857143"/>
    <n v="1.785714285714286"/>
    <n v="2.1428571428571428"/>
    <n v="2.464285714285714"/>
    <n v="3.3571428571428572"/>
    <n v="5.7142857142857144"/>
    <n v="4.9642857142857144"/>
    <x v="9"/>
    <x v="75"/>
    <x v="0"/>
  </r>
  <r>
    <x v="7"/>
    <n v="2.08"/>
    <n v="1.36"/>
    <n v="0.32"/>
    <n v="0.28000000000000003"/>
    <n v="0.28000000000000003"/>
    <n v="0.12"/>
    <n v="0.52"/>
    <n v="0.76"/>
    <n v="2.36"/>
    <n v="1.6"/>
    <n v="1.92"/>
    <n v="1.76"/>
    <n v="1.32"/>
    <n v="1.44"/>
    <n v="2.2000000000000002"/>
    <n v="1.44"/>
    <n v="1.64"/>
    <n v="1.28"/>
    <n v="1.56"/>
    <n v="1.48"/>
    <n v="1.96"/>
    <n v="2.12"/>
    <n v="2.88"/>
    <n v="4.4400000000000004"/>
    <x v="9"/>
    <x v="76"/>
    <x v="0"/>
  </r>
  <r>
    <x v="1"/>
    <n v="3.375"/>
    <n v="1.666666666666667"/>
    <n v="0.875"/>
    <n v="0.75"/>
    <n v="0.33333333333333331"/>
    <n v="8.3333333333333329E-2"/>
    <n v="1.5"/>
    <n v="2.541666666666667"/>
    <n v="5.625"/>
    <n v="6.833333333333333"/>
    <n v="4.166666666666667"/>
    <n v="3.25"/>
    <n v="5"/>
    <n v="4.75"/>
    <n v="3.666666666666667"/>
    <n v="4.083333333333333"/>
    <n v="3.333333333333333"/>
    <n v="3.041666666666667"/>
    <n v="3.625"/>
    <n v="3.583333333333333"/>
    <n v="3.625"/>
    <n v="5.541666666666667"/>
    <n v="7.375"/>
    <n v="6.333333333333333"/>
    <x v="9"/>
    <x v="77"/>
    <x v="1"/>
  </r>
  <r>
    <x v="2"/>
    <n v="1.88"/>
    <n v="1.28"/>
    <n v="1.1599999999999999"/>
    <n v="0.44"/>
    <n v="0.52"/>
    <n v="0.64"/>
    <n v="1.96"/>
    <n v="2.08"/>
    <n v="3.52"/>
    <n v="4.28"/>
    <n v="3.36"/>
    <n v="2.96"/>
    <n v="3.16"/>
    <n v="3.2"/>
    <n v="3.32"/>
    <n v="2.52"/>
    <n v="3.12"/>
    <n v="2.76"/>
    <n v="2.48"/>
    <n v="2.56"/>
    <n v="3.6"/>
    <n v="3.2"/>
    <n v="4.88"/>
    <n v="5.56"/>
    <x v="9"/>
    <x v="78"/>
    <x v="1"/>
  </r>
  <r>
    <x v="6"/>
    <n v="1.84"/>
    <n v="1.36"/>
    <n v="1"/>
    <n v="0.68"/>
    <n v="0.96"/>
    <n v="0.56000000000000005"/>
    <n v="2.4"/>
    <n v="2.12"/>
    <n v="3.8"/>
    <n v="4.5199999999999996"/>
    <n v="4.4000000000000004"/>
    <n v="3.84"/>
    <n v="3.68"/>
    <n v="3.04"/>
    <n v="3.16"/>
    <n v="3.8"/>
    <n v="3.28"/>
    <n v="3.24"/>
    <n v="3.56"/>
    <n v="3"/>
    <n v="4.2"/>
    <n v="4.4000000000000004"/>
    <n v="4.72"/>
    <n v="5.56"/>
    <x v="9"/>
    <x v="79"/>
    <x v="1"/>
  </r>
  <r>
    <x v="4"/>
    <n v="1.36"/>
    <n v="0.6"/>
    <n v="0.2"/>
    <n v="0.16"/>
    <n v="0.12"/>
    <n v="0"/>
    <n v="0.04"/>
    <n v="1.48"/>
    <n v="2.52"/>
    <n v="3.08"/>
    <n v="1.92"/>
    <n v="1.52"/>
    <n v="2"/>
    <n v="2.6"/>
    <n v="1.84"/>
    <n v="1.76"/>
    <n v="1.32"/>
    <n v="1.36"/>
    <n v="1.6"/>
    <n v="1.44"/>
    <n v="1.52"/>
    <n v="1.92"/>
    <n v="3.04"/>
    <n v="2.92"/>
    <x v="9"/>
    <x v="80"/>
    <x v="2"/>
  </r>
  <r>
    <x v="10"/>
    <n v="1.8148148148148151"/>
    <n v="0.66666666666666663"/>
    <n v="0.59259259259259256"/>
    <n v="0.22222222222222221"/>
    <n v="0.48148148148148151"/>
    <n v="3.7037037037037028E-2"/>
    <n v="0.40740740740740738"/>
    <n v="1.666666666666667"/>
    <n v="3.407407407407407"/>
    <n v="3.481481481481481"/>
    <n v="2.592592592592593"/>
    <n v="2"/>
    <n v="2.1111111111111112"/>
    <n v="2.481481481481481"/>
    <n v="2.407407407407407"/>
    <n v="1.7777777777777779"/>
    <n v="1.925925925925926"/>
    <n v="1.7777777777777779"/>
    <n v="1.962962962962963"/>
    <n v="2.1851851851851851"/>
    <n v="2.7777777777777781"/>
    <n v="4.1111111111111107"/>
    <n v="6.4814814814814818"/>
    <n v="5.5555555555555554"/>
    <x v="9"/>
    <x v="81"/>
    <x v="0"/>
  </r>
  <r>
    <x v="11"/>
    <n v="1.75"/>
    <n v="0.6785714285714286"/>
    <n v="0.2857142857142857"/>
    <n v="0.1071428571428571"/>
    <n v="0.32142857142857151"/>
    <n v="7.1428571428571425E-2"/>
    <n v="0.42857142857142849"/>
    <n v="1.285714285714286"/>
    <n v="2.785714285714286"/>
    <n v="3.214285714285714"/>
    <n v="3.035714285714286"/>
    <n v="1.892857142857143"/>
    <n v="2.3571428571428572"/>
    <n v="1.964285714285714"/>
    <n v="3.0714285714285721"/>
    <n v="1.928571428571429"/>
    <n v="1.928571428571429"/>
    <n v="1.785714285714286"/>
    <n v="2.1071428571428572"/>
    <n v="2.3928571428571428"/>
    <n v="3.25"/>
    <n v="4.6785714285714288"/>
    <n v="6.6785714285714288"/>
    <n v="5.3571428571428568"/>
    <x v="9"/>
    <x v="82"/>
    <x v="0"/>
  </r>
  <r>
    <x v="14"/>
    <n v="1.3076923076923079"/>
    <n v="0.26923076923076922"/>
    <n v="0.19230769230769229"/>
    <n v="0.1153846153846154"/>
    <n v="3.8461538461538457E-2"/>
    <n v="0"/>
    <n v="0.38461538461538458"/>
    <n v="1.653846153846154"/>
    <n v="2.5384615384615379"/>
    <n v="3.5"/>
    <n v="3.192307692307693"/>
    <n v="1.846153846153846"/>
    <n v="2.5384615384615379"/>
    <n v="1.9230769230769229"/>
    <n v="2"/>
    <n v="2.0769230769230771"/>
    <n v="1.8076923076923079"/>
    <n v="1.846153846153846"/>
    <n v="1.961538461538461"/>
    <n v="2.2307692307692308"/>
    <n v="2.3461538461538458"/>
    <n v="3.1538461538461542"/>
    <n v="4.384615384615385"/>
    <n v="3.2692307692307692"/>
    <x v="9"/>
    <x v="83"/>
    <x v="2"/>
  </r>
  <r>
    <x v="5"/>
    <n v="1.0769230769230771"/>
    <n v="0.53846153846153844"/>
    <n v="0.19230769230769229"/>
    <n v="7.6923076923076927E-2"/>
    <n v="7.6923076923076927E-2"/>
    <n v="3.8461538461538457E-2"/>
    <n v="0.23076923076923081"/>
    <n v="1.461538461538461"/>
    <n v="2.1538461538461542"/>
    <n v="2.384615384615385"/>
    <n v="1.8076923076923079"/>
    <n v="1.5769230769230771"/>
    <n v="1.884615384615385"/>
    <n v="1.884615384615385"/>
    <n v="1.884615384615385"/>
    <n v="1.538461538461539"/>
    <n v="1.615384615384615"/>
    <n v="1.5769230769230771"/>
    <n v="1.884615384615385"/>
    <n v="1.7692307692307689"/>
    <n v="2.2692307692307692"/>
    <n v="3.115384615384615"/>
    <n v="4.8076923076923066"/>
    <n v="5.6923076923076934"/>
    <x v="9"/>
    <x v="84"/>
    <x v="0"/>
  </r>
  <r>
    <x v="15"/>
    <n v="0.9"/>
    <n v="0"/>
    <n v="0.2"/>
    <n v="0.1"/>
    <n v="0"/>
    <n v="0"/>
    <n v="0.5"/>
    <n v="0.6"/>
    <n v="1.2"/>
    <n v="1.3"/>
    <n v="1"/>
    <n v="1"/>
    <n v="1.1000000000000001"/>
    <n v="1.1000000000000001"/>
    <n v="1.4"/>
    <n v="1.1000000000000001"/>
    <n v="0.9"/>
    <n v="1.3"/>
    <n v="1.5"/>
    <n v="1.4"/>
    <n v="1.4"/>
    <n v="2.1"/>
    <n v="2.9"/>
    <n v="3.7"/>
    <x v="9"/>
    <x v="85"/>
    <x v="3"/>
  </r>
  <r>
    <x v="0"/>
    <n v="0.96666666666666667"/>
    <n v="0.6"/>
    <n v="0.3"/>
    <n v="3.3333333333333333E-2"/>
    <n v="3.3333333333333333E-2"/>
    <n v="6.6666666666666666E-2"/>
    <n v="0.3"/>
    <n v="1.333333333333333"/>
    <n v="1.8666666666666669"/>
    <n v="2.5333333333333332"/>
    <n v="1.8"/>
    <n v="1.533333333333333"/>
    <n v="1.833333333333333"/>
    <n v="1.7666666666666671"/>
    <n v="1.4"/>
    <n v="1.4333333333333329"/>
    <n v="1.2"/>
    <n v="1.2"/>
    <n v="1.5"/>
    <n v="1.5"/>
    <n v="1.8666666666666669"/>
    <n v="2.5333333333333332"/>
    <n v="3.8"/>
    <n v="4.333333333333333"/>
    <x v="10"/>
    <x v="86"/>
    <x v="0"/>
  </r>
  <r>
    <x v="12"/>
    <n v="1"/>
    <n v="0.125"/>
    <n v="0.625"/>
    <n v="0"/>
    <n v="0.125"/>
    <n v="0"/>
    <n v="0.5"/>
    <n v="0.375"/>
    <n v="1.375"/>
    <n v="1.375"/>
    <n v="1.125"/>
    <n v="1.25"/>
    <n v="1.375"/>
    <n v="1.25"/>
    <n v="1.125"/>
    <n v="1.125"/>
    <n v="0.875"/>
    <n v="1"/>
    <n v="1.25"/>
    <n v="1"/>
    <n v="1.25"/>
    <n v="2"/>
    <n v="2.75"/>
    <n v="3.375"/>
    <x v="10"/>
    <x v="87"/>
    <x v="3"/>
  </r>
  <r>
    <x v="13"/>
    <n v="2.5333333333333332"/>
    <n v="1.6"/>
    <n v="1.3"/>
    <n v="0.76666666666666672"/>
    <n v="1.0666666666666671"/>
    <n v="1.033333333333333"/>
    <n v="4.5666666666666664"/>
    <n v="1.7666666666666671"/>
    <n v="2.833333333333333"/>
    <n v="3.6"/>
    <n v="2.6"/>
    <n v="3.0666666666666669"/>
    <n v="2.1"/>
    <n v="2.1"/>
    <n v="2.166666666666667"/>
    <n v="1.966666666666667"/>
    <n v="2.0666666666666669"/>
    <n v="1.7333333333333329"/>
    <n v="2.1333333333333329"/>
    <n v="2.5666666666666669"/>
    <n v="2.9"/>
    <n v="3.4"/>
    <n v="5.9666666666666668"/>
    <n v="5.0666666666666664"/>
    <x v="10"/>
    <x v="88"/>
    <x v="0"/>
  </r>
  <r>
    <x v="7"/>
    <n v="2.0666666666666669"/>
    <n v="0.8666666666666667"/>
    <n v="0.5"/>
    <n v="0.33333333333333331"/>
    <n v="0.2"/>
    <n v="6.6666666666666666E-2"/>
    <n v="0.46666666666666667"/>
    <n v="0.96666666666666667"/>
    <n v="1.9"/>
    <n v="1.9"/>
    <n v="1.5666666666666671"/>
    <n v="1.833333333333333"/>
    <n v="1.3666666666666669"/>
    <n v="1.7666666666666671"/>
    <n v="1.6"/>
    <n v="1.4333333333333329"/>
    <n v="1.533333333333333"/>
    <n v="1.466666666666667"/>
    <n v="1.1333333333333331"/>
    <n v="1.4"/>
    <n v="2.0666666666666669"/>
    <n v="2.0666666666666669"/>
    <n v="2.7"/>
    <n v="3.6"/>
    <x v="10"/>
    <x v="89"/>
    <x v="2"/>
  </r>
  <r>
    <x v="2"/>
    <n v="1.333333333333333"/>
    <n v="1.333333333333333"/>
    <n v="0.53333333333333333"/>
    <n v="0.26666666666666672"/>
    <n v="0.53333333333333333"/>
    <n v="0.9"/>
    <n v="2.2666666666666671"/>
    <n v="1.033333333333333"/>
    <n v="2.5"/>
    <n v="3.6333333333333329"/>
    <n v="3.4666666666666668"/>
    <n v="3.0666666666666669"/>
    <n v="2.6333333333333329"/>
    <n v="2.5"/>
    <n v="2.2000000000000002"/>
    <n v="3.1"/>
    <n v="2.833333333333333"/>
    <n v="2.166666666666667"/>
    <n v="2.2333333333333329"/>
    <n v="2.2333333333333329"/>
    <n v="2.5333333333333332"/>
    <n v="2.8666666666666671"/>
    <n v="3.2333333333333329"/>
    <n v="4.3"/>
    <x v="10"/>
    <x v="90"/>
    <x v="1"/>
  </r>
  <r>
    <x v="6"/>
    <n v="2.0666666666666669"/>
    <n v="1.5666666666666671"/>
    <n v="1.1333333333333331"/>
    <n v="1.166666666666667"/>
    <n v="0.6333333333333333"/>
    <n v="0.23333333333333331"/>
    <n v="2.9"/>
    <n v="2.6333333333333329"/>
    <n v="3.2"/>
    <n v="3.833333333333333"/>
    <n v="4.333333333333333"/>
    <n v="4.1333333333333337"/>
    <n v="3.2666666666666671"/>
    <n v="3.3"/>
    <n v="3.5666666666666669"/>
    <n v="3.2666666666666671"/>
    <n v="3.8666666666666671"/>
    <n v="3.166666666666667"/>
    <n v="2.833333333333333"/>
    <n v="3.5"/>
    <n v="4.666666666666667"/>
    <n v="4.4000000000000004"/>
    <n v="4.0666666666666664"/>
    <n v="5.7333333333333334"/>
    <x v="10"/>
    <x v="91"/>
    <x v="1"/>
  </r>
  <r>
    <x v="3"/>
    <n v="1.2307692307692311"/>
    <n v="1.3076923076923079"/>
    <n v="1"/>
    <n v="1.384615384615385"/>
    <n v="1.2307692307692311"/>
    <n v="0.38461538461538458"/>
    <n v="2.384615384615385"/>
    <n v="1.615384615384615"/>
    <n v="1.6923076923076921"/>
    <n v="1.3076923076923079"/>
    <n v="1.3076923076923079"/>
    <n v="1.3076923076923079"/>
    <n v="1.3076923076923079"/>
    <n v="1.384615384615385"/>
    <n v="1.2307692307692311"/>
    <n v="1.384615384615385"/>
    <n v="1.153846153846154"/>
    <n v="1.538461538461539"/>
    <n v="1.6923076923076921"/>
    <n v="1.6923076923076921"/>
    <n v="1.2307692307692311"/>
    <n v="1.384615384615385"/>
    <n v="1.153846153846154"/>
    <n v="1.2307692307692311"/>
    <x v="10"/>
    <x v="92"/>
    <x v="3"/>
  </r>
  <r>
    <x v="4"/>
    <n v="1.5"/>
    <n v="0.66666666666666663"/>
    <n v="0.4"/>
    <n v="0.2"/>
    <n v="0.1333333333333333"/>
    <n v="0"/>
    <n v="0.33333333333333331"/>
    <n v="1.2333333333333329"/>
    <n v="2.1333333333333329"/>
    <n v="3.1333333333333329"/>
    <n v="2.1"/>
    <n v="1.4333333333333329"/>
    <n v="2.1"/>
    <n v="2.1333333333333329"/>
    <n v="1.7333333333333329"/>
    <n v="1.9"/>
    <n v="1.1333333333333331"/>
    <n v="1.2666666666666671"/>
    <n v="1.466666666666667"/>
    <n v="1.3666666666666669"/>
    <n v="1.5666666666666671"/>
    <n v="1.8666666666666669"/>
    <n v="2.7333333333333329"/>
    <n v="3.3666666666666671"/>
    <x v="10"/>
    <x v="93"/>
    <x v="2"/>
  </r>
  <r>
    <x v="10"/>
    <n v="2.0666666666666669"/>
    <n v="0.8"/>
    <n v="0.6"/>
    <n v="0.4"/>
    <n v="0.36666666666666659"/>
    <n v="0.1333333333333333"/>
    <n v="0.6333333333333333"/>
    <n v="1.8"/>
    <n v="2.9666666666666668"/>
    <n v="3.4666666666666668"/>
    <n v="2.9"/>
    <n v="2.0333333333333332"/>
    <n v="2.6"/>
    <n v="2.3666666666666671"/>
    <n v="2.2999999999999998"/>
    <n v="2.0666666666666669"/>
    <n v="1.533333333333333"/>
    <n v="1.8"/>
    <n v="1.9"/>
    <n v="2.2999999999999998"/>
    <n v="3.0333333333333332"/>
    <n v="3.9333333333333331"/>
    <n v="6.5"/>
    <n v="7.6"/>
    <x v="10"/>
    <x v="94"/>
    <x v="0"/>
  </r>
  <r>
    <x v="11"/>
    <n v="1.9333333333333329"/>
    <n v="0.73333333333333328"/>
    <n v="0.46666666666666667"/>
    <n v="0.26666666666666672"/>
    <n v="0.1333333333333333"/>
    <n v="3.3333333333333333E-2"/>
    <n v="0.83333333333333337"/>
    <n v="1.1000000000000001"/>
    <n v="2.333333333333333"/>
    <n v="3.2"/>
    <n v="2.666666666666667"/>
    <n v="2.166666666666667"/>
    <n v="2.4666666666666668"/>
    <n v="2.2333333333333329"/>
    <n v="1.7666666666666671"/>
    <n v="2.0666666666666669"/>
    <n v="1.833333333333333"/>
    <n v="1.5666666666666671"/>
    <n v="2.2000000000000002"/>
    <n v="2.5666666666666669"/>
    <n v="3.6"/>
    <n v="4.4000000000000004"/>
    <n v="6.3666666666666663"/>
    <n v="7.8666666666666663"/>
    <x v="10"/>
    <x v="95"/>
    <x v="0"/>
  </r>
  <r>
    <x v="14"/>
    <n v="1.333333333333333"/>
    <n v="0.36666666666666659"/>
    <n v="0.26666666666666672"/>
    <n v="6.6666666666666666E-2"/>
    <n v="0.16666666666666671"/>
    <n v="3.3333333333333333E-2"/>
    <n v="0.46666666666666667"/>
    <n v="1.533333333333333"/>
    <n v="2.3666666666666671"/>
    <n v="3.2333333333333329"/>
    <n v="2.5666666666666669"/>
    <n v="1.833333333333333"/>
    <n v="2.3666666666666671"/>
    <n v="2.1"/>
    <n v="2"/>
    <n v="2"/>
    <n v="1.6"/>
    <n v="1.6"/>
    <n v="1.833333333333333"/>
    <n v="2.166666666666667"/>
    <n v="2.5666666666666669"/>
    <n v="2.9"/>
    <n v="4.0999999999999996"/>
    <n v="4.5"/>
    <x v="10"/>
    <x v="96"/>
    <x v="0"/>
  </r>
  <r>
    <x v="5"/>
    <n v="0.93548387096774188"/>
    <n v="0.64516129032258063"/>
    <n v="6.4516129032258063E-2"/>
    <n v="9.6774193548387094E-2"/>
    <n v="9.6774193548387094E-2"/>
    <n v="0"/>
    <n v="0.22580645161290319"/>
    <n v="1.225806451612903"/>
    <n v="2.225806451612903"/>
    <n v="2.4838709677419351"/>
    <n v="1.741935483870968"/>
    <n v="1.612903225806452"/>
    <n v="1.935483870967742"/>
    <n v="1.612903225806452"/>
    <n v="1.4516129032258061"/>
    <n v="1.4838709677419351"/>
    <n v="1.354838709677419"/>
    <n v="1.225806451612903"/>
    <n v="1.4838709677419351"/>
    <n v="1.5161290322580649"/>
    <n v="2.032258064516129"/>
    <n v="2.645161290322581"/>
    <n v="4.193548387096774"/>
    <n v="4.774193548387097"/>
    <x v="10"/>
    <x v="97"/>
    <x v="0"/>
  </r>
  <r>
    <x v="15"/>
    <n v="0.66666666666666663"/>
    <n v="0.33333333333333331"/>
    <n v="0.33333333333333331"/>
    <n v="0"/>
    <n v="0"/>
    <n v="0"/>
    <n v="0.33333333333333331"/>
    <n v="0.33333333333333331"/>
    <n v="1"/>
    <n v="1.333333333333333"/>
    <n v="1.666666666666667"/>
    <n v="1.333333333333333"/>
    <n v="1"/>
    <n v="2"/>
    <n v="1"/>
    <n v="1"/>
    <n v="0.66666666666666663"/>
    <n v="1.333333333333333"/>
    <n v="1"/>
    <n v="1.333333333333333"/>
    <n v="1"/>
    <n v="1.666666666666667"/>
    <n v="2.666666666666667"/>
    <n v="3.666666666666667"/>
    <x v="10"/>
    <x v="98"/>
    <x v="3"/>
  </r>
  <r>
    <x v="0"/>
    <n v="0.88888888888888884"/>
    <n v="0.3888888888888889"/>
    <n v="0.33333333333333331"/>
    <n v="0.22222222222222221"/>
    <n v="5.5555555555555552E-2"/>
    <n v="0"/>
    <n v="0.33333333333333331"/>
    <n v="1"/>
    <n v="1.8888888888888891"/>
    <n v="2.0555555555555549"/>
    <n v="1.666666666666667"/>
    <n v="1.5"/>
    <n v="1.333333333333333"/>
    <n v="1.8888888888888891"/>
    <n v="1.3888888888888891"/>
    <n v="1.2222222222222221"/>
    <n v="1.2777777777777779"/>
    <n v="1.2777777777777779"/>
    <n v="1.2777777777777779"/>
    <n v="1.555555555555556"/>
    <n v="1.6111111111111109"/>
    <n v="2.2222222222222219"/>
    <n v="3.4444444444444451"/>
    <n v="3.833333333333333"/>
    <x v="11"/>
    <x v="99"/>
    <x v="3"/>
  </r>
  <r>
    <x v="12"/>
    <n v="0.83333333333333337"/>
    <n v="0.41666666666666669"/>
    <n v="0.33333333333333331"/>
    <n v="0.16666666666666671"/>
    <n v="0.33333333333333331"/>
    <n v="0"/>
    <n v="0.25"/>
    <n v="0.75"/>
    <n v="1.083333333333333"/>
    <n v="1.333333333333333"/>
    <n v="1.083333333333333"/>
    <n v="1.25"/>
    <n v="1"/>
    <n v="1.083333333333333"/>
    <n v="1.25"/>
    <n v="1.166666666666667"/>
    <n v="1"/>
    <n v="0.5"/>
    <n v="1"/>
    <n v="1.166666666666667"/>
    <n v="1"/>
    <n v="2"/>
    <n v="2.416666666666667"/>
    <n v="3.166666666666667"/>
    <x v="11"/>
    <x v="100"/>
    <x v="3"/>
  </r>
  <r>
    <x v="13"/>
    <n v="2.2999999999999998"/>
    <n v="1.4333333333333329"/>
    <n v="1"/>
    <n v="1.0666666666666671"/>
    <n v="0.83333333333333337"/>
    <n v="1.1000000000000001"/>
    <n v="4.5"/>
    <n v="1.4"/>
    <n v="2.1"/>
    <n v="2.4"/>
    <n v="2.8"/>
    <n v="2.2000000000000002"/>
    <n v="2.1"/>
    <n v="1.7"/>
    <n v="2.0333333333333332"/>
    <n v="2"/>
    <n v="1.7"/>
    <n v="1.7333333333333329"/>
    <n v="1.8"/>
    <n v="1.666666666666667"/>
    <n v="2.5"/>
    <n v="3.2333333333333329"/>
    <n v="4.3"/>
    <n v="4.7333333333333334"/>
    <x v="11"/>
    <x v="101"/>
    <x v="0"/>
  </r>
  <r>
    <x v="7"/>
    <n v="1.791666666666667"/>
    <n v="0.91666666666666663"/>
    <n v="0.66666666666666663"/>
    <n v="0.25"/>
    <n v="0.20833333333333329"/>
    <n v="0.125"/>
    <n v="0.625"/>
    <n v="0.70833333333333337"/>
    <n v="1.541666666666667"/>
    <n v="1.458333333333333"/>
    <n v="2.125"/>
    <n v="1.375"/>
    <n v="1.291666666666667"/>
    <n v="1.333333333333333"/>
    <n v="1.833333333333333"/>
    <n v="1.166666666666667"/>
    <n v="1.416666666666667"/>
    <n v="1.458333333333333"/>
    <n v="1.208333333333333"/>
    <n v="1.125"/>
    <n v="1.625"/>
    <n v="1.791666666666667"/>
    <n v="2.166666666666667"/>
    <n v="3.125"/>
    <x v="11"/>
    <x v="102"/>
    <x v="3"/>
  </r>
  <r>
    <x v="1"/>
    <n v="2.6071428571428572"/>
    <n v="1.428571428571429"/>
    <n v="1.035714285714286"/>
    <n v="0.6785714285714286"/>
    <n v="0.6785714285714286"/>
    <n v="0.14285714285714279"/>
    <n v="1.535714285714286"/>
    <n v="1.642857142857143"/>
    <n v="4.1071428571428568"/>
    <n v="4.5714285714285712"/>
    <n v="4.3214285714285712"/>
    <n v="2.964285714285714"/>
    <n v="3.285714285714286"/>
    <n v="3.714285714285714"/>
    <n v="3.3571428571428572"/>
    <n v="3.1785714285714279"/>
    <n v="2.3928571428571428"/>
    <n v="2.1071428571428572"/>
    <n v="2.285714285714286"/>
    <n v="2.5"/>
    <n v="2.8214285714285721"/>
    <n v="3.75"/>
    <n v="5.1071428571428568"/>
    <n v="5.7857142857142856"/>
    <x v="11"/>
    <x v="103"/>
    <x v="1"/>
  </r>
  <r>
    <x v="2"/>
    <n v="1.2222222222222221"/>
    <n v="0.88888888888888884"/>
    <n v="0.7407407407407407"/>
    <n v="0.48148148148148151"/>
    <n v="0.29629629629629628"/>
    <n v="0.51851851851851849"/>
    <n v="2.6296296296296302"/>
    <n v="1"/>
    <n v="1.481481481481481"/>
    <n v="2.7777777777777781"/>
    <n v="3"/>
    <n v="1.7407407407407409"/>
    <n v="2.2962962962962958"/>
    <n v="1.8518518518518521"/>
    <n v="2.481481481481481"/>
    <n v="2.1481481481481479"/>
    <n v="2"/>
    <n v="1.8518518518518521"/>
    <n v="1.518518518518519"/>
    <n v="1.62962962962963"/>
    <n v="1.8518518518518521"/>
    <n v="2.5555555555555549"/>
    <n v="2.333333333333333"/>
    <n v="2.7777777777777781"/>
    <x v="11"/>
    <x v="104"/>
    <x v="2"/>
  </r>
  <r>
    <x v="6"/>
    <n v="1.6"/>
    <n v="1.2333333333333329"/>
    <n v="1.466666666666667"/>
    <n v="0.93333333333333335"/>
    <n v="1.1333333333333331"/>
    <n v="0.16666666666666671"/>
    <n v="2.4666666666666668"/>
    <n v="2.1"/>
    <n v="2.5333333333333332"/>
    <n v="2.8666666666666671"/>
    <n v="3.4333333333333331"/>
    <n v="3.1"/>
    <n v="2.6"/>
    <n v="2.4666666666666668"/>
    <n v="2.9666666666666668"/>
    <n v="2.4"/>
    <n v="2.666666666666667"/>
    <n v="2.6"/>
    <n v="2.2000000000000002"/>
    <n v="2.6333333333333329"/>
    <n v="3.5"/>
    <n v="2.7666666666666671"/>
    <n v="3.0666666666666669"/>
    <n v="3.6333333333333329"/>
    <x v="11"/>
    <x v="105"/>
    <x v="1"/>
  </r>
  <r>
    <x v="3"/>
    <n v="0.83333333333333337"/>
    <n v="1.166666666666667"/>
    <n v="0.5"/>
    <n v="1.166666666666667"/>
    <n v="0.66666666666666663"/>
    <n v="0.83333333333333337"/>
    <n v="1.5"/>
    <n v="1.166666666666667"/>
    <n v="1.5"/>
    <n v="1"/>
    <n v="1.333333333333333"/>
    <n v="1"/>
    <n v="1.333333333333333"/>
    <n v="1.5"/>
    <n v="0.83333333333333337"/>
    <n v="1.666666666666667"/>
    <n v="1.166666666666667"/>
    <n v="1.666666666666667"/>
    <n v="1.333333333333333"/>
    <n v="1.333333333333333"/>
    <n v="1.166666666666667"/>
    <n v="1"/>
    <n v="0.83333333333333337"/>
    <n v="0.5"/>
    <x v="11"/>
    <x v="106"/>
    <x v="3"/>
  </r>
  <r>
    <x v="9"/>
    <n v="1.6"/>
    <n v="1.666666666666667"/>
    <n v="1.333333333333333"/>
    <n v="1.033333333333333"/>
    <n v="1.0666666666666671"/>
    <n v="0.6"/>
    <n v="3.5333333333333332"/>
    <n v="2"/>
    <n v="3.666666666666667"/>
    <n v="3.9"/>
    <n v="4.5666666666666664"/>
    <n v="4.0999999999999996"/>
    <n v="4.3666666666666663"/>
    <n v="2.5666666666666669"/>
    <n v="3.5"/>
    <n v="3.0666666666666669"/>
    <n v="3.2333333333333329"/>
    <n v="3.166666666666667"/>
    <n v="3.2333333333333329"/>
    <n v="3.5666666666666669"/>
    <n v="3.7"/>
    <n v="5.3"/>
    <n v="4.8666666666666663"/>
    <n v="5.7"/>
    <x v="11"/>
    <x v="107"/>
    <x v="1"/>
  </r>
  <r>
    <x v="4"/>
    <n v="1.0526315789473679"/>
    <n v="0.89473684210526316"/>
    <n v="0.15789473684210531"/>
    <n v="0.31578947368421051"/>
    <n v="0.2105263157894737"/>
    <n v="5.2631578947368418E-2"/>
    <n v="0.15789473684210531"/>
    <n v="1.2105263157894739"/>
    <n v="2.1052631578947372"/>
    <n v="2"/>
    <n v="1.736842105263158"/>
    <n v="1.4210526315789469"/>
    <n v="1.7894736842105261"/>
    <n v="1.9473684210526321"/>
    <n v="1.9473684210526321"/>
    <n v="1.368421052631579"/>
    <n v="1.3157894736842111"/>
    <n v="1.1052631578947369"/>
    <n v="1.368421052631579"/>
    <n v="1.3157894736842111"/>
    <n v="1.5263157894736841"/>
    <n v="1.9473684210526321"/>
    <n v="2.2105263157894739"/>
    <n v="3.1052631578947372"/>
    <x v="11"/>
    <x v="108"/>
    <x v="2"/>
  </r>
  <r>
    <x v="10"/>
    <n v="1.791666666666667"/>
    <n v="0.875"/>
    <n v="0.66666666666666663"/>
    <n v="0.45833333333333331"/>
    <n v="0.58333333333333337"/>
    <n v="4.1666666666666657E-2"/>
    <n v="0.625"/>
    <n v="1.25"/>
    <n v="2.458333333333333"/>
    <n v="3"/>
    <n v="2.375"/>
    <n v="2"/>
    <n v="2.166666666666667"/>
    <n v="2.166666666666667"/>
    <n v="2.041666666666667"/>
    <n v="1.791666666666667"/>
    <n v="1.5"/>
    <n v="1.208333333333333"/>
    <n v="1.583333333333333"/>
    <n v="1.625"/>
    <n v="2.125"/>
    <n v="3.166666666666667"/>
    <n v="4.75"/>
    <n v="5.458333333333333"/>
    <x v="11"/>
    <x v="109"/>
    <x v="0"/>
  </r>
  <r>
    <x v="11"/>
    <n v="1.5"/>
    <n v="0.85"/>
    <n v="0.3"/>
    <n v="0.4"/>
    <n v="0.2"/>
    <n v="0.1"/>
    <n v="0.55000000000000004"/>
    <n v="0.9"/>
    <n v="2.0499999999999998"/>
    <n v="2.5"/>
    <n v="2.35"/>
    <n v="2.25"/>
    <n v="2.0499999999999998"/>
    <n v="1.9"/>
    <n v="1.7"/>
    <n v="1.7"/>
    <n v="1.7"/>
    <n v="1.35"/>
    <n v="1.65"/>
    <n v="2"/>
    <n v="2.4500000000000002"/>
    <n v="3.35"/>
    <n v="5.15"/>
    <n v="5.55"/>
    <x v="11"/>
    <x v="110"/>
    <x v="0"/>
  </r>
  <r>
    <x v="14"/>
    <n v="1"/>
    <n v="0.76190476190476186"/>
    <n v="0.14285714285714279"/>
    <n v="0"/>
    <n v="0.14285714285714279"/>
    <n v="4.7619047619047623E-2"/>
    <n v="0.52380952380952384"/>
    <n v="1.3809523809523809"/>
    <n v="1.9047619047619051"/>
    <n v="2.5238095238095242"/>
    <n v="2"/>
    <n v="2"/>
    <n v="2.1904761904761911"/>
    <n v="1.666666666666667"/>
    <n v="2.047619047619047"/>
    <n v="2"/>
    <n v="1.714285714285714"/>
    <n v="1.2380952380952379"/>
    <n v="1.7619047619047621"/>
    <n v="2.333333333333333"/>
    <n v="1.9523809523809521"/>
    <n v="2.8571428571428572"/>
    <n v="4.1428571428571432"/>
    <n v="3.666666666666667"/>
    <x v="11"/>
    <x v="111"/>
    <x v="2"/>
  </r>
  <r>
    <x v="5"/>
    <n v="1"/>
    <n v="0.44444444444444442"/>
    <n v="0.16666666666666671"/>
    <n v="0.16666666666666671"/>
    <n v="0"/>
    <n v="0"/>
    <n v="0.3888888888888889"/>
    <n v="1"/>
    <n v="1.7222222222222221"/>
    <n v="2.0555555555555549"/>
    <n v="1.5"/>
    <n v="1.3888888888888891"/>
    <n v="1.6111111111111109"/>
    <n v="1.5"/>
    <n v="1.5"/>
    <n v="1.2777777777777779"/>
    <n v="1.055555555555556"/>
    <n v="1.333333333333333"/>
    <n v="1.3888888888888891"/>
    <n v="1.444444444444444"/>
    <n v="1.7777777777777779"/>
    <n v="2.5"/>
    <n v="3.5"/>
    <n v="4.0555555555555554"/>
    <x v="11"/>
    <x v="112"/>
    <x v="3"/>
  </r>
  <r>
    <x v="15"/>
    <n v="0.75"/>
    <n v="0.5"/>
    <n v="0.25"/>
    <n v="0"/>
    <n v="0"/>
    <n v="0.25"/>
    <n v="0"/>
    <n v="0.75"/>
    <n v="0.75"/>
    <n v="1.25"/>
    <n v="1.25"/>
    <n v="1"/>
    <n v="1"/>
    <n v="1.25"/>
    <n v="1.5"/>
    <n v="1"/>
    <n v="0.75"/>
    <n v="0.75"/>
    <n v="1"/>
    <n v="1"/>
    <n v="1.25"/>
    <n v="1.75"/>
    <n v="2.25"/>
    <n v="3"/>
    <x v="11"/>
    <x v="113"/>
    <x v="3"/>
  </r>
  <r>
    <x v="0"/>
    <n v="1"/>
    <n v="0.16666666666666671"/>
    <n v="0"/>
    <n v="0"/>
    <n v="0"/>
    <n v="0"/>
    <n v="0.33333333333333331"/>
    <n v="1.166666666666667"/>
    <n v="1.833333333333333"/>
    <n v="2.333333333333333"/>
    <n v="1.333333333333333"/>
    <n v="1.5"/>
    <n v="1.5"/>
    <n v="1.5"/>
    <n v="1.166666666666667"/>
    <n v="1.666666666666667"/>
    <n v="1.5"/>
    <n v="1.166666666666667"/>
    <n v="2.166666666666667"/>
    <n v="1.833333333333333"/>
    <n v="2"/>
    <n v="2.833333333333333"/>
    <n v="4.333333333333333"/>
    <n v="3.666666666666667"/>
    <x v="12"/>
    <x v="114"/>
    <x v="3"/>
  </r>
  <r>
    <x v="12"/>
    <n v="0.5"/>
    <n v="0.5"/>
    <n v="0"/>
    <n v="0"/>
    <n v="0"/>
    <n v="0"/>
    <n v="0.25"/>
    <n v="1"/>
    <n v="1.25"/>
    <n v="1.75"/>
    <n v="1.25"/>
    <n v="0.75"/>
    <n v="1"/>
    <n v="1.25"/>
    <n v="0.75"/>
    <n v="1"/>
    <n v="1"/>
    <n v="1"/>
    <n v="0.75"/>
    <n v="2.5"/>
    <n v="1"/>
    <n v="2.25"/>
    <n v="3.5"/>
    <n v="3"/>
    <x v="12"/>
    <x v="115"/>
    <x v="3"/>
  </r>
  <r>
    <x v="13"/>
    <n v="1.464285714285714"/>
    <n v="1.357142857142857"/>
    <n v="1.107142857142857"/>
    <n v="1.035714285714286"/>
    <n v="0.9642857142857143"/>
    <n v="1.107142857142857"/>
    <n v="2.035714285714286"/>
    <n v="1.642857142857143"/>
    <n v="1.928571428571429"/>
    <n v="1.928571428571429"/>
    <n v="1.607142857142857"/>
    <n v="1.678571428571429"/>
    <n v="1.5"/>
    <n v="1.642857142857143"/>
    <n v="1.392857142857143"/>
    <n v="1.571428571428571"/>
    <n v="1.857142857142857"/>
    <n v="1.357142857142857"/>
    <n v="1.607142857142857"/>
    <n v="2.1785714285714279"/>
    <n v="1.857142857142857"/>
    <n v="2.3571428571428572"/>
    <n v="3.3214285714285721"/>
    <n v="3.035714285714286"/>
    <x v="12"/>
    <x v="116"/>
    <x v="2"/>
  </r>
  <r>
    <x v="7"/>
    <n v="1.571428571428571"/>
    <n v="1.142857142857143"/>
    <n v="0.7142857142857143"/>
    <n v="7.1428571428571425E-2"/>
    <n v="0.35714285714285721"/>
    <n v="0.2142857142857143"/>
    <n v="0.2857142857142857"/>
    <n v="0.7142857142857143"/>
    <n v="1.357142857142857"/>
    <n v="1.214285714285714"/>
    <n v="1.142857142857143"/>
    <n v="1.642857142857143"/>
    <n v="0.7142857142857143"/>
    <n v="1.5"/>
    <n v="1.214285714285714"/>
    <n v="1.285714285714286"/>
    <n v="1.642857142857143"/>
    <n v="0.9285714285714286"/>
    <n v="1.285714285714286"/>
    <n v="1.571428571428571"/>
    <n v="1.071428571428571"/>
    <n v="1.857142857142857"/>
    <n v="2.4285714285714279"/>
    <n v="2.9285714285714279"/>
    <x v="12"/>
    <x v="117"/>
    <x v="3"/>
  </r>
  <r>
    <x v="1"/>
    <n v="2.5"/>
    <n v="0.75"/>
    <n v="0.75"/>
    <n v="0.5"/>
    <n v="0.5"/>
    <n v="0.125"/>
    <n v="0.75"/>
    <n v="1.875"/>
    <n v="3.75"/>
    <n v="4.5"/>
    <n v="3.25"/>
    <n v="2.5"/>
    <n v="3.25"/>
    <n v="3.375"/>
    <n v="3"/>
    <n v="3"/>
    <n v="2.125"/>
    <n v="1.875"/>
    <n v="2.25"/>
    <n v="4.5"/>
    <n v="3.125"/>
    <n v="4.125"/>
    <n v="4.875"/>
    <n v="4.5"/>
    <x v="12"/>
    <x v="118"/>
    <x v="1"/>
  </r>
  <r>
    <x v="2"/>
    <n v="1.2666666666666671"/>
    <n v="1.0666666666666671"/>
    <n v="0.66666666666666663"/>
    <n v="0.8"/>
    <n v="0.73333333333333328"/>
    <n v="0.73333333333333328"/>
    <n v="1.8"/>
    <n v="1.8666666666666669"/>
    <n v="1.333333333333333"/>
    <n v="2.6"/>
    <n v="2.4"/>
    <n v="2.6"/>
    <n v="1.666666666666667"/>
    <n v="1.466666666666667"/>
    <n v="1.666666666666667"/>
    <n v="1.533333333333333"/>
    <n v="2"/>
    <n v="1"/>
    <n v="1.8"/>
    <n v="2.2666666666666671"/>
    <n v="2.333333333333333"/>
    <n v="2.2666666666666671"/>
    <n v="2.666666666666667"/>
    <n v="2.333333333333333"/>
    <x v="12"/>
    <x v="119"/>
    <x v="2"/>
  </r>
  <r>
    <x v="6"/>
    <n v="1.2962962962962961"/>
    <n v="1.37037037037037"/>
    <n v="0.88888888888888884"/>
    <n v="1.2592592592592591"/>
    <n v="0.7407407407407407"/>
    <n v="0.29629629629629628"/>
    <n v="2.333333333333333"/>
    <n v="1.8148148148148151"/>
    <n v="2"/>
    <n v="1.962962962962963"/>
    <n v="2.6296296296296302"/>
    <n v="2.1481481481481479"/>
    <n v="2.2962962962962958"/>
    <n v="2"/>
    <n v="2.2222222222222219"/>
    <n v="2.0370370370370372"/>
    <n v="2"/>
    <n v="1.8888888888888891"/>
    <n v="2.1481481481481479"/>
    <n v="3.0370370370370372"/>
    <n v="2.8518518518518521"/>
    <n v="2.3703703703703698"/>
    <n v="2.407407407407407"/>
    <n v="2.925925925925926"/>
    <x v="12"/>
    <x v="120"/>
    <x v="2"/>
  </r>
  <r>
    <x v="9"/>
    <n v="1.035714285714286"/>
    <n v="0.8214285714285714"/>
    <n v="1.571428571428571"/>
    <n v="1.642857142857143"/>
    <n v="0.6071428571428571"/>
    <n v="0.2142857142857143"/>
    <n v="2.6428571428571428"/>
    <n v="2.714285714285714"/>
    <n v="2.3571428571428572"/>
    <n v="2.535714285714286"/>
    <n v="3.1071428571428572"/>
    <n v="3.785714285714286"/>
    <n v="2.1428571428571428"/>
    <n v="1.928571428571429"/>
    <n v="2.6428571428571428"/>
    <n v="3.6785714285714279"/>
    <n v="2.25"/>
    <n v="1.857142857142857"/>
    <n v="2.964285714285714"/>
    <n v="3.714285714285714"/>
    <n v="3.3214285714285721"/>
    <n v="2.25"/>
    <n v="3.8928571428571428"/>
    <n v="5.0714285714285712"/>
    <x v="12"/>
    <x v="121"/>
    <x v="1"/>
  </r>
  <r>
    <x v="4"/>
    <n v="1"/>
    <n v="0.4"/>
    <n v="0.2"/>
    <n v="0"/>
    <n v="0.2"/>
    <n v="0"/>
    <n v="0.2"/>
    <n v="1.6"/>
    <n v="1.8"/>
    <n v="2.4"/>
    <n v="1.6"/>
    <n v="1"/>
    <n v="1.8"/>
    <n v="1.4"/>
    <n v="1.6"/>
    <n v="1.8"/>
    <n v="1"/>
    <n v="1"/>
    <n v="0.8"/>
    <n v="2.4"/>
    <n v="1.8"/>
    <n v="2"/>
    <n v="2.2000000000000002"/>
    <n v="2"/>
    <x v="12"/>
    <x v="122"/>
    <x v="2"/>
  </r>
  <r>
    <x v="10"/>
    <n v="1.125"/>
    <n v="0.5"/>
    <n v="0.5"/>
    <n v="0.375"/>
    <n v="0.5"/>
    <n v="0"/>
    <n v="0.5"/>
    <n v="1.375"/>
    <n v="2.625"/>
    <n v="2.75"/>
    <n v="2.25"/>
    <n v="2.125"/>
    <n v="1.375"/>
    <n v="2.125"/>
    <n v="2.125"/>
    <n v="2.375"/>
    <n v="1.5"/>
    <n v="1.625"/>
    <n v="1.5"/>
    <n v="2.5"/>
    <n v="2.75"/>
    <n v="3.625"/>
    <n v="4.75"/>
    <n v="3.375"/>
    <x v="12"/>
    <x v="123"/>
    <x v="2"/>
  </r>
  <r>
    <x v="11"/>
    <n v="1"/>
    <n v="0.42857142857142849"/>
    <n v="0.42857142857142849"/>
    <n v="0"/>
    <n v="0.14285714285714279"/>
    <n v="0"/>
    <n v="0.7142857142857143"/>
    <n v="0.8571428571428571"/>
    <n v="2.5714285714285721"/>
    <n v="3"/>
    <n v="2.285714285714286"/>
    <n v="1.714285714285714"/>
    <n v="1.714285714285714"/>
    <n v="2.1428571428571428"/>
    <n v="1.857142857142857"/>
    <n v="2"/>
    <n v="1.571428571428571"/>
    <n v="1.714285714285714"/>
    <n v="1.571428571428571"/>
    <n v="3.1428571428571428"/>
    <n v="3.1428571428571428"/>
    <n v="4.4285714285714288"/>
    <n v="5.2857142857142856"/>
    <n v="3.4285714285714279"/>
    <x v="12"/>
    <x v="124"/>
    <x v="2"/>
  </r>
  <r>
    <x v="14"/>
    <n v="1.166666666666667"/>
    <n v="0.16666666666666671"/>
    <n v="0.16666666666666671"/>
    <n v="0"/>
    <n v="0"/>
    <n v="0.33333333333333331"/>
    <n v="0.33333333333333331"/>
    <n v="1.5"/>
    <n v="2.333333333333333"/>
    <n v="3"/>
    <n v="2"/>
    <n v="1.833333333333333"/>
    <n v="2"/>
    <n v="1.666666666666667"/>
    <n v="2.166666666666667"/>
    <n v="1.833333333333333"/>
    <n v="1.666666666666667"/>
    <n v="1"/>
    <n v="1.5"/>
    <n v="2.833333333333333"/>
    <n v="2.333333333333333"/>
    <n v="3.333333333333333"/>
    <n v="4.166666666666667"/>
    <n v="2.333333333333333"/>
    <x v="12"/>
    <x v="125"/>
    <x v="2"/>
  </r>
  <r>
    <x v="5"/>
    <n v="0.8571428571428571"/>
    <n v="0"/>
    <n v="0"/>
    <n v="0"/>
    <n v="0.14285714285714279"/>
    <n v="0"/>
    <n v="0.42857142857142849"/>
    <n v="1"/>
    <n v="1.714285714285714"/>
    <n v="2"/>
    <n v="1.428571428571429"/>
    <n v="1.142857142857143"/>
    <n v="1.142857142857143"/>
    <n v="1.285714285714286"/>
    <n v="1.142857142857143"/>
    <n v="1.142857142857143"/>
    <n v="2.5714285714285721"/>
    <n v="1.142857142857143"/>
    <n v="1.571428571428571"/>
    <n v="2.5714285714285721"/>
    <n v="2.5714285714285721"/>
    <n v="3.285714285714286"/>
    <n v="4.7142857142857144"/>
    <n v="4"/>
    <x v="12"/>
    <x v="126"/>
    <x v="3"/>
  </r>
  <r>
    <x v="15"/>
    <n v="0.5"/>
    <n v="0.5"/>
    <n v="0"/>
    <n v="0"/>
    <n v="0.25"/>
    <n v="0"/>
    <n v="0"/>
    <n v="0.75"/>
    <n v="1"/>
    <n v="1.75"/>
    <n v="1"/>
    <n v="1"/>
    <n v="1"/>
    <n v="0.75"/>
    <n v="1"/>
    <n v="1"/>
    <n v="1"/>
    <n v="0.75"/>
    <n v="0.75"/>
    <n v="2.25"/>
    <n v="1.25"/>
    <n v="2"/>
    <n v="3"/>
    <n v="3"/>
    <x v="12"/>
    <x v="127"/>
    <x v="3"/>
  </r>
  <r>
    <x v="0"/>
    <n v="1.068965517241379"/>
    <n v="0.2068965517241379"/>
    <n v="0.2068965517241379"/>
    <n v="0.10344827586206901"/>
    <n v="0.13793103448275859"/>
    <n v="0.10344827586206901"/>
    <n v="0.27586206896551718"/>
    <n v="1.3103448275862071"/>
    <n v="2.0344827586206899"/>
    <n v="2.931034482758621"/>
    <n v="1.931034482758621"/>
    <n v="1.655172413793103"/>
    <n v="1.7931034482758621"/>
    <n v="1.551724137931034"/>
    <n v="1.448275862068966"/>
    <n v="1.3793103448275861"/>
    <n v="1.413793103448276"/>
    <n v="1.551724137931034"/>
    <n v="1.7241379310344831"/>
    <n v="1.7586206896551719"/>
    <n v="2"/>
    <n v="2.931034482758621"/>
    <n v="4.6206896551724137"/>
    <n v="4.7586206896551726"/>
    <x v="13"/>
    <x v="128"/>
    <x v="0"/>
  </r>
  <r>
    <x v="12"/>
    <n v="1.142857142857143"/>
    <n v="7.1428571428571425E-2"/>
    <n v="0.2142857142857143"/>
    <n v="7.1428571428571425E-2"/>
    <n v="0.14285714285714279"/>
    <n v="7.1428571428571425E-2"/>
    <n v="7.1428571428571425E-2"/>
    <n v="0.7857142857142857"/>
    <n v="1.214285714285714"/>
    <n v="1.642857142857143"/>
    <n v="1.071428571428571"/>
    <n v="1.142857142857143"/>
    <n v="1.428571428571429"/>
    <n v="1.071428571428571"/>
    <n v="1.071428571428571"/>
    <n v="1.214285714285714"/>
    <n v="1.142857142857143"/>
    <n v="1.071428571428571"/>
    <n v="1.142857142857143"/>
    <n v="1.285714285714286"/>
    <n v="1.214285714285714"/>
    <n v="2.1428571428571428"/>
    <n v="3"/>
    <n v="3.3571428571428572"/>
    <x v="13"/>
    <x v="129"/>
    <x v="3"/>
  </r>
  <r>
    <x v="13"/>
    <n v="1.9"/>
    <n v="1.1333333333333331"/>
    <n v="0.96666666666666667"/>
    <n v="0.66666666666666663"/>
    <n v="0.83333333333333337"/>
    <n v="1.033333333333333"/>
    <n v="5.2666666666666666"/>
    <n v="1.3666666666666669"/>
    <n v="2.2666666666666671"/>
    <n v="2.7666666666666671"/>
    <n v="3.2333333333333329"/>
    <n v="2.4333333333333331"/>
    <n v="1.8"/>
    <n v="2.0333333333333332"/>
    <n v="2.1333333333333329"/>
    <n v="2.3666666666666671"/>
    <n v="2.0666666666666669"/>
    <n v="1.7"/>
    <n v="1.7"/>
    <n v="1.966666666666667"/>
    <n v="2.833333333333333"/>
    <n v="3.3"/>
    <n v="6.4333333333333336"/>
    <n v="5.9"/>
    <x v="13"/>
    <x v="130"/>
    <x v="0"/>
  </r>
  <r>
    <x v="7"/>
    <n v="2.225806451612903"/>
    <n v="0.83870967741935487"/>
    <n v="0.64516129032258063"/>
    <n v="0.1290322580645161"/>
    <n v="0.25806451612903231"/>
    <n v="0.29032258064516131"/>
    <n v="0.41935483870967738"/>
    <n v="0.58064516129032262"/>
    <n v="2.129032258064516"/>
    <n v="2.387096774193548"/>
    <n v="1.838709677419355"/>
    <n v="1.5161290322580649"/>
    <n v="1.32258064516129"/>
    <n v="1.161290322580645"/>
    <n v="1.935483870967742"/>
    <n v="1.5483870967741939"/>
    <n v="1.580645161290323"/>
    <n v="1.161290322580645"/>
    <n v="1.4838709677419351"/>
    <n v="1.709677419354839"/>
    <n v="2.387096774193548"/>
    <n v="2.32258064516129"/>
    <n v="2.838709677419355"/>
    <n v="4.258064516129032"/>
    <x v="13"/>
    <x v="131"/>
    <x v="2"/>
  </r>
  <r>
    <x v="2"/>
    <n v="1.6"/>
    <n v="1.3666666666666669"/>
    <n v="0.9"/>
    <n v="1"/>
    <n v="0.9"/>
    <n v="0.83333333333333337"/>
    <n v="1.833333333333333"/>
    <n v="2.166666666666667"/>
    <n v="2.9333333333333331"/>
    <n v="4.1333333333333337"/>
    <n v="3.7"/>
    <n v="3.166666666666667"/>
    <n v="2.4333333333333331"/>
    <n v="3.2333333333333329"/>
    <n v="2.7333333333333329"/>
    <n v="2.666666666666667"/>
    <n v="3.0333333333333332"/>
    <n v="2.9333333333333331"/>
    <n v="2.7"/>
    <n v="2.8666666666666671"/>
    <n v="3"/>
    <n v="3.9"/>
    <n v="4.2333333333333334"/>
    <n v="5.4666666666666668"/>
    <x v="13"/>
    <x v="132"/>
    <x v="1"/>
  </r>
  <r>
    <x v="6"/>
    <n v="1.7333333333333329"/>
    <n v="1.4333333333333329"/>
    <n v="1.5"/>
    <n v="0.9"/>
    <n v="1.2333333333333329"/>
    <n v="0.8666666666666667"/>
    <n v="2.333333333333333"/>
    <n v="2.3666666666666671"/>
    <n v="3.0333333333333332"/>
    <n v="3.7666666666666671"/>
    <n v="3.8666666666666671"/>
    <n v="4.0333333333333332"/>
    <n v="3.1333333333333329"/>
    <n v="3.3"/>
    <n v="2.6333333333333329"/>
    <n v="3.4666666666666668"/>
    <n v="3.166666666666667"/>
    <n v="3.2333333333333329"/>
    <n v="3.6333333333333329"/>
    <n v="4.0333333333333332"/>
    <n v="4.3"/>
    <n v="4.2666666666666666"/>
    <n v="5.5333333333333332"/>
    <n v="6.4"/>
    <x v="13"/>
    <x v="133"/>
    <x v="1"/>
  </r>
  <r>
    <x v="4"/>
    <n v="1.466666666666667"/>
    <n v="0.53333333333333333"/>
    <n v="0.36666666666666659"/>
    <n v="6.6666666666666666E-2"/>
    <n v="3.3333333333333333E-2"/>
    <n v="3.3333333333333333E-2"/>
    <n v="0.3"/>
    <n v="1.5666666666666671"/>
    <n v="2.0333333333333332"/>
    <n v="3.0333333333333332"/>
    <n v="1.7666666666666671"/>
    <n v="1.4333333333333329"/>
    <n v="1.966666666666667"/>
    <n v="1.8666666666666669"/>
    <n v="1.8666666666666669"/>
    <n v="1.7"/>
    <n v="1.3666666666666669"/>
    <n v="1.2"/>
    <n v="1.466666666666667"/>
    <n v="1.4333333333333329"/>
    <n v="1.533333333333333"/>
    <n v="2.1"/>
    <n v="2.7666666666666671"/>
    <n v="2.3666666666666671"/>
    <x v="13"/>
    <x v="134"/>
    <x v="2"/>
  </r>
  <r>
    <x v="10"/>
    <n v="1.7333333333333329"/>
    <n v="0.9"/>
    <n v="0.3"/>
    <n v="0.56666666666666665"/>
    <n v="0.3"/>
    <n v="0.3"/>
    <n v="0.4"/>
    <n v="1.7666666666666671"/>
    <n v="2.9"/>
    <n v="3.666666666666667"/>
    <n v="2.9333333333333331"/>
    <n v="2.1333333333333329"/>
    <n v="2.2666666666666671"/>
    <n v="2.2999999999999998"/>
    <n v="1.9333333333333329"/>
    <n v="2.0666666666666669"/>
    <n v="1.666666666666667"/>
    <n v="1.8"/>
    <n v="1.833333333333333"/>
    <n v="2.166666666666667"/>
    <n v="2.9"/>
    <n v="4.5"/>
    <n v="6.333333333333333"/>
    <n v="4.5666666666666664"/>
    <x v="13"/>
    <x v="135"/>
    <x v="0"/>
  </r>
  <r>
    <x v="11"/>
    <n v="1.6896551724137929"/>
    <n v="0.7931034482758621"/>
    <n v="0.31034482758620691"/>
    <n v="0.44827586206896552"/>
    <n v="0.34482758620689657"/>
    <n v="0.10344827586206901"/>
    <n v="0.51724137931034486"/>
    <n v="1.3103448275862071"/>
    <n v="2.862068965517242"/>
    <n v="3.862068965517242"/>
    <n v="2.862068965517242"/>
    <n v="2.068965517241379"/>
    <n v="2.5517241379310351"/>
    <n v="2.3448275862068959"/>
    <n v="1.7931034482758621"/>
    <n v="2.172413793103448"/>
    <n v="2"/>
    <n v="1.7241379310344831"/>
    <n v="1.9655172413793101"/>
    <n v="2.6551724137931041"/>
    <n v="3.6206896551724141"/>
    <n v="5.5172413793103452"/>
    <n v="7.068965517241379"/>
    <n v="4.6896551724137927"/>
    <x v="13"/>
    <x v="136"/>
    <x v="0"/>
  </r>
  <r>
    <x v="14"/>
    <n v="1.2666666666666671"/>
    <n v="0.56666666666666665"/>
    <n v="6.6666666666666666E-2"/>
    <n v="6.6666666666666666E-2"/>
    <n v="3.3333333333333333E-2"/>
    <n v="3.3333333333333333E-2"/>
    <n v="0.7"/>
    <n v="1.5666666666666671"/>
    <n v="2.6"/>
    <n v="3.7"/>
    <n v="2.9666666666666668"/>
    <n v="1.9333333333333329"/>
    <n v="2.4"/>
    <n v="2.166666666666667"/>
    <n v="1.7333333333333329"/>
    <n v="2.2000000000000002"/>
    <n v="2.2000000000000002"/>
    <n v="1.666666666666667"/>
    <n v="2"/>
    <n v="2.4"/>
    <n v="2.4"/>
    <n v="3.4333333333333331"/>
    <n v="4.5666666666666664"/>
    <n v="2.7333333333333329"/>
    <x v="13"/>
    <x v="137"/>
    <x v="2"/>
  </r>
  <r>
    <x v="5"/>
    <n v="1.0344827586206899"/>
    <n v="0.17241379310344829"/>
    <n v="0.27586206896551718"/>
    <n v="0.10344827586206901"/>
    <n v="3.4482758620689648E-2"/>
    <n v="6.8965517241379309E-2"/>
    <n v="0.27586206896551718"/>
    <n v="1.1379310344827589"/>
    <n v="2"/>
    <n v="2.827586206896552"/>
    <n v="1.931034482758621"/>
    <n v="1.482758620689655"/>
    <n v="1.931034482758621"/>
    <n v="1.551724137931034"/>
    <n v="1.482758620689655"/>
    <n v="1.3103448275862071"/>
    <n v="1.586206896551724"/>
    <n v="1.551724137931034"/>
    <n v="1.7241379310344831"/>
    <n v="1.827586206896552"/>
    <n v="2.241379310344827"/>
    <n v="3.2068965517241379"/>
    <n v="4.7241379310344831"/>
    <n v="5.2758620689655169"/>
    <x v="13"/>
    <x v="138"/>
    <x v="0"/>
  </r>
  <r>
    <x v="15"/>
    <n v="0.88888888888888884"/>
    <n v="0.1111111111111111"/>
    <n v="0.22222222222222221"/>
    <n v="0"/>
    <n v="0"/>
    <n v="0.1111111111111111"/>
    <n v="0"/>
    <n v="1"/>
    <n v="1.1111111111111109"/>
    <n v="1.2222222222222221"/>
    <n v="1"/>
    <n v="1.2222222222222221"/>
    <n v="1.333333333333333"/>
    <n v="1.1111111111111109"/>
    <n v="1"/>
    <n v="1.1111111111111109"/>
    <n v="1"/>
    <n v="1"/>
    <n v="1.1111111111111109"/>
    <n v="1.333333333333333"/>
    <n v="1.333333333333333"/>
    <n v="1.7777777777777779"/>
    <n v="3.1111111111111112"/>
    <n v="3.333333333333333"/>
    <x v="13"/>
    <x v="139"/>
    <x v="3"/>
  </r>
  <r>
    <x v="0"/>
    <n v="1.8"/>
    <n v="0.46666666666666667"/>
    <n v="3.3333333333333333E-2"/>
    <n v="0.1333333333333333"/>
    <n v="0.33333333333333331"/>
    <n v="6.6666666666666666E-2"/>
    <n v="0.4"/>
    <n v="1.1000000000000001"/>
    <n v="1.9"/>
    <n v="2.833333333333333"/>
    <n v="2.2000000000000002"/>
    <n v="1.666666666666667"/>
    <n v="1.9"/>
    <n v="1.833333333333333"/>
    <n v="1.6"/>
    <n v="1.7"/>
    <n v="1.466666666666667"/>
    <n v="1.7"/>
    <n v="1.7"/>
    <n v="2.0333333333333332"/>
    <n v="2.1"/>
    <n v="3.1"/>
    <n v="4.4666666666666668"/>
    <n v="5.2"/>
    <x v="14"/>
    <x v="140"/>
    <x v="0"/>
  </r>
  <r>
    <x v="12"/>
    <n v="1.333333333333333"/>
    <n v="0.25925925925925919"/>
    <n v="0.22222222222222221"/>
    <n v="0.22222222222222221"/>
    <n v="7.407407407407407E-2"/>
    <n v="0"/>
    <n v="7.407407407407407E-2"/>
    <n v="0.59259259259259256"/>
    <n v="1.333333333333333"/>
    <n v="1.518518518518519"/>
    <n v="1.1481481481481479"/>
    <n v="1.1111111111111109"/>
    <n v="1.407407407407407"/>
    <n v="1.1481481481481479"/>
    <n v="0.92592592592592593"/>
    <n v="1.1481481481481479"/>
    <n v="1.1111111111111109"/>
    <n v="1.2222222222222221"/>
    <n v="1.1851851851851849"/>
    <n v="1.2962962962962961"/>
    <n v="1.407407407407407"/>
    <n v="1.962962962962963"/>
    <n v="2.8148148148148149"/>
    <n v="3.7037037037037042"/>
    <x v="14"/>
    <x v="141"/>
    <x v="3"/>
  </r>
  <r>
    <x v="13"/>
    <n v="2.5"/>
    <n v="1.2"/>
    <n v="1"/>
    <n v="0.83333333333333337"/>
    <n v="0.9"/>
    <n v="0.9"/>
    <n v="4.7666666666666666"/>
    <n v="1.533333333333333"/>
    <n v="2.2333333333333329"/>
    <n v="2.7666666666666671"/>
    <n v="2.8"/>
    <n v="2.8"/>
    <n v="2"/>
    <n v="1.7666666666666671"/>
    <n v="2.0666666666666669"/>
    <n v="1.666666666666667"/>
    <n v="2.2666666666666671"/>
    <n v="1.466666666666667"/>
    <n v="2"/>
    <n v="2.1"/>
    <n v="2.2999999999999998"/>
    <n v="3.7666666666666671"/>
    <n v="5.5666666666666664"/>
    <n v="5.6"/>
    <x v="14"/>
    <x v="142"/>
    <x v="0"/>
  </r>
  <r>
    <x v="7"/>
    <n v="1.9655172413793101"/>
    <n v="0.82758620689655171"/>
    <n v="0.34482758620689657"/>
    <n v="0.17241379310344829"/>
    <n v="0.17241379310344829"/>
    <n v="0.31034482758620691"/>
    <n v="0.65517241379310343"/>
    <n v="1.0344827586206899"/>
    <n v="1.7586206896551719"/>
    <n v="1.7586206896551719"/>
    <n v="1.827586206896552"/>
    <n v="1.448275862068966"/>
    <n v="1.482758620689655"/>
    <n v="1.517241379310345"/>
    <n v="1.931034482758621"/>
    <n v="1.2758620689655169"/>
    <n v="1.344827586206897"/>
    <n v="1.482758620689655"/>
    <n v="1.413793103448276"/>
    <n v="1.6206896551724139"/>
    <n v="1.413793103448276"/>
    <n v="2.3793103448275859"/>
    <n v="2.5172413793103452"/>
    <n v="4.8275862068965516"/>
    <x v="14"/>
    <x v="143"/>
    <x v="0"/>
  </r>
  <r>
    <x v="2"/>
    <n v="2.2999999999999998"/>
    <n v="1.4"/>
    <n v="1.466666666666667"/>
    <n v="1.2"/>
    <n v="0.73333333333333328"/>
    <n v="0.93333333333333335"/>
    <n v="2.0666666666666669"/>
    <n v="2.6333333333333329"/>
    <n v="2.9666666666666668"/>
    <n v="4.1333333333333337"/>
    <n v="3.3"/>
    <n v="3.0333333333333332"/>
    <n v="3.5"/>
    <n v="2.7333333333333329"/>
    <n v="3.1"/>
    <n v="2.7666666666666671"/>
    <n v="3.0333333333333332"/>
    <n v="3.2333333333333329"/>
    <n v="2.2000000000000002"/>
    <n v="3.3"/>
    <n v="3.4333333333333331"/>
    <n v="3.6"/>
    <n v="4.0333333333333332"/>
    <n v="5.2"/>
    <x v="14"/>
    <x v="144"/>
    <x v="1"/>
  </r>
  <r>
    <x v="6"/>
    <n v="2.7666666666666671"/>
    <n v="1.533333333333333"/>
    <n v="1.4"/>
    <n v="1.2"/>
    <n v="1.1333333333333331"/>
    <n v="0.8666666666666667"/>
    <n v="2.0666666666666669"/>
    <n v="2.5"/>
    <n v="2.7666666666666671"/>
    <n v="3.5666666666666669"/>
    <n v="3.9333333333333331"/>
    <n v="3.5333333333333332"/>
    <n v="2.9333333333333331"/>
    <n v="3.2"/>
    <n v="3.4333333333333331"/>
    <n v="3.0333333333333332"/>
    <n v="3.333333333333333"/>
    <n v="2.9666666666666668"/>
    <n v="3.3666666666666671"/>
    <n v="3.2666666666666671"/>
    <n v="3.7333333333333329"/>
    <n v="3.9333333333333331"/>
    <n v="4.7333333333333334"/>
    <n v="5.5333333333333332"/>
    <x v="14"/>
    <x v="145"/>
    <x v="1"/>
  </r>
  <r>
    <x v="4"/>
    <n v="1.666666666666667"/>
    <n v="0.7"/>
    <n v="0.36666666666666659"/>
    <n v="0.16666666666666671"/>
    <n v="0.1"/>
    <n v="6.6666666666666666E-2"/>
    <n v="0.3"/>
    <n v="1.2333333333333329"/>
    <n v="2.1"/>
    <n v="2.8"/>
    <n v="2.0333333333333332"/>
    <n v="1.4333333333333329"/>
    <n v="1.7666666666666671"/>
    <n v="2.0333333333333332"/>
    <n v="1.9"/>
    <n v="1.9333333333333329"/>
    <n v="1.2333333333333329"/>
    <n v="1.3666666666666669"/>
    <n v="1.4"/>
    <n v="1.533333333333333"/>
    <n v="1.5"/>
    <n v="1.966666666666667"/>
    <n v="2.8666666666666671"/>
    <n v="2.7"/>
    <x v="14"/>
    <x v="146"/>
    <x v="2"/>
  </r>
  <r>
    <x v="10"/>
    <n v="2.5333333333333332"/>
    <n v="1.033333333333333"/>
    <n v="0.56666666666666665"/>
    <n v="0.36666666666666659"/>
    <n v="0.4"/>
    <n v="0.2"/>
    <n v="0.43333333333333329"/>
    <n v="1.4"/>
    <n v="2.7333333333333329"/>
    <n v="3.5333333333333332"/>
    <n v="2.9666666666666668"/>
    <n v="2.2000000000000002"/>
    <n v="2.2999999999999998"/>
    <n v="2.333333333333333"/>
    <n v="2.3666666666666671"/>
    <n v="2.3666666666666671"/>
    <n v="1.9333333333333329"/>
    <n v="2.0333333333333332"/>
    <n v="1.833333333333333"/>
    <n v="2.2666666666666671"/>
    <n v="2.6333333333333329"/>
    <n v="4.166666666666667"/>
    <n v="6.3"/>
    <n v="5.666666666666667"/>
    <x v="14"/>
    <x v="147"/>
    <x v="0"/>
  </r>
  <r>
    <x v="11"/>
    <n v="2.5333333333333332"/>
    <n v="0.96666666666666667"/>
    <n v="0.53333333333333333"/>
    <n v="0.3"/>
    <n v="0.33333333333333331"/>
    <n v="0.2"/>
    <n v="0.6"/>
    <n v="1.1333333333333331"/>
    <n v="2.7"/>
    <n v="3.6"/>
    <n v="3.0666666666666669"/>
    <n v="2.4333333333333331"/>
    <n v="2.5"/>
    <n v="2.5666666666666669"/>
    <n v="2.2999999999999998"/>
    <n v="2.2666666666666671"/>
    <n v="2.2333333333333329"/>
    <n v="1.9333333333333329"/>
    <n v="2.2333333333333329"/>
    <n v="2.5666666666666669"/>
    <n v="3.4666666666666668"/>
    <n v="5.0666666666666664"/>
    <n v="6.9333333333333336"/>
    <n v="6.0333333333333332"/>
    <x v="14"/>
    <x v="148"/>
    <x v="0"/>
  </r>
  <r>
    <x v="14"/>
    <n v="1.7666666666666671"/>
    <n v="0.6333333333333333"/>
    <n v="0.36666666666666659"/>
    <n v="0.23333333333333331"/>
    <n v="6.6666666666666666E-2"/>
    <n v="0.16666666666666671"/>
    <n v="0.46666666666666667"/>
    <n v="1.466666666666667"/>
    <n v="2.666666666666667"/>
    <n v="3.4"/>
    <n v="2.9666666666666668"/>
    <n v="2"/>
    <n v="2.5666666666666669"/>
    <n v="2.1333333333333329"/>
    <n v="2.333333333333333"/>
    <n v="2.3666666666666671"/>
    <n v="2.2666666666666671"/>
    <n v="1.9"/>
    <n v="2.0666666666666669"/>
    <n v="2.6"/>
    <n v="2.8"/>
    <n v="3.5666666666666669"/>
    <n v="4.9333333333333336"/>
    <n v="3.833333333333333"/>
    <x v="14"/>
    <x v="149"/>
    <x v="0"/>
  </r>
  <r>
    <x v="5"/>
    <n v="1.8666666666666669"/>
    <n v="0.43333333333333329"/>
    <n v="0.33333333333333331"/>
    <n v="6.6666666666666666E-2"/>
    <n v="0.1"/>
    <n v="6.6666666666666666E-2"/>
    <n v="0.26666666666666672"/>
    <n v="1"/>
    <n v="1.9"/>
    <n v="2.8"/>
    <n v="2.2666666666666671"/>
    <n v="1.666666666666667"/>
    <n v="1.9"/>
    <n v="1.8"/>
    <n v="1.7"/>
    <n v="1.533333333333333"/>
    <n v="1.6"/>
    <n v="1.6333333333333331"/>
    <n v="1.833333333333333"/>
    <n v="2"/>
    <n v="2.2333333333333329"/>
    <n v="3.2666666666666671"/>
    <n v="4.666666666666667"/>
    <n v="5.666666666666667"/>
    <x v="14"/>
    <x v="150"/>
    <x v="0"/>
  </r>
  <r>
    <x v="15"/>
    <n v="1.2727272727272729"/>
    <n v="0.31818181818181818"/>
    <n v="4.5454545454545463E-2"/>
    <n v="0"/>
    <n v="0"/>
    <n v="0"/>
    <n v="0.1818181818181818"/>
    <n v="0.81818181818181823"/>
    <n v="1.136363636363636"/>
    <n v="1.6818181818181821"/>
    <n v="0.95454545454545459"/>
    <n v="1.045454545454545"/>
    <n v="1.136363636363636"/>
    <n v="1.0909090909090911"/>
    <n v="1"/>
    <n v="1.2727272727272729"/>
    <n v="0.95454545454545459"/>
    <n v="1.2272727272727271"/>
    <n v="1.045454545454545"/>
    <n v="1.136363636363636"/>
    <n v="1.5909090909090911"/>
    <n v="2"/>
    <n v="2.954545454545455"/>
    <n v="3.5"/>
    <x v="14"/>
    <x v="151"/>
    <x v="3"/>
  </r>
  <r>
    <x v="0"/>
    <n v="1.290322580645161"/>
    <n v="0.32258064516129031"/>
    <n v="0.32258064516129031"/>
    <n v="0.25806451612903231"/>
    <n v="0.1290322580645161"/>
    <n v="0.1290322580645161"/>
    <n v="0.29032258064516131"/>
    <n v="1.67741935483871"/>
    <n v="2.129032258064516"/>
    <n v="2.67741935483871"/>
    <n v="1.709677419354839"/>
    <n v="1.709677419354839"/>
    <n v="2.161290322580645"/>
    <n v="1.903225806451613"/>
    <n v="1.419354838709677"/>
    <n v="1.741935483870968"/>
    <n v="1.645161290322581"/>
    <n v="1.5161290322580649"/>
    <n v="2.064516129032258"/>
    <n v="1.870967741935484"/>
    <n v="2.193548387096774"/>
    <n v="3.193548387096774"/>
    <n v="4.67741935483871"/>
    <n v="5.67741935483871"/>
    <x v="15"/>
    <x v="152"/>
    <x v="0"/>
  </r>
  <r>
    <x v="12"/>
    <n v="0.85185185185185186"/>
    <n v="0.40740740740740738"/>
    <n v="0.1111111111111111"/>
    <n v="0.1851851851851852"/>
    <n v="3.7037037037037028E-2"/>
    <n v="3.7037037037037028E-2"/>
    <n v="0.22222222222222221"/>
    <n v="0.77777777777777779"/>
    <n v="1.2222222222222221"/>
    <n v="1.518518518518519"/>
    <n v="1.074074074074074"/>
    <n v="1.074074074074074"/>
    <n v="1.444444444444444"/>
    <n v="1.2962962962962961"/>
    <n v="0.96296296296296291"/>
    <n v="1.1111111111111109"/>
    <n v="1.1111111111111109"/>
    <n v="1.037037037037037"/>
    <n v="1.2592592592592591"/>
    <n v="1.37037037037037"/>
    <n v="1.407407407407407"/>
    <n v="2.1481481481481479"/>
    <n v="3.481481481481481"/>
    <n v="3.9629629629629628"/>
    <x v="15"/>
    <x v="153"/>
    <x v="3"/>
  </r>
  <r>
    <x v="13"/>
    <n v="2.0666666666666669"/>
    <n v="1.333333333333333"/>
    <n v="0.96666666666666667"/>
    <n v="0.9"/>
    <n v="0.9"/>
    <n v="0.96666666666666667"/>
    <n v="3.9"/>
    <n v="2.1333333333333329"/>
    <n v="2.5333333333333332"/>
    <n v="2.6"/>
    <n v="2.666666666666667"/>
    <n v="1.8666666666666669"/>
    <n v="1.7666666666666671"/>
    <n v="2.333333333333333"/>
    <n v="2.166666666666667"/>
    <n v="2.166666666666667"/>
    <n v="1.8"/>
    <n v="1.6333333333333331"/>
    <n v="2.0333333333333332"/>
    <n v="1.7"/>
    <n v="2.9333333333333331"/>
    <n v="3.7333333333333329"/>
    <n v="6.2666666666666666"/>
    <n v="5.833333333333333"/>
    <x v="15"/>
    <x v="154"/>
    <x v="0"/>
  </r>
  <r>
    <x v="7"/>
    <n v="1.2666666666666671"/>
    <n v="0.83333333333333337"/>
    <n v="0.43333333333333329"/>
    <n v="0.3"/>
    <n v="0.23333333333333331"/>
    <n v="0.2"/>
    <n v="0.76666666666666672"/>
    <n v="1.2666666666666671"/>
    <n v="1.666666666666667"/>
    <n v="1.9"/>
    <n v="1.5666666666666671"/>
    <n v="1.5"/>
    <n v="1.5"/>
    <n v="1.5666666666666671"/>
    <n v="1.833333333333333"/>
    <n v="1.466666666666667"/>
    <n v="1.4333333333333329"/>
    <n v="1.4333333333333329"/>
    <n v="1.1333333333333331"/>
    <n v="1.3666666666666669"/>
    <n v="1.9"/>
    <n v="1.6333333333333331"/>
    <n v="3.4666666666666668"/>
    <n v="4.833333333333333"/>
    <x v="15"/>
    <x v="155"/>
    <x v="0"/>
  </r>
  <r>
    <x v="2"/>
    <n v="1.903225806451613"/>
    <n v="1.741935483870968"/>
    <n v="1.5161290322580649"/>
    <n v="1.4516129032258061"/>
    <n v="0.967741935483871"/>
    <n v="1.129032258064516"/>
    <n v="2.193548387096774"/>
    <n v="2.774193548387097"/>
    <n v="2.774193548387097"/>
    <n v="4"/>
    <n v="4"/>
    <n v="3.096774193548387"/>
    <n v="3.129032258064516"/>
    <n v="3.096774193548387"/>
    <n v="3.032258064516129"/>
    <n v="2.806451612903226"/>
    <n v="3.354838709677419"/>
    <n v="3.225806451612903"/>
    <n v="2.67741935483871"/>
    <n v="3.032258064516129"/>
    <n v="2.903225806451613"/>
    <n v="3.4516129032258061"/>
    <n v="4.4838709677419351"/>
    <n v="5.193548387096774"/>
    <x v="15"/>
    <x v="156"/>
    <x v="1"/>
  </r>
  <r>
    <x v="6"/>
    <n v="1.774193548387097"/>
    <n v="1.645161290322581"/>
    <n v="1.419354838709677"/>
    <n v="1.064516129032258"/>
    <n v="1.064516129032258"/>
    <n v="1.096774193548387"/>
    <n v="2.225806451612903"/>
    <n v="2.806451612903226"/>
    <n v="3.096774193548387"/>
    <n v="3.870967741935484"/>
    <n v="4.32258064516129"/>
    <n v="3.870967741935484"/>
    <n v="3.064516129032258"/>
    <n v="3.129032258064516"/>
    <n v="3.32258064516129"/>
    <n v="3.096774193548387"/>
    <n v="3.129032258064516"/>
    <n v="3.4516129032258061"/>
    <n v="2.870967741935484"/>
    <n v="3.580645161290323"/>
    <n v="3.903225806451613"/>
    <n v="4.258064516129032"/>
    <n v="4.5483870967741939"/>
    <n v="5.903225806451613"/>
    <x v="15"/>
    <x v="157"/>
    <x v="1"/>
  </r>
  <r>
    <x v="3"/>
    <n v="0.8"/>
    <n v="0.6"/>
    <n v="0.6"/>
    <n v="0.8"/>
    <n v="0.4"/>
    <n v="0.8"/>
    <n v="1.4"/>
    <n v="1"/>
    <n v="1"/>
    <n v="1"/>
    <n v="0.6"/>
    <n v="1"/>
    <n v="1"/>
    <n v="1.2"/>
    <n v="0.6"/>
    <n v="0.6"/>
    <n v="1.2"/>
    <n v="1.8"/>
    <n v="1.6"/>
    <n v="1.8"/>
    <n v="1.4"/>
    <n v="1.2"/>
    <n v="0.8"/>
    <n v="1"/>
    <x v="15"/>
    <x v="158"/>
    <x v="3"/>
  </r>
  <r>
    <x v="4"/>
    <n v="1.333333333333333"/>
    <n v="0.8"/>
    <n v="0.33333333333333331"/>
    <n v="0.26666666666666672"/>
    <n v="0.1333333333333333"/>
    <n v="0.1333333333333333"/>
    <n v="0.16666666666666671"/>
    <n v="1.6"/>
    <n v="2.0666666666666669"/>
    <n v="2.9666666666666668"/>
    <n v="1.8"/>
    <n v="1.5"/>
    <n v="1.833333333333333"/>
    <n v="1.966666666666667"/>
    <n v="1.8666666666666669"/>
    <n v="1.7666666666666671"/>
    <n v="1.466666666666667"/>
    <n v="1.033333333333333"/>
    <n v="1.7"/>
    <n v="1.5666666666666671"/>
    <n v="1.666666666666667"/>
    <n v="2.2999999999999998"/>
    <n v="2.9"/>
    <n v="2.6333333333333329"/>
    <x v="15"/>
    <x v="159"/>
    <x v="2"/>
  </r>
  <r>
    <x v="10"/>
    <n v="1.806451612903226"/>
    <n v="0.967741935483871"/>
    <n v="0.38709677419354838"/>
    <n v="0.64516129032258063"/>
    <n v="0.19354838709677419"/>
    <n v="0.19354838709677419"/>
    <n v="0.58064516129032262"/>
    <n v="1.838709677419355"/>
    <n v="3.096774193548387"/>
    <n v="3.870967741935484"/>
    <n v="2.935483870967742"/>
    <n v="2.129032258064516"/>
    <n v="2.5483870967741939"/>
    <n v="2.225806451612903"/>
    <n v="2.064516129032258"/>
    <n v="2.32258064516129"/>
    <n v="2.032258064516129"/>
    <n v="1.709677419354839"/>
    <n v="2.161290322580645"/>
    <n v="2.193548387096774"/>
    <n v="2.741935483870968"/>
    <n v="3.967741935483871"/>
    <n v="6.064516129032258"/>
    <n v="5.064516129032258"/>
    <x v="15"/>
    <x v="160"/>
    <x v="0"/>
  </r>
  <r>
    <x v="11"/>
    <n v="2.096774193548387"/>
    <n v="0.90322580645161288"/>
    <n v="0.64516129032258063"/>
    <n v="0.32258064516129031"/>
    <n v="0.35483870967741937"/>
    <n v="0.32258064516129031"/>
    <n v="0.58064516129032262"/>
    <n v="1.5161290322580649"/>
    <n v="3"/>
    <n v="3.741935483870968"/>
    <n v="3.032258064516129"/>
    <n v="2.32258064516129"/>
    <n v="2.903225806451613"/>
    <n v="2.612903225806452"/>
    <n v="2.193548387096774"/>
    <n v="2.290322580645161"/>
    <n v="2.258064516129032"/>
    <n v="2.096774193548387"/>
    <n v="2.4838709677419351"/>
    <n v="2.838709677419355"/>
    <n v="3.612903225806452"/>
    <n v="4.580645161290323"/>
    <n v="6.774193548387097"/>
    <n v="5.387096774193548"/>
    <x v="15"/>
    <x v="161"/>
    <x v="0"/>
  </r>
  <r>
    <x v="14"/>
    <n v="1.32258064516129"/>
    <n v="0.61290322580645162"/>
    <n v="0.32258064516129031"/>
    <n v="0.19354838709677419"/>
    <n v="6.4516129032258063E-2"/>
    <n v="9.6774193548387094E-2"/>
    <n v="0.61290322580645162"/>
    <n v="2.032258064516129"/>
    <n v="2.903225806451613"/>
    <n v="3.838709677419355"/>
    <n v="2.4838709677419351"/>
    <n v="1.870967741935484"/>
    <n v="2.741935483870968"/>
    <n v="2.096774193548387"/>
    <n v="2.032258064516129"/>
    <n v="2.193548387096774"/>
    <n v="2.161290322580645"/>
    <n v="1.741935483870968"/>
    <n v="2.419354838709677"/>
    <n v="2.5161290322580649"/>
    <n v="2.580645161290323"/>
    <n v="3.580645161290323"/>
    <n v="4.806451612903226"/>
    <n v="3.354838709677419"/>
    <x v="15"/>
    <x v="162"/>
    <x v="2"/>
  </r>
  <r>
    <x v="5"/>
    <n v="1.064516129032258"/>
    <n v="0.67741935483870963"/>
    <n v="0.16129032258064521"/>
    <n v="0.16129032258064521"/>
    <n v="0.1290322580645161"/>
    <n v="0.16129032258064521"/>
    <n v="0.41935483870967738"/>
    <n v="1.645161290322581"/>
    <n v="2.064516129032258"/>
    <n v="2.645161290322581"/>
    <n v="1.870967741935484"/>
    <n v="1.645161290322581"/>
    <n v="2.064516129032258"/>
    <n v="2.032258064516129"/>
    <n v="1.419354838709677"/>
    <n v="1.903225806451613"/>
    <n v="1.5483870967741939"/>
    <n v="1.580645161290323"/>
    <n v="2.096774193548387"/>
    <n v="2"/>
    <n v="2.225806451612903"/>
    <n v="3.354838709677419"/>
    <n v="5.161290322580645"/>
    <n v="6"/>
    <x v="15"/>
    <x v="163"/>
    <x v="0"/>
  </r>
  <r>
    <x v="15"/>
    <n v="0.61538461538461542"/>
    <n v="0.38461538461538458"/>
    <n v="0.23076923076923081"/>
    <n v="0"/>
    <n v="0.15384615384615391"/>
    <n v="7.6923076923076927E-2"/>
    <n v="7.6923076923076927E-2"/>
    <n v="0.84615384615384615"/>
    <n v="1.2307692307692311"/>
    <n v="1.6923076923076921"/>
    <n v="1"/>
    <n v="0.92307692307692313"/>
    <n v="1.3076923076923079"/>
    <n v="1.0769230769230771"/>
    <n v="0.92307692307692313"/>
    <n v="1.2307692307692311"/>
    <n v="1"/>
    <n v="0.92307692307692313"/>
    <n v="1.3076923076923079"/>
    <n v="1.384615384615385"/>
    <n v="1.615384615384615"/>
    <n v="2"/>
    <n v="2.8461538461538458"/>
    <n v="4.1538461538461542"/>
    <x v="15"/>
    <x v="164"/>
    <x v="3"/>
  </r>
  <r>
    <x v="0"/>
    <n v="1.333333333333333"/>
    <n v="0.66666666666666663"/>
    <n v="0.33333333333333331"/>
    <n v="0.33333333333333331"/>
    <n v="0"/>
    <n v="0.33333333333333331"/>
    <n v="0.33333333333333331"/>
    <n v="1.333333333333333"/>
    <n v="2.666666666666667"/>
    <n v="2.666666666666667"/>
    <n v="2.666666666666667"/>
    <n v="2.333333333333333"/>
    <n v="2"/>
    <n v="2.666666666666667"/>
    <n v="1.333333333333333"/>
    <n v="2"/>
    <n v="2"/>
    <n v="1.333333333333333"/>
    <n v="2"/>
    <n v="1.666666666666667"/>
    <n v="2"/>
    <n v="3.333333333333333"/>
    <n v="5.333333333333333"/>
    <n v="4"/>
    <x v="16"/>
    <x v="165"/>
    <x v="0"/>
  </r>
  <r>
    <x v="12"/>
    <n v="0.66666666666666663"/>
    <n v="0.33333333333333331"/>
    <n v="0"/>
    <n v="0"/>
    <n v="0.33333333333333331"/>
    <n v="0"/>
    <n v="0"/>
    <n v="1"/>
    <n v="1.333333333333333"/>
    <n v="1.333333333333333"/>
    <n v="1.333333333333333"/>
    <n v="1.333333333333333"/>
    <n v="1.333333333333333"/>
    <n v="1.333333333333333"/>
    <n v="1"/>
    <n v="1.333333333333333"/>
    <n v="1"/>
    <n v="1.333333333333333"/>
    <n v="1"/>
    <n v="1"/>
    <n v="1.333333333333333"/>
    <n v="2.333333333333333"/>
    <n v="3.333333333333333"/>
    <n v="3"/>
    <x v="16"/>
    <x v="166"/>
    <x v="3"/>
  </r>
  <r>
    <x v="13"/>
    <n v="1.666666666666667"/>
    <n v="1.333333333333333"/>
    <n v="1"/>
    <n v="1"/>
    <n v="1"/>
    <n v="1.333333333333333"/>
    <n v="3.333333333333333"/>
    <n v="2"/>
    <n v="3"/>
    <n v="3"/>
    <n v="3.666666666666667"/>
    <n v="3.333333333333333"/>
    <n v="1.333333333333333"/>
    <n v="1.666666666666667"/>
    <n v="2.333333333333333"/>
    <n v="1.666666666666667"/>
    <n v="1.666666666666667"/>
    <n v="2.333333333333333"/>
    <n v="2"/>
    <n v="2"/>
    <n v="4"/>
    <n v="4"/>
    <n v="6.333333333333333"/>
    <n v="4"/>
    <x v="16"/>
    <x v="167"/>
    <x v="1"/>
  </r>
  <r>
    <x v="7"/>
    <n v="1.666666666666667"/>
    <n v="0"/>
    <n v="0.66666666666666663"/>
    <n v="0.33333333333333331"/>
    <n v="0"/>
    <n v="0.33333333333333331"/>
    <n v="1"/>
    <n v="1.666666666666667"/>
    <n v="1.666666666666667"/>
    <n v="1.333333333333333"/>
    <n v="2.333333333333333"/>
    <n v="2.333333333333333"/>
    <n v="1"/>
    <n v="1.333333333333333"/>
    <n v="3"/>
    <n v="1"/>
    <n v="1.333333333333333"/>
    <n v="1.333333333333333"/>
    <n v="1"/>
    <n v="2.666666666666667"/>
    <n v="1.333333333333333"/>
    <n v="2"/>
    <n v="3"/>
    <n v="3.333333333333333"/>
    <x v="16"/>
    <x v="168"/>
    <x v="2"/>
  </r>
  <r>
    <x v="2"/>
    <n v="2.666666666666667"/>
    <n v="2"/>
    <n v="1.666666666666667"/>
    <n v="1.333333333333333"/>
    <n v="1.666666666666667"/>
    <n v="0.66666666666666663"/>
    <n v="2"/>
    <n v="2.333333333333333"/>
    <n v="3"/>
    <n v="4.333333333333333"/>
    <n v="3.666666666666667"/>
    <n v="4"/>
    <n v="4"/>
    <n v="2.666666666666667"/>
    <n v="4"/>
    <n v="4"/>
    <n v="3"/>
    <n v="4"/>
    <n v="3"/>
    <n v="3.333333333333333"/>
    <n v="3"/>
    <n v="4.666666666666667"/>
    <n v="5"/>
    <n v="2.333333333333333"/>
    <x v="16"/>
    <x v="169"/>
    <x v="1"/>
  </r>
  <r>
    <x v="6"/>
    <n v="2"/>
    <n v="1.666666666666667"/>
    <n v="1.333333333333333"/>
    <n v="1"/>
    <n v="1"/>
    <n v="1.666666666666667"/>
    <n v="2"/>
    <n v="1.333333333333333"/>
    <n v="3"/>
    <n v="5"/>
    <n v="3"/>
    <n v="4"/>
    <n v="3.333333333333333"/>
    <n v="4"/>
    <n v="2.333333333333333"/>
    <n v="3.666666666666667"/>
    <n v="2"/>
    <n v="3"/>
    <n v="4.333333333333333"/>
    <n v="3.333333333333333"/>
    <n v="3.333333333333333"/>
    <n v="4.333333333333333"/>
    <n v="6"/>
    <n v="4"/>
    <x v="16"/>
    <x v="170"/>
    <x v="1"/>
  </r>
  <r>
    <x v="4"/>
    <n v="1"/>
    <n v="1.666666666666667"/>
    <n v="0.33333333333333331"/>
    <n v="0.66666666666666663"/>
    <n v="0"/>
    <n v="0"/>
    <n v="0"/>
    <n v="1.333333333333333"/>
    <n v="2.333333333333333"/>
    <n v="2.666666666666667"/>
    <n v="2.666666666666667"/>
    <n v="1.666666666666667"/>
    <n v="1.666666666666667"/>
    <n v="1.666666666666667"/>
    <n v="2"/>
    <n v="1.333333333333333"/>
    <n v="1.333333333333333"/>
    <n v="1.333333333333333"/>
    <n v="1"/>
    <n v="1.666666666666667"/>
    <n v="1.666666666666667"/>
    <n v="3"/>
    <n v="2.666666666666667"/>
    <n v="2"/>
    <x v="16"/>
    <x v="171"/>
    <x v="2"/>
  </r>
  <r>
    <x v="10"/>
    <n v="2"/>
    <n v="1"/>
    <n v="0.66666666666666663"/>
    <n v="0.66666666666666663"/>
    <n v="0"/>
    <n v="1"/>
    <n v="0"/>
    <n v="1.333333333333333"/>
    <n v="3.666666666666667"/>
    <n v="3.666666666666667"/>
    <n v="3.666666666666667"/>
    <n v="3"/>
    <n v="3"/>
    <n v="2.333333333333333"/>
    <n v="2"/>
    <n v="2"/>
    <n v="2"/>
    <n v="2.333333333333333"/>
    <n v="2"/>
    <n v="2.333333333333333"/>
    <n v="3"/>
    <n v="3.666666666666667"/>
    <n v="6.666666666666667"/>
    <n v="3.666666666666667"/>
    <x v="16"/>
    <x v="172"/>
    <x v="0"/>
  </r>
  <r>
    <x v="11"/>
    <n v="2"/>
    <n v="1.666666666666667"/>
    <n v="0.33333333333333331"/>
    <n v="0.66666666666666663"/>
    <n v="0"/>
    <n v="1"/>
    <n v="0"/>
    <n v="1.333333333333333"/>
    <n v="3.333333333333333"/>
    <n v="4"/>
    <n v="3.666666666666667"/>
    <n v="2.333333333333333"/>
    <n v="3"/>
    <n v="3"/>
    <n v="2.666666666666667"/>
    <n v="2.333333333333333"/>
    <n v="2.333333333333333"/>
    <n v="2.333333333333333"/>
    <n v="2.666666666666667"/>
    <n v="2.666666666666667"/>
    <n v="4"/>
    <n v="4.333333333333333"/>
    <n v="7.333333333333333"/>
    <n v="4.333333333333333"/>
    <x v="16"/>
    <x v="173"/>
    <x v="1"/>
  </r>
  <r>
    <x v="14"/>
    <n v="1"/>
    <n v="0.66666666666666663"/>
    <n v="0.33333333333333331"/>
    <n v="0.33333333333333331"/>
    <n v="0"/>
    <n v="0"/>
    <n v="0.66666666666666663"/>
    <n v="1.666666666666667"/>
    <n v="2.333333333333333"/>
    <n v="4.666666666666667"/>
    <n v="3"/>
    <n v="3"/>
    <n v="2"/>
    <n v="2.333333333333333"/>
    <n v="2"/>
    <n v="2.666666666666667"/>
    <n v="2.333333333333333"/>
    <n v="2"/>
    <n v="2.333333333333333"/>
    <n v="2.666666666666667"/>
    <n v="3.333333333333333"/>
    <n v="3.333333333333333"/>
    <n v="5"/>
    <n v="2.666666666666667"/>
    <x v="16"/>
    <x v="174"/>
    <x v="2"/>
  </r>
  <r>
    <x v="5"/>
    <n v="1.333333333333333"/>
    <n v="0.66666666666666663"/>
    <n v="0.33333333333333331"/>
    <n v="0.33333333333333331"/>
    <n v="0.33333333333333331"/>
    <n v="0"/>
    <n v="0.33333333333333331"/>
    <n v="1.666666666666667"/>
    <n v="2.333333333333333"/>
    <n v="3"/>
    <n v="2.333333333333333"/>
    <n v="2"/>
    <n v="2.333333333333333"/>
    <n v="2.666666666666667"/>
    <n v="1.666666666666667"/>
    <n v="1.666666666666667"/>
    <n v="2"/>
    <n v="1.666666666666667"/>
    <n v="1.666666666666667"/>
    <n v="2"/>
    <n v="2.666666666666667"/>
    <n v="3"/>
    <n v="5.666666666666667"/>
    <n v="4.333333333333333"/>
    <x v="16"/>
    <x v="175"/>
    <x v="0"/>
  </r>
  <r>
    <x v="15"/>
    <n v="1"/>
    <n v="0.5"/>
    <n v="0"/>
    <n v="0.5"/>
    <n v="0"/>
    <n v="0"/>
    <n v="0"/>
    <n v="1"/>
    <n v="1"/>
    <n v="1"/>
    <n v="2"/>
    <n v="1"/>
    <n v="1.5"/>
    <n v="1"/>
    <n v="1"/>
    <n v="1.5"/>
    <n v="1"/>
    <n v="1"/>
    <n v="0.5"/>
    <n v="1"/>
    <n v="1.5"/>
    <n v="2"/>
    <n v="3.5"/>
    <n v="3.5"/>
    <x v="16"/>
    <x v="17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1AA0B-84BA-4833-B648-570409B32B18}" name="数据透视表4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43" firstHeaderRow="1" firstDataRow="1" firstDataCol="1"/>
  <pivotFields count="28">
    <pivotField axis="axisRow" showAll="0">
      <items count="17">
        <item x="0"/>
        <item x="12"/>
        <item x="13"/>
        <item x="7"/>
        <item x="1"/>
        <item x="2"/>
        <item x="6"/>
        <item x="3"/>
        <item x="9"/>
        <item x="4"/>
        <item x="10"/>
        <item x="11"/>
        <item x="14"/>
        <item x="8"/>
        <item x="5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8">
        <item x="8"/>
        <item x="9"/>
        <item x="10"/>
        <item x="0"/>
        <item x="1"/>
        <item x="2"/>
        <item x="3"/>
        <item x="4"/>
        <item x="5"/>
        <item x="6"/>
        <item x="7"/>
        <item x="11"/>
        <item x="12"/>
        <item x="13"/>
        <item x="14"/>
        <item x="15"/>
        <item x="16"/>
        <item t="default"/>
      </items>
    </pivotField>
    <pivotField showAll="0">
      <items count="178"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2">
    <field x="27"/>
    <field x="0"/>
  </rowFields>
  <rowItems count="40">
    <i>
      <x/>
    </i>
    <i r="1">
      <x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4"/>
    </i>
    <i>
      <x v="1"/>
    </i>
    <i r="1">
      <x/>
    </i>
    <i r="1">
      <x v="2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</i>
    <i r="1">
      <x/>
    </i>
    <i r="1">
      <x v="1"/>
    </i>
    <i r="1">
      <x v="3"/>
    </i>
    <i r="1">
      <x v="7"/>
    </i>
    <i r="1">
      <x v="9"/>
    </i>
    <i r="1">
      <x v="13"/>
    </i>
    <i r="1">
      <x v="14"/>
    </i>
    <i r="1">
      <x v="15"/>
    </i>
    <i>
      <x v="3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t="grand">
      <x/>
    </i>
  </rowItems>
  <colItems count="1">
    <i/>
  </colItems>
  <dataFields count="1">
    <dataField name="计数项:Hour_23" fld="24" subtotal="count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FF3E-B14B-4E03-96D4-26015EFB9FA8}">
  <dimension ref="A3:B43"/>
  <sheetViews>
    <sheetView workbookViewId="0">
      <selection activeCell="A3" sqref="A3:B67"/>
    </sheetView>
  </sheetViews>
  <sheetFormatPr defaultRowHeight="14" x14ac:dyDescent="0.25"/>
  <cols>
    <col min="1" max="1" width="37.6328125" bestFit="1" customWidth="1"/>
    <col min="2" max="2" width="16.81640625" bestFit="1" customWidth="1"/>
  </cols>
  <sheetData>
    <row r="3" spans="1:2" x14ac:dyDescent="0.25">
      <c r="A3" s="2" t="s">
        <v>61</v>
      </c>
      <c r="B3" t="s">
        <v>83</v>
      </c>
    </row>
    <row r="4" spans="1:2" x14ac:dyDescent="0.25">
      <c r="A4" s="3" t="s">
        <v>63</v>
      </c>
      <c r="B4" s="4">
        <v>54</v>
      </c>
    </row>
    <row r="5" spans="1:2" x14ac:dyDescent="0.25">
      <c r="A5" s="5" t="s">
        <v>27</v>
      </c>
      <c r="B5" s="4">
        <v>12</v>
      </c>
    </row>
    <row r="6" spans="1:2" x14ac:dyDescent="0.25">
      <c r="A6" s="5" t="s">
        <v>40</v>
      </c>
      <c r="B6" s="4">
        <v>7</v>
      </c>
    </row>
    <row r="7" spans="1:2" x14ac:dyDescent="0.25">
      <c r="A7" s="5" t="s">
        <v>34</v>
      </c>
      <c r="B7" s="4">
        <v>3</v>
      </c>
    </row>
    <row r="8" spans="1:2" x14ac:dyDescent="0.25">
      <c r="A8" s="5" t="s">
        <v>28</v>
      </c>
      <c r="B8" s="4">
        <v>1</v>
      </c>
    </row>
    <row r="9" spans="1:2" x14ac:dyDescent="0.25">
      <c r="A9" s="5" t="s">
        <v>37</v>
      </c>
      <c r="B9" s="4">
        <v>9</v>
      </c>
    </row>
    <row r="10" spans="1:2" x14ac:dyDescent="0.25">
      <c r="A10" s="5" t="s">
        <v>38</v>
      </c>
      <c r="B10" s="4">
        <v>7</v>
      </c>
    </row>
    <row r="11" spans="1:2" x14ac:dyDescent="0.25">
      <c r="A11" s="5" t="s">
        <v>41</v>
      </c>
      <c r="B11" s="4">
        <v>3</v>
      </c>
    </row>
    <row r="12" spans="1:2" x14ac:dyDescent="0.25">
      <c r="A12" s="5" t="s">
        <v>32</v>
      </c>
      <c r="B12" s="4">
        <v>12</v>
      </c>
    </row>
    <row r="13" spans="1:2" x14ac:dyDescent="0.25">
      <c r="A13" s="3" t="s">
        <v>64</v>
      </c>
      <c r="B13" s="4">
        <v>41</v>
      </c>
    </row>
    <row r="14" spans="1:2" x14ac:dyDescent="0.25">
      <c r="A14" s="5" t="s">
        <v>27</v>
      </c>
      <c r="B14" s="4">
        <v>1</v>
      </c>
    </row>
    <row r="15" spans="1:2" x14ac:dyDescent="0.25">
      <c r="A15" s="5" t="s">
        <v>40</v>
      </c>
      <c r="B15" s="4">
        <v>1</v>
      </c>
    </row>
    <row r="16" spans="1:2" x14ac:dyDescent="0.25">
      <c r="A16" s="5" t="s">
        <v>34</v>
      </c>
      <c r="B16" s="4">
        <v>6</v>
      </c>
    </row>
    <row r="17" spans="1:2" x14ac:dyDescent="0.25">
      <c r="A17" s="5" t="s">
        <v>29</v>
      </c>
      <c r="B17" s="4">
        <v>4</v>
      </c>
    </row>
    <row r="18" spans="1:2" x14ac:dyDescent="0.25">
      <c r="A18" s="5" t="s">
        <v>33</v>
      </c>
      <c r="B18" s="4">
        <v>2</v>
      </c>
    </row>
    <row r="19" spans="1:2" x14ac:dyDescent="0.25">
      <c r="A19" s="5" t="s">
        <v>30</v>
      </c>
      <c r="B19" s="4">
        <v>2</v>
      </c>
    </row>
    <row r="20" spans="1:2" x14ac:dyDescent="0.25">
      <c r="A20" s="5" t="s">
        <v>31</v>
      </c>
      <c r="B20" s="4">
        <v>15</v>
      </c>
    </row>
    <row r="21" spans="1:2" x14ac:dyDescent="0.25">
      <c r="A21" s="5" t="s">
        <v>37</v>
      </c>
      <c r="B21" s="4">
        <v>1</v>
      </c>
    </row>
    <row r="22" spans="1:2" x14ac:dyDescent="0.25">
      <c r="A22" s="5" t="s">
        <v>38</v>
      </c>
      <c r="B22" s="4">
        <v>1</v>
      </c>
    </row>
    <row r="23" spans="1:2" x14ac:dyDescent="0.25">
      <c r="A23" s="5" t="s">
        <v>41</v>
      </c>
      <c r="B23" s="4">
        <v>6</v>
      </c>
    </row>
    <row r="24" spans="1:2" x14ac:dyDescent="0.25">
      <c r="A24" s="5" t="s">
        <v>35</v>
      </c>
      <c r="B24" s="4">
        <v>1</v>
      </c>
    </row>
    <row r="25" spans="1:2" x14ac:dyDescent="0.25">
      <c r="A25" s="5" t="s">
        <v>32</v>
      </c>
      <c r="B25" s="4">
        <v>1</v>
      </c>
    </row>
    <row r="26" spans="1:2" x14ac:dyDescent="0.25">
      <c r="A26" s="3" t="s">
        <v>65</v>
      </c>
      <c r="B26" s="4">
        <v>37</v>
      </c>
    </row>
    <row r="27" spans="1:2" x14ac:dyDescent="0.25">
      <c r="A27" s="5" t="s">
        <v>27</v>
      </c>
      <c r="B27" s="4">
        <v>4</v>
      </c>
    </row>
    <row r="28" spans="1:2" x14ac:dyDescent="0.25">
      <c r="A28" s="5" t="s">
        <v>39</v>
      </c>
      <c r="B28" s="4">
        <v>9</v>
      </c>
    </row>
    <row r="29" spans="1:2" x14ac:dyDescent="0.25">
      <c r="A29" s="5" t="s">
        <v>34</v>
      </c>
      <c r="B29" s="4">
        <v>3</v>
      </c>
    </row>
    <row r="30" spans="1:2" x14ac:dyDescent="0.25">
      <c r="A30" s="5" t="s">
        <v>30</v>
      </c>
      <c r="B30" s="4">
        <v>4</v>
      </c>
    </row>
    <row r="31" spans="1:2" x14ac:dyDescent="0.25">
      <c r="A31" s="5" t="s">
        <v>31</v>
      </c>
      <c r="B31" s="4">
        <v>2</v>
      </c>
    </row>
    <row r="32" spans="1:2" x14ac:dyDescent="0.25">
      <c r="A32" s="5" t="s">
        <v>35</v>
      </c>
      <c r="B32" s="4">
        <v>2</v>
      </c>
    </row>
    <row r="33" spans="1:2" x14ac:dyDescent="0.25">
      <c r="A33" s="5" t="s">
        <v>32</v>
      </c>
      <c r="B33" s="4">
        <v>4</v>
      </c>
    </row>
    <row r="34" spans="1:2" x14ac:dyDescent="0.25">
      <c r="A34" s="5" t="s">
        <v>42</v>
      </c>
      <c r="B34" s="4">
        <v>9</v>
      </c>
    </row>
    <row r="35" spans="1:2" x14ac:dyDescent="0.25">
      <c r="A35" s="3" t="s">
        <v>66</v>
      </c>
      <c r="B35" s="4">
        <v>45</v>
      </c>
    </row>
    <row r="36" spans="1:2" x14ac:dyDescent="0.25">
      <c r="A36" s="5" t="s">
        <v>40</v>
      </c>
      <c r="B36" s="4">
        <v>1</v>
      </c>
    </row>
    <row r="37" spans="1:2" x14ac:dyDescent="0.25">
      <c r="A37" s="5" t="s">
        <v>28</v>
      </c>
      <c r="B37" s="4">
        <v>9</v>
      </c>
    </row>
    <row r="38" spans="1:2" x14ac:dyDescent="0.25">
      <c r="A38" s="5" t="s">
        <v>29</v>
      </c>
      <c r="B38" s="4">
        <v>13</v>
      </c>
    </row>
    <row r="39" spans="1:2" x14ac:dyDescent="0.25">
      <c r="A39" s="5" t="s">
        <v>33</v>
      </c>
      <c r="B39" s="4">
        <v>13</v>
      </c>
    </row>
    <row r="40" spans="1:2" x14ac:dyDescent="0.25">
      <c r="A40" s="5" t="s">
        <v>30</v>
      </c>
      <c r="B40" s="4">
        <v>4</v>
      </c>
    </row>
    <row r="41" spans="1:2" x14ac:dyDescent="0.25">
      <c r="A41" s="5" t="s">
        <v>36</v>
      </c>
      <c r="B41" s="4">
        <v>3</v>
      </c>
    </row>
    <row r="42" spans="1:2" x14ac:dyDescent="0.25">
      <c r="A42" s="5" t="s">
        <v>38</v>
      </c>
      <c r="B42" s="4">
        <v>2</v>
      </c>
    </row>
    <row r="43" spans="1:2" x14ac:dyDescent="0.25">
      <c r="A43" s="3" t="s">
        <v>62</v>
      </c>
      <c r="B43" s="4">
        <v>177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60B2-CF69-4020-8FD4-63C19BD1B89E}">
  <dimension ref="B2:BH60"/>
  <sheetViews>
    <sheetView tabSelected="1" topLeftCell="AO4" zoomScale="88" workbookViewId="0">
      <selection activeCell="AY10" sqref="AY10"/>
    </sheetView>
  </sheetViews>
  <sheetFormatPr defaultRowHeight="14" x14ac:dyDescent="0.25"/>
  <cols>
    <col min="2" max="2" width="15.36328125" customWidth="1"/>
  </cols>
  <sheetData>
    <row r="2" spans="2:60" x14ac:dyDescent="0.25">
      <c r="B2" s="6" t="s">
        <v>84</v>
      </c>
      <c r="P2" t="s">
        <v>89</v>
      </c>
      <c r="S2" t="s">
        <v>90</v>
      </c>
      <c r="U2" t="s">
        <v>87</v>
      </c>
      <c r="X2" t="s">
        <v>88</v>
      </c>
      <c r="AM2" s="8" t="s">
        <v>126</v>
      </c>
      <c r="AN2" s="8"/>
      <c r="AO2" s="8"/>
      <c r="AP2" s="8"/>
      <c r="AT2" s="8" t="s">
        <v>127</v>
      </c>
      <c r="AU2" s="8"/>
      <c r="AV2" s="8"/>
      <c r="AW2" s="8"/>
    </row>
    <row r="3" spans="2:60" x14ac:dyDescent="0.25">
      <c r="C3" t="s">
        <v>79</v>
      </c>
      <c r="D3" t="s">
        <v>80</v>
      </c>
      <c r="E3" t="s">
        <v>81</v>
      </c>
      <c r="F3" t="s">
        <v>82</v>
      </c>
      <c r="O3" t="s">
        <v>67</v>
      </c>
      <c r="P3">
        <v>3</v>
      </c>
      <c r="R3" t="s">
        <v>76</v>
      </c>
      <c r="S3">
        <v>3</v>
      </c>
      <c r="U3" t="s">
        <v>76</v>
      </c>
      <c r="V3">
        <v>3</v>
      </c>
      <c r="X3" t="s">
        <v>76</v>
      </c>
      <c r="Y3">
        <v>3</v>
      </c>
      <c r="AB3" t="s">
        <v>89</v>
      </c>
      <c r="AC3" t="s">
        <v>91</v>
      </c>
      <c r="AD3" t="s">
        <v>92</v>
      </c>
      <c r="AE3" t="s">
        <v>66</v>
      </c>
      <c r="AH3" t="s">
        <v>93</v>
      </c>
      <c r="AI3" t="s">
        <v>90</v>
      </c>
      <c r="AJ3" t="s">
        <v>87</v>
      </c>
      <c r="AK3" t="s">
        <v>88</v>
      </c>
      <c r="AN3" t="s">
        <v>110</v>
      </c>
      <c r="AO3" t="s">
        <v>112</v>
      </c>
      <c r="AP3" t="s">
        <v>114</v>
      </c>
      <c r="AU3" t="s">
        <v>111</v>
      </c>
      <c r="AV3" t="s">
        <v>113</v>
      </c>
      <c r="AW3" t="s">
        <v>115</v>
      </c>
      <c r="BA3" t="s">
        <v>89</v>
      </c>
      <c r="BB3" t="s">
        <v>91</v>
      </c>
      <c r="BC3" t="s">
        <v>92</v>
      </c>
      <c r="BF3" t="s">
        <v>123</v>
      </c>
      <c r="BG3" t="s">
        <v>124</v>
      </c>
      <c r="BH3" t="s">
        <v>125</v>
      </c>
    </row>
    <row r="4" spans="2:60" x14ac:dyDescent="0.25">
      <c r="B4" t="s">
        <v>67</v>
      </c>
      <c r="C4">
        <f t="shared" ref="C4:C9" si="0">VLOOKUP(B4,O$3:P$13,2,FALSE)</f>
        <v>3</v>
      </c>
      <c r="D4">
        <f t="shared" ref="D4:D15" si="1">VLOOKUP(B4,R$3:S$14,2,FALSE)</f>
        <v>3</v>
      </c>
      <c r="E4">
        <f t="shared" ref="E4:E15" si="2">VLOOKUP($B4,U$3:V$14,2,FALSE)</f>
        <v>6</v>
      </c>
      <c r="F4">
        <f t="shared" ref="F4:F10" si="3">VLOOKUP($B4,X$3:Y$14,2,FALSE)</f>
        <v>3</v>
      </c>
      <c r="O4" t="s">
        <v>68</v>
      </c>
      <c r="P4">
        <v>1</v>
      </c>
      <c r="R4" t="s">
        <v>77</v>
      </c>
      <c r="S4">
        <v>2</v>
      </c>
      <c r="U4" t="s">
        <v>77</v>
      </c>
      <c r="V4">
        <v>2</v>
      </c>
      <c r="X4" t="s">
        <v>77</v>
      </c>
      <c r="Y4">
        <v>3</v>
      </c>
      <c r="AA4" t="s">
        <v>67</v>
      </c>
      <c r="AB4">
        <v>2</v>
      </c>
      <c r="AC4">
        <v>3</v>
      </c>
      <c r="AD4">
        <v>1</v>
      </c>
      <c r="AE4">
        <v>15</v>
      </c>
      <c r="AG4" t="s">
        <v>97</v>
      </c>
      <c r="AH4">
        <v>3</v>
      </c>
      <c r="AI4">
        <v>3</v>
      </c>
      <c r="AJ4">
        <v>6</v>
      </c>
      <c r="AK4">
        <v>3</v>
      </c>
      <c r="AM4" t="s">
        <v>94</v>
      </c>
      <c r="AN4">
        <f>SUM($AB4,$AJ4)</f>
        <v>8</v>
      </c>
      <c r="AO4">
        <f>SUM($AD4,$AI4,$AH4)</f>
        <v>7</v>
      </c>
      <c r="AP4">
        <f>SUM($AC4,$AK4)</f>
        <v>6</v>
      </c>
      <c r="AT4" t="s">
        <v>95</v>
      </c>
      <c r="AU4">
        <f>BA4+BH4</f>
        <v>7</v>
      </c>
      <c r="AV4">
        <f>BC4+BF4</f>
        <v>7</v>
      </c>
      <c r="AW4">
        <f>BB4+BG4</f>
        <v>7</v>
      </c>
      <c r="AZ4" t="s">
        <v>67</v>
      </c>
      <c r="BA4">
        <v>2</v>
      </c>
      <c r="BB4">
        <v>3</v>
      </c>
      <c r="BC4">
        <v>1</v>
      </c>
      <c r="BE4" t="s">
        <v>67</v>
      </c>
      <c r="BF4">
        <v>6</v>
      </c>
      <c r="BG4">
        <v>4</v>
      </c>
      <c r="BH4">
        <v>5</v>
      </c>
    </row>
    <row r="5" spans="2:60" x14ac:dyDescent="0.25">
      <c r="B5" t="s">
        <v>68</v>
      </c>
      <c r="C5">
        <f t="shared" si="0"/>
        <v>1</v>
      </c>
      <c r="D5">
        <f t="shared" si="1"/>
        <v>9</v>
      </c>
      <c r="E5">
        <f t="shared" si="2"/>
        <v>5</v>
      </c>
      <c r="F5">
        <f t="shared" si="3"/>
        <v>5</v>
      </c>
      <c r="O5" t="s">
        <v>69</v>
      </c>
      <c r="P5">
        <v>7</v>
      </c>
      <c r="R5" t="s">
        <v>78</v>
      </c>
      <c r="S5">
        <v>2</v>
      </c>
      <c r="U5" t="s">
        <v>78</v>
      </c>
      <c r="V5">
        <v>3</v>
      </c>
      <c r="X5" t="s">
        <v>78</v>
      </c>
      <c r="Y5">
        <v>2</v>
      </c>
      <c r="AA5" t="s">
        <v>68</v>
      </c>
      <c r="AB5">
        <v>3</v>
      </c>
      <c r="AC5">
        <v>4</v>
      </c>
      <c r="AD5">
        <v>2</v>
      </c>
      <c r="AE5">
        <v>20</v>
      </c>
      <c r="AG5" t="s">
        <v>96</v>
      </c>
      <c r="AH5">
        <v>1</v>
      </c>
      <c r="AI5">
        <v>9</v>
      </c>
      <c r="AJ5">
        <v>5</v>
      </c>
      <c r="AK5">
        <v>5</v>
      </c>
      <c r="AM5" t="s">
        <v>108</v>
      </c>
      <c r="AN5">
        <f t="shared" ref="AN5:AN15" si="4">SUM($AB5,$AJ5)</f>
        <v>8</v>
      </c>
      <c r="AO5">
        <f t="shared" ref="AO5:AO15" si="5">SUM($AD5,$AI5,$AH5)</f>
        <v>12</v>
      </c>
      <c r="AP5">
        <f t="shared" ref="AP5:AP15" si="6">SUM($AC5,$AK5)</f>
        <v>9</v>
      </c>
      <c r="AT5" t="s">
        <v>109</v>
      </c>
      <c r="AU5">
        <f t="shared" ref="AU5:AU15" si="7">BA5+BH5</f>
        <v>10</v>
      </c>
      <c r="AV5">
        <f t="shared" ref="AV5:AV15" si="8">BC5+BF5</f>
        <v>7</v>
      </c>
      <c r="AW5">
        <f t="shared" ref="AW5:AW15" si="9">BB5+BG5</f>
        <v>12</v>
      </c>
      <c r="AZ5" t="s">
        <v>68</v>
      </c>
      <c r="BA5">
        <v>3</v>
      </c>
      <c r="BB5">
        <v>4</v>
      </c>
      <c r="BC5">
        <v>2</v>
      </c>
      <c r="BE5" t="s">
        <v>68</v>
      </c>
      <c r="BF5">
        <v>5</v>
      </c>
      <c r="BG5">
        <v>8</v>
      </c>
      <c r="BH5">
        <v>7</v>
      </c>
    </row>
    <row r="6" spans="2:60" x14ac:dyDescent="0.25">
      <c r="B6" t="s">
        <v>69</v>
      </c>
      <c r="C6">
        <f t="shared" si="0"/>
        <v>7</v>
      </c>
      <c r="D6">
        <f t="shared" si="1"/>
        <v>4</v>
      </c>
      <c r="E6">
        <f t="shared" si="2"/>
        <v>2</v>
      </c>
      <c r="F6">
        <f t="shared" si="3"/>
        <v>5</v>
      </c>
      <c r="O6" t="s">
        <v>70</v>
      </c>
      <c r="P6">
        <v>9</v>
      </c>
      <c r="R6" t="s">
        <v>68</v>
      </c>
      <c r="S6">
        <v>9</v>
      </c>
      <c r="U6" t="s">
        <v>73</v>
      </c>
      <c r="V6">
        <v>4</v>
      </c>
      <c r="X6" t="s">
        <v>68</v>
      </c>
      <c r="Y6">
        <v>5</v>
      </c>
      <c r="AA6" t="s">
        <v>69</v>
      </c>
      <c r="AB6">
        <v>5</v>
      </c>
      <c r="AC6">
        <v>6</v>
      </c>
      <c r="AD6">
        <v>2</v>
      </c>
      <c r="AE6">
        <v>18</v>
      </c>
      <c r="AG6" t="s">
        <v>98</v>
      </c>
      <c r="AH6">
        <v>7</v>
      </c>
      <c r="AI6">
        <v>4</v>
      </c>
      <c r="AJ6">
        <v>2</v>
      </c>
      <c r="AK6">
        <v>5</v>
      </c>
      <c r="AM6" t="s">
        <v>98</v>
      </c>
      <c r="AN6">
        <f t="shared" si="4"/>
        <v>7</v>
      </c>
      <c r="AO6">
        <f t="shared" si="5"/>
        <v>13</v>
      </c>
      <c r="AP6">
        <f t="shared" si="6"/>
        <v>11</v>
      </c>
      <c r="AT6" t="s">
        <v>98</v>
      </c>
      <c r="AU6">
        <f t="shared" si="7"/>
        <v>10</v>
      </c>
      <c r="AV6">
        <f t="shared" si="8"/>
        <v>12</v>
      </c>
      <c r="AW6">
        <f t="shared" si="9"/>
        <v>9</v>
      </c>
      <c r="AZ6" t="s">
        <v>69</v>
      </c>
      <c r="BA6">
        <v>5</v>
      </c>
      <c r="BB6">
        <v>6</v>
      </c>
      <c r="BC6">
        <v>2</v>
      </c>
      <c r="BE6" t="s">
        <v>69</v>
      </c>
      <c r="BF6">
        <v>10</v>
      </c>
      <c r="BG6">
        <v>3</v>
      </c>
      <c r="BH6">
        <v>5</v>
      </c>
    </row>
    <row r="7" spans="2:60" x14ac:dyDescent="0.25">
      <c r="B7" t="s">
        <v>70</v>
      </c>
      <c r="C7">
        <f t="shared" si="0"/>
        <v>9</v>
      </c>
      <c r="D7">
        <f t="shared" si="1"/>
        <v>2</v>
      </c>
      <c r="E7">
        <f t="shared" si="2"/>
        <v>2</v>
      </c>
      <c r="F7">
        <f t="shared" si="3"/>
        <v>6</v>
      </c>
      <c r="O7" t="s">
        <v>71</v>
      </c>
      <c r="P7">
        <v>8</v>
      </c>
      <c r="R7" t="s">
        <v>69</v>
      </c>
      <c r="S7">
        <v>4</v>
      </c>
      <c r="U7" t="s">
        <v>74</v>
      </c>
      <c r="V7">
        <v>4</v>
      </c>
      <c r="X7" t="s">
        <v>69</v>
      </c>
      <c r="Y7">
        <v>5</v>
      </c>
      <c r="AA7" t="s">
        <v>70</v>
      </c>
      <c r="AB7">
        <v>4</v>
      </c>
      <c r="AC7">
        <v>5</v>
      </c>
      <c r="AD7">
        <v>5</v>
      </c>
      <c r="AE7">
        <v>19</v>
      </c>
      <c r="AG7" t="s">
        <v>99</v>
      </c>
      <c r="AH7">
        <v>9</v>
      </c>
      <c r="AI7">
        <v>2</v>
      </c>
      <c r="AJ7">
        <v>2</v>
      </c>
      <c r="AK7">
        <v>6</v>
      </c>
      <c r="AM7" t="s">
        <v>99</v>
      </c>
      <c r="AN7">
        <f t="shared" si="4"/>
        <v>6</v>
      </c>
      <c r="AO7">
        <f t="shared" si="5"/>
        <v>16</v>
      </c>
      <c r="AP7">
        <f t="shared" si="6"/>
        <v>11</v>
      </c>
      <c r="AT7" t="s">
        <v>99</v>
      </c>
      <c r="AU7">
        <f t="shared" si="7"/>
        <v>8</v>
      </c>
      <c r="AV7">
        <f t="shared" si="8"/>
        <v>17</v>
      </c>
      <c r="AW7">
        <f t="shared" si="9"/>
        <v>8</v>
      </c>
      <c r="AZ7" t="s">
        <v>70</v>
      </c>
      <c r="BA7">
        <v>4</v>
      </c>
      <c r="BB7">
        <v>5</v>
      </c>
      <c r="BC7">
        <v>5</v>
      </c>
      <c r="BE7" t="s">
        <v>70</v>
      </c>
      <c r="BF7">
        <v>12</v>
      </c>
      <c r="BG7">
        <v>3</v>
      </c>
      <c r="BH7">
        <v>4</v>
      </c>
    </row>
    <row r="8" spans="2:60" x14ac:dyDescent="0.25">
      <c r="B8" t="s">
        <v>71</v>
      </c>
      <c r="C8">
        <f t="shared" si="0"/>
        <v>8</v>
      </c>
      <c r="D8">
        <f t="shared" si="1"/>
        <v>3</v>
      </c>
      <c r="E8">
        <f t="shared" si="2"/>
        <v>3</v>
      </c>
      <c r="F8">
        <f t="shared" si="3"/>
        <v>6</v>
      </c>
      <c r="O8" t="s">
        <v>72</v>
      </c>
      <c r="P8">
        <v>5</v>
      </c>
      <c r="R8" t="s">
        <v>70</v>
      </c>
      <c r="S8">
        <v>2</v>
      </c>
      <c r="U8" t="s">
        <v>75</v>
      </c>
      <c r="V8">
        <v>1</v>
      </c>
      <c r="X8" t="s">
        <v>70</v>
      </c>
      <c r="Y8">
        <v>6</v>
      </c>
      <c r="AA8" t="s">
        <v>71</v>
      </c>
      <c r="AB8">
        <v>5</v>
      </c>
      <c r="AC8">
        <v>6</v>
      </c>
      <c r="AD8">
        <v>2</v>
      </c>
      <c r="AE8">
        <v>20</v>
      </c>
      <c r="AG8" t="s">
        <v>100</v>
      </c>
      <c r="AH8">
        <v>8</v>
      </c>
      <c r="AI8">
        <v>3</v>
      </c>
      <c r="AJ8">
        <v>3</v>
      </c>
      <c r="AK8">
        <v>6</v>
      </c>
      <c r="AM8" t="s">
        <v>100</v>
      </c>
      <c r="AN8">
        <f t="shared" si="4"/>
        <v>8</v>
      </c>
      <c r="AO8">
        <f t="shared" si="5"/>
        <v>13</v>
      </c>
      <c r="AP8">
        <f t="shared" si="6"/>
        <v>12</v>
      </c>
      <c r="AT8" t="s">
        <v>100</v>
      </c>
      <c r="AU8">
        <f t="shared" si="7"/>
        <v>8</v>
      </c>
      <c r="AV8">
        <f t="shared" si="8"/>
        <v>15</v>
      </c>
      <c r="AW8">
        <f t="shared" si="9"/>
        <v>10</v>
      </c>
      <c r="AZ8" t="s">
        <v>71</v>
      </c>
      <c r="BA8">
        <v>5</v>
      </c>
      <c r="BB8">
        <v>6</v>
      </c>
      <c r="BC8">
        <v>2</v>
      </c>
      <c r="BE8" t="s">
        <v>71</v>
      </c>
      <c r="BF8">
        <v>13</v>
      </c>
      <c r="BG8">
        <v>4</v>
      </c>
      <c r="BH8">
        <v>3</v>
      </c>
    </row>
    <row r="9" spans="2:60" x14ac:dyDescent="0.25">
      <c r="B9" t="s">
        <v>72</v>
      </c>
      <c r="C9">
        <f t="shared" si="0"/>
        <v>5</v>
      </c>
      <c r="D9">
        <f t="shared" si="1"/>
        <v>6</v>
      </c>
      <c r="E9">
        <f t="shared" si="2"/>
        <v>2</v>
      </c>
      <c r="F9">
        <f t="shared" si="3"/>
        <v>6</v>
      </c>
      <c r="O9" t="s">
        <v>74</v>
      </c>
      <c r="P9">
        <v>1</v>
      </c>
      <c r="R9" t="s">
        <v>71</v>
      </c>
      <c r="S9">
        <v>3</v>
      </c>
      <c r="U9" t="s">
        <v>67</v>
      </c>
      <c r="V9">
        <v>6</v>
      </c>
      <c r="X9" t="s">
        <v>71</v>
      </c>
      <c r="Y9">
        <v>6</v>
      </c>
      <c r="AA9" t="s">
        <v>72</v>
      </c>
      <c r="AB9">
        <v>4</v>
      </c>
      <c r="AC9">
        <v>7</v>
      </c>
      <c r="AD9">
        <v>2</v>
      </c>
      <c r="AE9">
        <v>19</v>
      </c>
      <c r="AG9" t="s">
        <v>101</v>
      </c>
      <c r="AH9">
        <v>5</v>
      </c>
      <c r="AI9">
        <v>6</v>
      </c>
      <c r="AJ9">
        <v>2</v>
      </c>
      <c r="AK9">
        <v>6</v>
      </c>
      <c r="AM9" t="s">
        <v>101</v>
      </c>
      <c r="AN9">
        <f t="shared" si="4"/>
        <v>6</v>
      </c>
      <c r="AO9">
        <f t="shared" si="5"/>
        <v>13</v>
      </c>
      <c r="AP9">
        <f t="shared" si="6"/>
        <v>13</v>
      </c>
      <c r="AT9" t="s">
        <v>101</v>
      </c>
      <c r="AU9">
        <f t="shared" si="7"/>
        <v>7</v>
      </c>
      <c r="AV9">
        <f t="shared" si="8"/>
        <v>13</v>
      </c>
      <c r="AW9">
        <f t="shared" si="9"/>
        <v>12</v>
      </c>
      <c r="AZ9" t="s">
        <v>72</v>
      </c>
      <c r="BA9">
        <v>4</v>
      </c>
      <c r="BB9">
        <v>7</v>
      </c>
      <c r="BC9">
        <v>2</v>
      </c>
      <c r="BE9" t="s">
        <v>72</v>
      </c>
      <c r="BF9">
        <v>11</v>
      </c>
      <c r="BG9">
        <v>5</v>
      </c>
      <c r="BH9">
        <v>3</v>
      </c>
    </row>
    <row r="10" spans="2:60" x14ac:dyDescent="0.25">
      <c r="B10" t="s">
        <v>73</v>
      </c>
      <c r="C10">
        <v>0</v>
      </c>
      <c r="D10">
        <f t="shared" si="1"/>
        <v>2</v>
      </c>
      <c r="E10">
        <f t="shared" si="2"/>
        <v>4</v>
      </c>
      <c r="F10">
        <f t="shared" si="3"/>
        <v>2</v>
      </c>
      <c r="O10" t="s">
        <v>75</v>
      </c>
      <c r="P10">
        <v>3</v>
      </c>
      <c r="R10" t="s">
        <v>72</v>
      </c>
      <c r="S10">
        <v>6</v>
      </c>
      <c r="U10" t="s">
        <v>68</v>
      </c>
      <c r="V10">
        <v>5</v>
      </c>
      <c r="X10" t="s">
        <v>72</v>
      </c>
      <c r="Y10">
        <v>6</v>
      </c>
      <c r="AA10" t="s">
        <v>73</v>
      </c>
      <c r="AB10">
        <v>1</v>
      </c>
      <c r="AC10">
        <v>1</v>
      </c>
      <c r="AD10">
        <v>2</v>
      </c>
      <c r="AE10">
        <v>8</v>
      </c>
      <c r="AG10" t="s">
        <v>102</v>
      </c>
      <c r="AH10">
        <v>0</v>
      </c>
      <c r="AI10">
        <v>2</v>
      </c>
      <c r="AJ10">
        <v>4</v>
      </c>
      <c r="AK10">
        <v>2</v>
      </c>
      <c r="AM10" t="s">
        <v>102</v>
      </c>
      <c r="AN10">
        <f t="shared" si="4"/>
        <v>5</v>
      </c>
      <c r="AO10">
        <f t="shared" si="5"/>
        <v>4</v>
      </c>
      <c r="AP10">
        <f t="shared" si="6"/>
        <v>3</v>
      </c>
      <c r="AT10" t="s">
        <v>102</v>
      </c>
      <c r="AU10">
        <f t="shared" si="7"/>
        <v>3</v>
      </c>
      <c r="AV10">
        <f t="shared" si="8"/>
        <v>4</v>
      </c>
      <c r="AW10">
        <f t="shared" si="9"/>
        <v>5</v>
      </c>
      <c r="AZ10" t="s">
        <v>73</v>
      </c>
      <c r="BA10">
        <v>1</v>
      </c>
      <c r="BB10">
        <v>1</v>
      </c>
      <c r="BC10">
        <v>2</v>
      </c>
      <c r="BE10" t="s">
        <v>73</v>
      </c>
      <c r="BF10">
        <v>2</v>
      </c>
      <c r="BG10">
        <v>4</v>
      </c>
      <c r="BH10">
        <v>2</v>
      </c>
    </row>
    <row r="11" spans="2:60" x14ac:dyDescent="0.25">
      <c r="B11" t="s">
        <v>74</v>
      </c>
      <c r="C11">
        <f>VLOOKUP(B11,O$3:P$13,2,FALSE)</f>
        <v>1</v>
      </c>
      <c r="D11">
        <f t="shared" si="1"/>
        <v>3</v>
      </c>
      <c r="E11">
        <f t="shared" si="2"/>
        <v>4</v>
      </c>
      <c r="F11">
        <v>0</v>
      </c>
      <c r="O11" t="s">
        <v>76</v>
      </c>
      <c r="P11">
        <v>5</v>
      </c>
      <c r="R11" t="s">
        <v>73</v>
      </c>
      <c r="S11">
        <v>2</v>
      </c>
      <c r="U11" t="s">
        <v>69</v>
      </c>
      <c r="V11">
        <v>2</v>
      </c>
      <c r="X11" t="s">
        <v>73</v>
      </c>
      <c r="Y11">
        <v>2</v>
      </c>
      <c r="AA11" t="s">
        <v>74</v>
      </c>
      <c r="AC11">
        <v>2</v>
      </c>
      <c r="AD11">
        <v>2</v>
      </c>
      <c r="AE11">
        <v>8</v>
      </c>
      <c r="AG11" t="s">
        <v>103</v>
      </c>
      <c r="AH11">
        <v>1</v>
      </c>
      <c r="AI11">
        <v>3</v>
      </c>
      <c r="AJ11">
        <v>4</v>
      </c>
      <c r="AK11">
        <v>0</v>
      </c>
      <c r="AM11" t="s">
        <v>103</v>
      </c>
      <c r="AN11">
        <f t="shared" si="4"/>
        <v>4</v>
      </c>
      <c r="AO11">
        <f t="shared" si="5"/>
        <v>6</v>
      </c>
      <c r="AP11">
        <f t="shared" si="6"/>
        <v>2</v>
      </c>
      <c r="AT11" t="s">
        <v>103</v>
      </c>
      <c r="AU11">
        <f t="shared" si="7"/>
        <v>3</v>
      </c>
      <c r="AV11">
        <f t="shared" si="8"/>
        <v>3</v>
      </c>
      <c r="AW11">
        <f t="shared" si="9"/>
        <v>6</v>
      </c>
      <c r="AZ11" t="s">
        <v>74</v>
      </c>
      <c r="BB11">
        <v>2</v>
      </c>
      <c r="BC11">
        <v>2</v>
      </c>
      <c r="BE11" t="s">
        <v>74</v>
      </c>
      <c r="BF11">
        <v>1</v>
      </c>
      <c r="BG11">
        <v>4</v>
      </c>
      <c r="BH11">
        <v>3</v>
      </c>
    </row>
    <row r="12" spans="2:60" x14ac:dyDescent="0.25">
      <c r="B12" t="s">
        <v>75</v>
      </c>
      <c r="C12">
        <f>VLOOKUP(B12,O$3:P$13,2,FALSE)</f>
        <v>3</v>
      </c>
      <c r="D12">
        <f t="shared" si="1"/>
        <v>2</v>
      </c>
      <c r="E12">
        <f t="shared" si="2"/>
        <v>1</v>
      </c>
      <c r="F12">
        <f>VLOOKUP($B12,X$3:Y$14,2,FALSE)</f>
        <v>4</v>
      </c>
      <c r="O12" t="s">
        <v>77</v>
      </c>
      <c r="P12">
        <v>6</v>
      </c>
      <c r="R12" t="s">
        <v>74</v>
      </c>
      <c r="S12">
        <v>3</v>
      </c>
      <c r="U12" t="s">
        <v>70</v>
      </c>
      <c r="V12">
        <v>2</v>
      </c>
      <c r="X12" t="s">
        <v>75</v>
      </c>
      <c r="Y12">
        <v>4</v>
      </c>
      <c r="AA12" t="s">
        <v>75</v>
      </c>
      <c r="AB12">
        <v>1</v>
      </c>
      <c r="AC12">
        <v>2</v>
      </c>
      <c r="AD12">
        <v>2</v>
      </c>
      <c r="AE12">
        <v>10</v>
      </c>
      <c r="AG12" t="s">
        <v>104</v>
      </c>
      <c r="AH12">
        <v>3</v>
      </c>
      <c r="AI12">
        <v>2</v>
      </c>
      <c r="AJ12">
        <v>1</v>
      </c>
      <c r="AK12">
        <v>4</v>
      </c>
      <c r="AM12" t="s">
        <v>104</v>
      </c>
      <c r="AN12">
        <f t="shared" si="4"/>
        <v>2</v>
      </c>
      <c r="AO12">
        <f t="shared" si="5"/>
        <v>7</v>
      </c>
      <c r="AP12">
        <f t="shared" si="6"/>
        <v>6</v>
      </c>
      <c r="AT12" t="s">
        <v>104</v>
      </c>
      <c r="AU12">
        <f t="shared" si="7"/>
        <v>3</v>
      </c>
      <c r="AV12">
        <f t="shared" si="8"/>
        <v>8</v>
      </c>
      <c r="AW12">
        <f t="shared" si="9"/>
        <v>4</v>
      </c>
      <c r="AZ12" t="s">
        <v>75</v>
      </c>
      <c r="BA12">
        <v>1</v>
      </c>
      <c r="BB12">
        <v>2</v>
      </c>
      <c r="BC12">
        <v>2</v>
      </c>
      <c r="BE12" t="s">
        <v>75</v>
      </c>
      <c r="BF12">
        <v>6</v>
      </c>
      <c r="BG12">
        <v>2</v>
      </c>
      <c r="BH12">
        <v>2</v>
      </c>
    </row>
    <row r="13" spans="2:60" x14ac:dyDescent="0.25">
      <c r="B13" t="s">
        <v>76</v>
      </c>
      <c r="C13">
        <f>VLOOKUP(B13,O$3:P$13,2,FALSE)</f>
        <v>5</v>
      </c>
      <c r="D13">
        <f t="shared" si="1"/>
        <v>3</v>
      </c>
      <c r="E13">
        <f t="shared" si="2"/>
        <v>3</v>
      </c>
      <c r="F13">
        <f>VLOOKUP($B13,X$3:Y$14,2,FALSE)</f>
        <v>3</v>
      </c>
      <c r="O13" t="s">
        <v>78</v>
      </c>
      <c r="P13">
        <v>6</v>
      </c>
      <c r="R13" t="s">
        <v>75</v>
      </c>
      <c r="S13">
        <v>2</v>
      </c>
      <c r="U13" t="s">
        <v>71</v>
      </c>
      <c r="V13">
        <v>3</v>
      </c>
      <c r="X13" t="s">
        <v>67</v>
      </c>
      <c r="Y13">
        <v>3</v>
      </c>
      <c r="AA13" t="s">
        <v>76</v>
      </c>
      <c r="AB13">
        <v>2</v>
      </c>
      <c r="AC13">
        <v>3</v>
      </c>
      <c r="AD13">
        <v>2</v>
      </c>
      <c r="AE13">
        <v>14</v>
      </c>
      <c r="AG13" t="s">
        <v>105</v>
      </c>
      <c r="AH13">
        <v>5</v>
      </c>
      <c r="AI13">
        <v>3</v>
      </c>
      <c r="AJ13">
        <v>3</v>
      </c>
      <c r="AK13">
        <v>3</v>
      </c>
      <c r="AM13" t="s">
        <v>105</v>
      </c>
      <c r="AN13">
        <f t="shared" si="4"/>
        <v>5</v>
      </c>
      <c r="AO13">
        <f t="shared" si="5"/>
        <v>10</v>
      </c>
      <c r="AP13">
        <f t="shared" si="6"/>
        <v>6</v>
      </c>
      <c r="AT13" t="s">
        <v>105</v>
      </c>
      <c r="AU13">
        <f t="shared" si="7"/>
        <v>5</v>
      </c>
      <c r="AV13">
        <f t="shared" si="8"/>
        <v>9</v>
      </c>
      <c r="AW13">
        <f t="shared" si="9"/>
        <v>7</v>
      </c>
      <c r="AZ13" t="s">
        <v>76</v>
      </c>
      <c r="BA13">
        <v>2</v>
      </c>
      <c r="BB13">
        <v>3</v>
      </c>
      <c r="BC13">
        <v>2</v>
      </c>
      <c r="BE13" t="s">
        <v>76</v>
      </c>
      <c r="BF13">
        <v>7</v>
      </c>
      <c r="BG13">
        <v>4</v>
      </c>
      <c r="BH13">
        <v>3</v>
      </c>
    </row>
    <row r="14" spans="2:60" x14ac:dyDescent="0.25">
      <c r="B14" t="s">
        <v>77</v>
      </c>
      <c r="C14">
        <f>VLOOKUP(B14,O$3:P$13,2,FALSE)</f>
        <v>6</v>
      </c>
      <c r="D14">
        <f t="shared" si="1"/>
        <v>2</v>
      </c>
      <c r="E14">
        <f t="shared" si="2"/>
        <v>2</v>
      </c>
      <c r="F14">
        <f>VLOOKUP($B14,X$3:Y$14,2,FALSE)</f>
        <v>3</v>
      </c>
      <c r="P14">
        <f>SUM(P3:P13)</f>
        <v>54</v>
      </c>
      <c r="R14" t="s">
        <v>67</v>
      </c>
      <c r="S14">
        <v>3</v>
      </c>
      <c r="U14" t="s">
        <v>72</v>
      </c>
      <c r="V14">
        <v>2</v>
      </c>
      <c r="Y14">
        <f>SUM(Y3:Y13)</f>
        <v>45</v>
      </c>
      <c r="AA14" t="s">
        <v>77</v>
      </c>
      <c r="AB14">
        <v>1</v>
      </c>
      <c r="AC14">
        <v>4</v>
      </c>
      <c r="AD14">
        <v>2</v>
      </c>
      <c r="AE14">
        <v>13</v>
      </c>
      <c r="AG14" t="s">
        <v>106</v>
      </c>
      <c r="AH14">
        <v>6</v>
      </c>
      <c r="AI14">
        <v>2</v>
      </c>
      <c r="AJ14">
        <v>2</v>
      </c>
      <c r="AK14">
        <v>3</v>
      </c>
      <c r="AM14" t="s">
        <v>106</v>
      </c>
      <c r="AN14">
        <f t="shared" si="4"/>
        <v>3</v>
      </c>
      <c r="AO14">
        <f t="shared" si="5"/>
        <v>10</v>
      </c>
      <c r="AP14">
        <f t="shared" si="6"/>
        <v>7</v>
      </c>
      <c r="AT14" t="s">
        <v>106</v>
      </c>
      <c r="AU14">
        <f t="shared" si="7"/>
        <v>6</v>
      </c>
      <c r="AV14">
        <f t="shared" si="8"/>
        <v>8</v>
      </c>
      <c r="AW14">
        <f t="shared" si="9"/>
        <v>6</v>
      </c>
      <c r="AZ14" t="s">
        <v>77</v>
      </c>
      <c r="BA14">
        <v>1</v>
      </c>
      <c r="BB14">
        <v>4</v>
      </c>
      <c r="BC14">
        <v>2</v>
      </c>
      <c r="BE14" t="s">
        <v>77</v>
      </c>
      <c r="BF14">
        <v>6</v>
      </c>
      <c r="BG14">
        <v>2</v>
      </c>
      <c r="BH14">
        <v>5</v>
      </c>
    </row>
    <row r="15" spans="2:60" x14ac:dyDescent="0.25">
      <c r="B15" t="s">
        <v>78</v>
      </c>
      <c r="C15">
        <f>VLOOKUP(B15,O$3:P$13,2,FALSE)</f>
        <v>6</v>
      </c>
      <c r="D15">
        <f t="shared" si="1"/>
        <v>2</v>
      </c>
      <c r="E15">
        <f t="shared" si="2"/>
        <v>3</v>
      </c>
      <c r="F15">
        <f>VLOOKUP($B15,X$3:Y$14,2,FALSE)</f>
        <v>2</v>
      </c>
      <c r="S15">
        <f>SUM(S3:S14)</f>
        <v>41</v>
      </c>
      <c r="V15">
        <f>SUM(V3:V14)</f>
        <v>37</v>
      </c>
      <c r="AA15" t="s">
        <v>78</v>
      </c>
      <c r="AB15">
        <v>1</v>
      </c>
      <c r="AC15">
        <v>5</v>
      </c>
      <c r="AD15">
        <v>2</v>
      </c>
      <c r="AE15">
        <v>13</v>
      </c>
      <c r="AG15" t="s">
        <v>107</v>
      </c>
      <c r="AH15">
        <v>6</v>
      </c>
      <c r="AI15">
        <v>2</v>
      </c>
      <c r="AJ15">
        <v>3</v>
      </c>
      <c r="AK15">
        <v>2</v>
      </c>
      <c r="AM15" t="s">
        <v>107</v>
      </c>
      <c r="AN15">
        <f t="shared" si="4"/>
        <v>4</v>
      </c>
      <c r="AO15">
        <f t="shared" si="5"/>
        <v>10</v>
      </c>
      <c r="AP15">
        <f t="shared" si="6"/>
        <v>7</v>
      </c>
      <c r="AT15" t="s">
        <v>107</v>
      </c>
      <c r="AU15">
        <f t="shared" si="7"/>
        <v>6</v>
      </c>
      <c r="AV15">
        <f t="shared" si="8"/>
        <v>8</v>
      </c>
      <c r="AW15">
        <f t="shared" si="9"/>
        <v>7</v>
      </c>
      <c r="AZ15" t="s">
        <v>78</v>
      </c>
      <c r="BA15">
        <v>1</v>
      </c>
      <c r="BB15">
        <v>5</v>
      </c>
      <c r="BC15">
        <v>2</v>
      </c>
      <c r="BE15" t="s">
        <v>78</v>
      </c>
      <c r="BF15">
        <v>6</v>
      </c>
      <c r="BG15">
        <v>2</v>
      </c>
      <c r="BH15">
        <v>5</v>
      </c>
    </row>
    <row r="17" spans="2:16" x14ac:dyDescent="0.25">
      <c r="B17" t="s">
        <v>28</v>
      </c>
      <c r="C17">
        <v>0</v>
      </c>
      <c r="D17">
        <v>6</v>
      </c>
      <c r="E17">
        <v>1</v>
      </c>
      <c r="F17">
        <v>10</v>
      </c>
    </row>
    <row r="18" spans="2:16" x14ac:dyDescent="0.25">
      <c r="B18" s="6" t="s">
        <v>85</v>
      </c>
    </row>
    <row r="20" spans="2:16" x14ac:dyDescent="0.25">
      <c r="C20" t="s">
        <v>79</v>
      </c>
      <c r="D20" t="s">
        <v>80</v>
      </c>
      <c r="E20" t="s">
        <v>81</v>
      </c>
      <c r="F20" t="s">
        <v>82</v>
      </c>
      <c r="H20" t="s">
        <v>79</v>
      </c>
      <c r="I20" t="s">
        <v>80</v>
      </c>
      <c r="J20" t="s">
        <v>81</v>
      </c>
      <c r="K20" t="s">
        <v>82</v>
      </c>
      <c r="L20" t="s">
        <v>122</v>
      </c>
      <c r="O20" t="s">
        <v>61</v>
      </c>
      <c r="P20" t="s">
        <v>83</v>
      </c>
    </row>
    <row r="21" spans="2:16" x14ac:dyDescent="0.25">
      <c r="B21" s="7" t="s">
        <v>86</v>
      </c>
      <c r="C21" s="7">
        <f t="shared" ref="C21:C32" si="10">VLOOKUP($B21,O$22:P$29,2,FALSE)</f>
        <v>1</v>
      </c>
      <c r="D21" s="7">
        <v>0</v>
      </c>
      <c r="E21" s="7">
        <v>0</v>
      </c>
      <c r="F21" s="7">
        <f>VLOOKUP($B21,O$53:P$59,2,FALSE)</f>
        <v>9</v>
      </c>
      <c r="H21">
        <f>-C21/SUM($C21:$F21)*LOG(C21/SUM($C21:$F21),2)</f>
        <v>0.33219280948873625</v>
      </c>
      <c r="I21">
        <v>0</v>
      </c>
      <c r="J21">
        <v>0</v>
      </c>
      <c r="K21">
        <f t="shared" ref="I21:K22" si="11">-F21/SUM($C21:$F21)*LOG(F21/SUM($C21:$F21),2)</f>
        <v>0.13680278410054497</v>
      </c>
      <c r="L21">
        <f>SUM(H21:K21)</f>
        <v>0.46899559358928122</v>
      </c>
      <c r="O21" t="s">
        <v>63</v>
      </c>
      <c r="P21">
        <v>54</v>
      </c>
    </row>
    <row r="22" spans="2:16" x14ac:dyDescent="0.25">
      <c r="B22" s="7" t="s">
        <v>31</v>
      </c>
      <c r="C22" s="7">
        <v>0</v>
      </c>
      <c r="D22" s="7">
        <f t="shared" ref="D22:D35" si="12">VLOOKUP($B22,O$31:P$42,2,FALSE)</f>
        <v>15</v>
      </c>
      <c r="E22" s="7">
        <f t="shared" ref="E22:E35" si="13">VLOOKUP($B22,O$44:P$51,2,FALSE)</f>
        <v>2</v>
      </c>
      <c r="F22" s="7">
        <v>0</v>
      </c>
      <c r="H22">
        <v>0</v>
      </c>
      <c r="I22">
        <f t="shared" si="11"/>
        <v>0.1593284520369008</v>
      </c>
      <c r="J22">
        <f t="shared" si="11"/>
        <v>0.36323092250003997</v>
      </c>
      <c r="K22">
        <v>0</v>
      </c>
      <c r="L22">
        <f t="shared" ref="L22:L35" si="14">SUM(H22:K22)</f>
        <v>0.52255937453694079</v>
      </c>
      <c r="O22" t="s">
        <v>27</v>
      </c>
      <c r="P22">
        <v>12</v>
      </c>
    </row>
    <row r="23" spans="2:16" x14ac:dyDescent="0.25">
      <c r="B23" s="7" t="s">
        <v>37</v>
      </c>
      <c r="C23" s="7">
        <f t="shared" si="10"/>
        <v>9</v>
      </c>
      <c r="D23" s="7">
        <f t="shared" si="12"/>
        <v>1</v>
      </c>
      <c r="E23" s="7">
        <v>0</v>
      </c>
      <c r="F23" s="7">
        <v>0</v>
      </c>
      <c r="H23">
        <f t="shared" ref="H23:H32" si="15">-C23/SUM($C23:$F23)*LOG(C23/SUM($C23:$F23),2)</f>
        <v>0.13680278410054497</v>
      </c>
      <c r="I23">
        <f t="shared" ref="I23:I35" si="16">-D23/SUM($C23:$F23)*LOG(D23/SUM($C23:$F23),2)</f>
        <v>0.33219280948873625</v>
      </c>
      <c r="J23">
        <v>0</v>
      </c>
      <c r="K23">
        <v>0</v>
      </c>
      <c r="L23">
        <f t="shared" si="14"/>
        <v>0.46899559358928122</v>
      </c>
      <c r="O23" t="s">
        <v>40</v>
      </c>
      <c r="P23">
        <v>7</v>
      </c>
    </row>
    <row r="24" spans="2:16" x14ac:dyDescent="0.25">
      <c r="B24" s="7" t="s">
        <v>38</v>
      </c>
      <c r="C24" s="7">
        <f t="shared" si="10"/>
        <v>7</v>
      </c>
      <c r="D24" s="7">
        <f t="shared" si="12"/>
        <v>1</v>
      </c>
      <c r="E24" s="7">
        <v>0</v>
      </c>
      <c r="F24" s="7">
        <f>VLOOKUP($B24,O$53:P$59,2,FALSE)</f>
        <v>2</v>
      </c>
      <c r="H24">
        <f t="shared" si="15"/>
        <v>0.36020122098083079</v>
      </c>
      <c r="I24">
        <f t="shared" si="16"/>
        <v>0.33219280948873625</v>
      </c>
      <c r="J24">
        <v>0</v>
      </c>
      <c r="K24">
        <f t="shared" ref="K24:K35" si="17">-F24/SUM($C24:$F24)*LOG(F24/SUM($C24:$F24),2)</f>
        <v>0.46438561897747244</v>
      </c>
      <c r="L24">
        <f t="shared" si="14"/>
        <v>1.1567796494470395</v>
      </c>
      <c r="O24" t="s">
        <v>34</v>
      </c>
      <c r="P24">
        <v>3</v>
      </c>
    </row>
    <row r="25" spans="2:16" x14ac:dyDescent="0.25">
      <c r="B25" s="7" t="s">
        <v>41</v>
      </c>
      <c r="C25" s="7">
        <f t="shared" si="10"/>
        <v>3</v>
      </c>
      <c r="D25" s="7">
        <f t="shared" si="12"/>
        <v>6</v>
      </c>
      <c r="E25" s="7">
        <v>0</v>
      </c>
      <c r="F25" s="7">
        <v>0</v>
      </c>
      <c r="H25">
        <f t="shared" si="15"/>
        <v>0.52832083357371873</v>
      </c>
      <c r="I25">
        <f t="shared" si="16"/>
        <v>0.38997500048077083</v>
      </c>
      <c r="J25">
        <v>0</v>
      </c>
      <c r="K25">
        <v>0</v>
      </c>
      <c r="L25">
        <f t="shared" si="14"/>
        <v>0.91829583405448956</v>
      </c>
      <c r="O25" t="s">
        <v>28</v>
      </c>
      <c r="P25">
        <v>1</v>
      </c>
    </row>
    <row r="26" spans="2:16" x14ac:dyDescent="0.25">
      <c r="B26" s="7" t="s">
        <v>35</v>
      </c>
      <c r="C26" s="7">
        <v>0</v>
      </c>
      <c r="D26" s="7">
        <f t="shared" si="12"/>
        <v>1</v>
      </c>
      <c r="E26" s="7">
        <f t="shared" si="13"/>
        <v>2</v>
      </c>
      <c r="F26" s="7">
        <v>0</v>
      </c>
      <c r="H26">
        <v>0</v>
      </c>
      <c r="I26">
        <f t="shared" si="16"/>
        <v>0.52832083357371873</v>
      </c>
      <c r="J26">
        <f t="shared" ref="J26:J35" si="18">-E26/SUM($C26:$F26)*LOG(E26/SUM($C26:$F26),2)</f>
        <v>0.38997500048077083</v>
      </c>
      <c r="K26">
        <v>0</v>
      </c>
      <c r="L26">
        <f t="shared" si="14"/>
        <v>0.91829583405448956</v>
      </c>
      <c r="O26" t="s">
        <v>37</v>
      </c>
      <c r="P26">
        <v>9</v>
      </c>
    </row>
    <row r="27" spans="2:16" x14ac:dyDescent="0.25">
      <c r="B27" s="7" t="s">
        <v>32</v>
      </c>
      <c r="C27" s="7">
        <f t="shared" si="10"/>
        <v>12</v>
      </c>
      <c r="D27" s="7">
        <f t="shared" si="12"/>
        <v>1</v>
      </c>
      <c r="E27" s="7">
        <f t="shared" si="13"/>
        <v>4</v>
      </c>
      <c r="F27" s="7">
        <v>0</v>
      </c>
      <c r="H27">
        <f t="shared" si="15"/>
        <v>0.35470612272648222</v>
      </c>
      <c r="I27">
        <f t="shared" si="16"/>
        <v>0.2404389906617847</v>
      </c>
      <c r="J27">
        <f t="shared" si="18"/>
        <v>0.49116772735302106</v>
      </c>
      <c r="K27">
        <v>0</v>
      </c>
      <c r="L27">
        <f t="shared" si="14"/>
        <v>1.0863128407412881</v>
      </c>
      <c r="O27" t="s">
        <v>38</v>
      </c>
      <c r="P27">
        <v>7</v>
      </c>
    </row>
    <row r="28" spans="2:16" x14ac:dyDescent="0.25">
      <c r="B28" s="7" t="s">
        <v>42</v>
      </c>
      <c r="C28" s="7">
        <v>0</v>
      </c>
      <c r="D28" s="7">
        <v>0</v>
      </c>
      <c r="E28" s="7">
        <f t="shared" si="13"/>
        <v>9</v>
      </c>
      <c r="F28" s="7">
        <v>0</v>
      </c>
      <c r="H28">
        <v>0</v>
      </c>
      <c r="I28">
        <v>0</v>
      </c>
      <c r="J28">
        <f t="shared" si="18"/>
        <v>0</v>
      </c>
      <c r="K28">
        <v>0</v>
      </c>
      <c r="L28">
        <f t="shared" si="14"/>
        <v>0</v>
      </c>
      <c r="O28" t="s">
        <v>41</v>
      </c>
      <c r="P28">
        <v>3</v>
      </c>
    </row>
    <row r="29" spans="2:16" x14ac:dyDescent="0.25">
      <c r="B29" s="7" t="s">
        <v>27</v>
      </c>
      <c r="C29" s="7">
        <f t="shared" si="10"/>
        <v>12</v>
      </c>
      <c r="D29" s="7">
        <f t="shared" si="12"/>
        <v>1</v>
      </c>
      <c r="E29" s="7">
        <f t="shared" si="13"/>
        <v>4</v>
      </c>
      <c r="F29" s="7">
        <v>0</v>
      </c>
      <c r="H29">
        <f t="shared" si="15"/>
        <v>0.35470612272648222</v>
      </c>
      <c r="I29">
        <f t="shared" si="16"/>
        <v>0.2404389906617847</v>
      </c>
      <c r="J29">
        <f t="shared" si="18"/>
        <v>0.49116772735302106</v>
      </c>
      <c r="K29">
        <v>0</v>
      </c>
      <c r="L29">
        <f t="shared" si="14"/>
        <v>1.0863128407412881</v>
      </c>
      <c r="O29" t="s">
        <v>32</v>
      </c>
      <c r="P29">
        <v>12</v>
      </c>
    </row>
    <row r="30" spans="2:16" x14ac:dyDescent="0.25">
      <c r="B30" s="7" t="s">
        <v>39</v>
      </c>
      <c r="C30" s="7">
        <v>0</v>
      </c>
      <c r="D30" s="7">
        <v>0</v>
      </c>
      <c r="E30" s="7">
        <f t="shared" si="13"/>
        <v>9</v>
      </c>
      <c r="F30" s="7">
        <v>0</v>
      </c>
      <c r="H30">
        <v>0</v>
      </c>
      <c r="I30">
        <v>0</v>
      </c>
      <c r="J30">
        <f t="shared" si="18"/>
        <v>0</v>
      </c>
      <c r="K30">
        <v>0</v>
      </c>
      <c r="L30">
        <f t="shared" si="14"/>
        <v>0</v>
      </c>
      <c r="O30" t="s">
        <v>64</v>
      </c>
      <c r="P30">
        <v>41</v>
      </c>
    </row>
    <row r="31" spans="2:16" x14ac:dyDescent="0.25">
      <c r="B31" s="7" t="s">
        <v>40</v>
      </c>
      <c r="C31" s="7">
        <f t="shared" si="10"/>
        <v>7</v>
      </c>
      <c r="D31" s="7">
        <f t="shared" si="12"/>
        <v>1</v>
      </c>
      <c r="E31" s="7">
        <v>0</v>
      </c>
      <c r="F31" s="7">
        <f>VLOOKUP($B31,O$53:P$59,2,FALSE)</f>
        <v>1</v>
      </c>
      <c r="H31">
        <f t="shared" si="15"/>
        <v>0.28199895063255087</v>
      </c>
      <c r="I31">
        <f t="shared" si="16"/>
        <v>0.3522138890491458</v>
      </c>
      <c r="J31">
        <v>0</v>
      </c>
      <c r="K31">
        <f t="shared" si="17"/>
        <v>0.3522138890491458</v>
      </c>
      <c r="L31">
        <f t="shared" si="14"/>
        <v>0.98642672873084236</v>
      </c>
      <c r="O31" t="s">
        <v>27</v>
      </c>
      <c r="P31">
        <v>1</v>
      </c>
    </row>
    <row r="32" spans="2:16" x14ac:dyDescent="0.25">
      <c r="B32" s="7" t="s">
        <v>34</v>
      </c>
      <c r="C32" s="7">
        <f t="shared" si="10"/>
        <v>3</v>
      </c>
      <c r="D32" s="7">
        <f t="shared" si="12"/>
        <v>6</v>
      </c>
      <c r="E32" s="7">
        <f t="shared" si="13"/>
        <v>3</v>
      </c>
      <c r="F32" s="7">
        <v>0</v>
      </c>
      <c r="H32">
        <f t="shared" si="15"/>
        <v>0.5</v>
      </c>
      <c r="I32">
        <f t="shared" si="16"/>
        <v>0.5</v>
      </c>
      <c r="J32">
        <f t="shared" si="18"/>
        <v>0.5</v>
      </c>
      <c r="K32">
        <v>0</v>
      </c>
      <c r="L32">
        <f t="shared" si="14"/>
        <v>1.5</v>
      </c>
      <c r="O32" t="s">
        <v>40</v>
      </c>
      <c r="P32">
        <v>1</v>
      </c>
    </row>
    <row r="33" spans="2:16" x14ac:dyDescent="0.25">
      <c r="B33" s="7" t="s">
        <v>29</v>
      </c>
      <c r="C33" s="7">
        <v>0</v>
      </c>
      <c r="D33" s="7">
        <f t="shared" si="12"/>
        <v>4</v>
      </c>
      <c r="E33" s="7">
        <v>0</v>
      </c>
      <c r="F33" s="7">
        <f>VLOOKUP($B33,O$53:P$59,2,FALSE)</f>
        <v>13</v>
      </c>
      <c r="H33">
        <v>0</v>
      </c>
      <c r="I33">
        <f t="shared" si="16"/>
        <v>0.49116772735302106</v>
      </c>
      <c r="J33">
        <v>0</v>
      </c>
      <c r="K33">
        <f t="shared" si="17"/>
        <v>0.29595885884824796</v>
      </c>
      <c r="L33">
        <f t="shared" si="14"/>
        <v>0.78712658620126907</v>
      </c>
      <c r="O33" t="s">
        <v>34</v>
      </c>
      <c r="P33">
        <v>6</v>
      </c>
    </row>
    <row r="34" spans="2:16" x14ac:dyDescent="0.25">
      <c r="B34" s="7" t="s">
        <v>33</v>
      </c>
      <c r="C34" s="7">
        <v>0</v>
      </c>
      <c r="D34" s="7">
        <f t="shared" si="12"/>
        <v>2</v>
      </c>
      <c r="E34" s="7">
        <v>0</v>
      </c>
      <c r="F34" s="7">
        <f>VLOOKUP($B34,O$53:P$59,2,FALSE)</f>
        <v>13</v>
      </c>
      <c r="H34">
        <v>0</v>
      </c>
      <c r="I34">
        <f t="shared" si="16"/>
        <v>0.3875854127478025</v>
      </c>
      <c r="J34">
        <v>0</v>
      </c>
      <c r="K34">
        <f t="shared" si="17"/>
        <v>0.17892409380510282</v>
      </c>
      <c r="L34">
        <f t="shared" si="14"/>
        <v>0.56650950655290533</v>
      </c>
      <c r="O34" t="s">
        <v>29</v>
      </c>
      <c r="P34">
        <v>4</v>
      </c>
    </row>
    <row r="35" spans="2:16" x14ac:dyDescent="0.25">
      <c r="B35" s="7" t="s">
        <v>30</v>
      </c>
      <c r="C35" s="7">
        <v>0</v>
      </c>
      <c r="D35" s="7">
        <f t="shared" si="12"/>
        <v>2</v>
      </c>
      <c r="E35" s="7">
        <f t="shared" si="13"/>
        <v>4</v>
      </c>
      <c r="F35" s="7">
        <f>VLOOKUP($B35,O$53:P$59,2,FALSE)</f>
        <v>4</v>
      </c>
      <c r="H35">
        <v>0</v>
      </c>
      <c r="I35">
        <f t="shared" si="16"/>
        <v>0.46438561897747244</v>
      </c>
      <c r="J35">
        <f t="shared" si="18"/>
        <v>0.52877123795494485</v>
      </c>
      <c r="K35">
        <f t="shared" si="17"/>
        <v>0.52877123795494485</v>
      </c>
      <c r="L35">
        <f t="shared" si="14"/>
        <v>1.5219280948873621</v>
      </c>
      <c r="O35" t="s">
        <v>33</v>
      </c>
      <c r="P35">
        <v>2</v>
      </c>
    </row>
    <row r="36" spans="2:16" x14ac:dyDescent="0.25">
      <c r="C36" t="s">
        <v>63</v>
      </c>
      <c r="D36" t="s">
        <v>64</v>
      </c>
      <c r="E36" t="s">
        <v>65</v>
      </c>
      <c r="F36" t="s">
        <v>66</v>
      </c>
      <c r="O36" t="s">
        <v>30</v>
      </c>
      <c r="P36">
        <v>2</v>
      </c>
    </row>
    <row r="37" spans="2:16" x14ac:dyDescent="0.25">
      <c r="B37" t="s">
        <v>116</v>
      </c>
      <c r="C37">
        <v>16</v>
      </c>
      <c r="D37">
        <v>1</v>
      </c>
      <c r="E37">
        <v>0</v>
      </c>
      <c r="F37">
        <v>0</v>
      </c>
      <c r="H37">
        <f t="shared" ref="H37" si="19">-C37/SUM($C37:$F37)*LOG(C37/SUM($C37:$F37),2)</f>
        <v>8.2317968235613576E-2</v>
      </c>
      <c r="I37">
        <f t="shared" ref="I37" si="20">-D37/SUM($C37:$F37)*LOG(D37/SUM($C37:$F37),2)</f>
        <v>0.2404389906617847</v>
      </c>
      <c r="J37">
        <v>0</v>
      </c>
      <c r="K37">
        <v>0</v>
      </c>
      <c r="L37">
        <f t="shared" ref="L37:L43" si="21">SUM(H37:K37)</f>
        <v>0.32275695889739831</v>
      </c>
      <c r="O37" t="s">
        <v>31</v>
      </c>
      <c r="P37">
        <v>15</v>
      </c>
    </row>
    <row r="38" spans="2:16" x14ac:dyDescent="0.25">
      <c r="B38" t="s">
        <v>117</v>
      </c>
      <c r="C38">
        <v>4</v>
      </c>
      <c r="D38">
        <v>7</v>
      </c>
      <c r="E38">
        <v>0</v>
      </c>
      <c r="F38">
        <v>0</v>
      </c>
      <c r="G38" s="7"/>
      <c r="H38">
        <f t="shared" ref="H38:H40" si="22">-C38/SUM($C38:$F38)*LOG(C38/SUM($C38:$F38),2)</f>
        <v>0.53070240677719904</v>
      </c>
      <c r="I38">
        <f t="shared" ref="I38:I43" si="23">-D38/SUM($C38:$F38)*LOG(D38/SUM($C38:$F38),2)</f>
        <v>0.41495789782344117</v>
      </c>
      <c r="J38">
        <v>0</v>
      </c>
      <c r="K38">
        <v>0</v>
      </c>
      <c r="L38">
        <f t="shared" si="21"/>
        <v>0.94566030460064021</v>
      </c>
      <c r="O38" t="s">
        <v>37</v>
      </c>
      <c r="P38">
        <v>1</v>
      </c>
    </row>
    <row r="39" spans="2:16" x14ac:dyDescent="0.25">
      <c r="B39" t="s">
        <v>118</v>
      </c>
      <c r="C39">
        <v>0</v>
      </c>
      <c r="D39">
        <v>0</v>
      </c>
      <c r="E39">
        <v>15</v>
      </c>
      <c r="F39">
        <v>0</v>
      </c>
      <c r="G39" s="7"/>
      <c r="H39">
        <v>0</v>
      </c>
      <c r="I39">
        <v>0</v>
      </c>
      <c r="J39">
        <f t="shared" ref="J39:J42" si="24">-E39/SUM($C39:$F39)*LOG(E39/SUM($C39:$F39),2)</f>
        <v>0</v>
      </c>
      <c r="K39">
        <v>0</v>
      </c>
      <c r="L39">
        <f t="shared" si="21"/>
        <v>0</v>
      </c>
      <c r="O39" t="s">
        <v>38</v>
      </c>
      <c r="P39">
        <v>1</v>
      </c>
    </row>
    <row r="40" spans="2:16" x14ac:dyDescent="0.25">
      <c r="B40" t="s">
        <v>119</v>
      </c>
      <c r="C40">
        <v>9</v>
      </c>
      <c r="D40">
        <v>2</v>
      </c>
      <c r="E40">
        <v>6</v>
      </c>
      <c r="F40">
        <v>0</v>
      </c>
      <c r="G40" s="7"/>
      <c r="H40">
        <f t="shared" si="22"/>
        <v>0.48575532695719081</v>
      </c>
      <c r="I40">
        <f t="shared" si="23"/>
        <v>0.36323092250003997</v>
      </c>
      <c r="J40">
        <f t="shared" si="24"/>
        <v>0.53029423783382945</v>
      </c>
      <c r="K40">
        <v>0</v>
      </c>
      <c r="L40">
        <f t="shared" si="21"/>
        <v>1.3792804872910602</v>
      </c>
      <c r="O40" t="s">
        <v>41</v>
      </c>
      <c r="P40">
        <v>6</v>
      </c>
    </row>
    <row r="41" spans="2:16" x14ac:dyDescent="0.25">
      <c r="B41" t="s">
        <v>120</v>
      </c>
      <c r="C41">
        <v>0</v>
      </c>
      <c r="D41">
        <v>16</v>
      </c>
      <c r="E41">
        <v>1</v>
      </c>
      <c r="F41">
        <v>0</v>
      </c>
      <c r="G41" s="7"/>
      <c r="H41">
        <v>0</v>
      </c>
      <c r="I41">
        <f t="shared" si="23"/>
        <v>8.2317968235613576E-2</v>
      </c>
      <c r="J41">
        <f t="shared" si="24"/>
        <v>0.2404389906617847</v>
      </c>
      <c r="K41">
        <v>0</v>
      </c>
      <c r="L41">
        <f t="shared" si="21"/>
        <v>0.32275695889739831</v>
      </c>
      <c r="O41" t="s">
        <v>35</v>
      </c>
      <c r="P41">
        <v>1</v>
      </c>
    </row>
    <row r="42" spans="2:16" x14ac:dyDescent="0.25">
      <c r="B42" t="s">
        <v>121</v>
      </c>
      <c r="C42">
        <v>0</v>
      </c>
      <c r="D42">
        <v>9</v>
      </c>
      <c r="E42">
        <v>3</v>
      </c>
      <c r="F42">
        <v>0</v>
      </c>
      <c r="G42" s="7"/>
      <c r="H42">
        <v>0</v>
      </c>
      <c r="I42">
        <f t="shared" si="23"/>
        <v>0.31127812445913283</v>
      </c>
      <c r="J42">
        <f t="shared" si="24"/>
        <v>0.5</v>
      </c>
      <c r="K42">
        <v>0</v>
      </c>
      <c r="L42">
        <f t="shared" si="21"/>
        <v>0.81127812445913283</v>
      </c>
      <c r="O42" t="s">
        <v>32</v>
      </c>
      <c r="P42">
        <v>1</v>
      </c>
    </row>
    <row r="43" spans="2:16" x14ac:dyDescent="0.25">
      <c r="B43" t="s">
        <v>36</v>
      </c>
      <c r="C43">
        <v>0</v>
      </c>
      <c r="D43">
        <v>7</v>
      </c>
      <c r="E43">
        <v>0</v>
      </c>
      <c r="F43">
        <v>3</v>
      </c>
      <c r="G43" s="7"/>
      <c r="H43">
        <v>0</v>
      </c>
      <c r="I43">
        <f t="shared" si="23"/>
        <v>0.36020122098083079</v>
      </c>
      <c r="J43">
        <v>0</v>
      </c>
      <c r="K43">
        <f t="shared" ref="K43" si="25">-F43/SUM($C43:$F43)*LOG(F43/SUM($C43:$F43),2)</f>
        <v>0.52108967824986185</v>
      </c>
      <c r="L43">
        <f t="shared" si="21"/>
        <v>0.8812908992306927</v>
      </c>
      <c r="O43" t="s">
        <v>65</v>
      </c>
      <c r="P43">
        <v>37</v>
      </c>
    </row>
    <row r="44" spans="2:16" x14ac:dyDescent="0.25">
      <c r="G44" s="7"/>
      <c r="O44" t="s">
        <v>27</v>
      </c>
      <c r="P44">
        <v>4</v>
      </c>
    </row>
    <row r="45" spans="2:16" x14ac:dyDescent="0.25">
      <c r="G45" s="7"/>
      <c r="O45" t="s">
        <v>39</v>
      </c>
      <c r="P45">
        <v>9</v>
      </c>
    </row>
    <row r="46" spans="2:16" x14ac:dyDescent="0.25">
      <c r="O46" t="s">
        <v>34</v>
      </c>
      <c r="P46">
        <v>3</v>
      </c>
    </row>
    <row r="47" spans="2:16" x14ac:dyDescent="0.25">
      <c r="G47" s="7"/>
      <c r="O47" t="s">
        <v>30</v>
      </c>
      <c r="P47">
        <v>4</v>
      </c>
    </row>
    <row r="48" spans="2:16" x14ac:dyDescent="0.25">
      <c r="G48" s="7"/>
      <c r="O48" t="s">
        <v>31</v>
      </c>
      <c r="P48">
        <v>2</v>
      </c>
    </row>
    <row r="49" spans="7:16" x14ac:dyDescent="0.25">
      <c r="O49" t="s">
        <v>35</v>
      </c>
      <c r="P49">
        <v>2</v>
      </c>
    </row>
    <row r="50" spans="7:16" x14ac:dyDescent="0.25">
      <c r="O50" t="s">
        <v>32</v>
      </c>
      <c r="P50">
        <v>4</v>
      </c>
    </row>
    <row r="51" spans="7:16" x14ac:dyDescent="0.25">
      <c r="O51" t="s">
        <v>42</v>
      </c>
      <c r="P51">
        <v>9</v>
      </c>
    </row>
    <row r="52" spans="7:16" x14ac:dyDescent="0.25">
      <c r="O52" t="s">
        <v>66</v>
      </c>
      <c r="P52">
        <v>45</v>
      </c>
    </row>
    <row r="53" spans="7:16" x14ac:dyDescent="0.25">
      <c r="G53" s="7"/>
      <c r="O53" t="s">
        <v>40</v>
      </c>
      <c r="P53">
        <v>1</v>
      </c>
    </row>
    <row r="54" spans="7:16" x14ac:dyDescent="0.25">
      <c r="G54" s="7"/>
      <c r="O54" t="s">
        <v>28</v>
      </c>
      <c r="P54">
        <v>9</v>
      </c>
    </row>
    <row r="55" spans="7:16" x14ac:dyDescent="0.25">
      <c r="G55" s="7"/>
      <c r="O55" t="s">
        <v>29</v>
      </c>
      <c r="P55">
        <v>13</v>
      </c>
    </row>
    <row r="56" spans="7:16" x14ac:dyDescent="0.25">
      <c r="G56" s="7"/>
      <c r="O56" t="s">
        <v>33</v>
      </c>
      <c r="P56">
        <v>13</v>
      </c>
    </row>
    <row r="57" spans="7:16" x14ac:dyDescent="0.25">
      <c r="G57" s="7"/>
      <c r="O57" t="s">
        <v>30</v>
      </c>
      <c r="P57">
        <v>4</v>
      </c>
    </row>
    <row r="58" spans="7:16" x14ac:dyDescent="0.25">
      <c r="G58" s="7"/>
      <c r="O58" t="s">
        <v>36</v>
      </c>
      <c r="P58">
        <v>3</v>
      </c>
    </row>
    <row r="59" spans="7:16" x14ac:dyDescent="0.25">
      <c r="O59" t="s">
        <v>38</v>
      </c>
      <c r="P59">
        <v>2</v>
      </c>
    </row>
    <row r="60" spans="7:16" x14ac:dyDescent="0.25">
      <c r="O60" t="s">
        <v>62</v>
      </c>
      <c r="P60">
        <v>177</v>
      </c>
    </row>
  </sheetData>
  <dataConsolidate topLabels="1">
    <dataRefs count="2">
      <dataRef ref="B2:C70" sheet="Sheet8"/>
      <dataRef ref="G4:H18" sheet="Sheet8"/>
    </dataRefs>
  </dataConsolidate>
  <mergeCells count="2">
    <mergeCell ref="AM2:AP2"/>
    <mergeCell ref="AT2:AW2"/>
  </mergeCells>
  <phoneticPr fontId="2" type="noConversion"/>
  <conditionalFormatting sqref="C21:F3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8"/>
  <sheetViews>
    <sheetView topLeftCell="J161" workbookViewId="0">
      <selection activeCell="J12" sqref="A1:AB178"/>
    </sheetView>
  </sheetViews>
  <sheetFormatPr defaultRowHeight="14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60</v>
      </c>
      <c r="AB1" s="1" t="s">
        <v>26</v>
      </c>
    </row>
    <row r="2" spans="1:28" x14ac:dyDescent="0.25">
      <c r="A2" t="s">
        <v>27</v>
      </c>
      <c r="B2">
        <v>1.2</v>
      </c>
      <c r="C2">
        <v>0.2</v>
      </c>
      <c r="D2">
        <v>0.2</v>
      </c>
      <c r="E2">
        <v>0.4</v>
      </c>
      <c r="F2">
        <v>0</v>
      </c>
      <c r="G2">
        <v>0</v>
      </c>
      <c r="H2">
        <v>0.8</v>
      </c>
      <c r="I2">
        <v>1.6</v>
      </c>
      <c r="J2">
        <v>2.2000000000000002</v>
      </c>
      <c r="K2">
        <v>2.2000000000000002</v>
      </c>
      <c r="L2">
        <v>2</v>
      </c>
      <c r="M2">
        <v>1.8</v>
      </c>
      <c r="N2">
        <v>1.6</v>
      </c>
      <c r="O2">
        <v>1.2</v>
      </c>
      <c r="P2">
        <v>1.6</v>
      </c>
      <c r="Q2">
        <v>1</v>
      </c>
      <c r="R2">
        <v>2</v>
      </c>
      <c r="S2">
        <v>1.6</v>
      </c>
      <c r="T2">
        <v>2.6</v>
      </c>
      <c r="U2">
        <v>1.6</v>
      </c>
      <c r="V2">
        <v>1.8</v>
      </c>
      <c r="W2">
        <v>4</v>
      </c>
      <c r="X2">
        <v>5.2</v>
      </c>
      <c r="Y2">
        <v>4</v>
      </c>
      <c r="Z2" t="s">
        <v>43</v>
      </c>
      <c r="AA2" t="str">
        <f>Z2&amp;A2</f>
        <v>2023_Month_2cleaned_11号楼_summed_by_date</v>
      </c>
      <c r="AB2" t="s">
        <v>63</v>
      </c>
    </row>
    <row r="3" spans="1:28" x14ac:dyDescent="0.25">
      <c r="A3" t="s">
        <v>28</v>
      </c>
      <c r="B3">
        <v>2.7647058823529411</v>
      </c>
      <c r="C3">
        <v>1</v>
      </c>
      <c r="D3">
        <v>0.76470588235294112</v>
      </c>
      <c r="E3">
        <v>0.35294117647058831</v>
      </c>
      <c r="F3">
        <v>0.76470588235294112</v>
      </c>
      <c r="G3">
        <v>5.8823529411764712E-2</v>
      </c>
      <c r="H3">
        <v>0.52941176470588236</v>
      </c>
      <c r="I3">
        <v>2.117647058823529</v>
      </c>
      <c r="J3">
        <v>4.7647058823529411</v>
      </c>
      <c r="K3">
        <v>5.6470588235294121</v>
      </c>
      <c r="L3">
        <v>4.117647058823529</v>
      </c>
      <c r="M3">
        <v>2.7647058823529411</v>
      </c>
      <c r="N3">
        <v>3.3529411764705879</v>
      </c>
      <c r="O3">
        <v>3.5294117647058818</v>
      </c>
      <c r="P3">
        <v>3.8235294117647061</v>
      </c>
      <c r="Q3">
        <v>3.5294117647058818</v>
      </c>
      <c r="R3">
        <v>2.7058823529411771</v>
      </c>
      <c r="S3">
        <v>2.5882352941176472</v>
      </c>
      <c r="T3">
        <v>3.117647058823529</v>
      </c>
      <c r="U3">
        <v>3.5294117647058818</v>
      </c>
      <c r="V3">
        <v>4.2941176470588234</v>
      </c>
      <c r="W3">
        <v>4.7647058823529411</v>
      </c>
      <c r="X3">
        <v>5.6470588235294121</v>
      </c>
      <c r="Y3">
        <v>5.2941176470588234</v>
      </c>
      <c r="Z3" t="s">
        <v>43</v>
      </c>
      <c r="AA3" t="str">
        <f t="shared" ref="AA3:AA66" si="0">Z3&amp;A3</f>
        <v>2023_Month_2cleaned_1号楼_summed_by_date</v>
      </c>
      <c r="AB3" t="s">
        <v>66</v>
      </c>
    </row>
    <row r="4" spans="1:28" x14ac:dyDescent="0.25">
      <c r="A4" t="s">
        <v>29</v>
      </c>
      <c r="B4">
        <v>1.916666666666667</v>
      </c>
      <c r="C4">
        <v>1.333333333333333</v>
      </c>
      <c r="D4">
        <v>1</v>
      </c>
      <c r="E4">
        <v>0.83333333333333337</v>
      </c>
      <c r="F4">
        <v>1.166666666666667</v>
      </c>
      <c r="G4">
        <v>1</v>
      </c>
      <c r="H4">
        <v>3.916666666666667</v>
      </c>
      <c r="I4">
        <v>1.75</v>
      </c>
      <c r="J4">
        <v>3.333333333333333</v>
      </c>
      <c r="K4">
        <v>4.75</v>
      </c>
      <c r="L4">
        <v>4.833333333333333</v>
      </c>
      <c r="M4">
        <v>4.25</v>
      </c>
      <c r="N4">
        <v>3.75</v>
      </c>
      <c r="O4">
        <v>3</v>
      </c>
      <c r="P4">
        <v>3.916666666666667</v>
      </c>
      <c r="Q4">
        <v>3.25</v>
      </c>
      <c r="R4">
        <v>3</v>
      </c>
      <c r="S4">
        <v>4.083333333333333</v>
      </c>
      <c r="T4">
        <v>3</v>
      </c>
      <c r="U4">
        <v>3.833333333333333</v>
      </c>
      <c r="V4">
        <v>3.5</v>
      </c>
      <c r="W4">
        <v>4.25</v>
      </c>
      <c r="X4">
        <v>5.25</v>
      </c>
      <c r="Y4">
        <v>4.333333333333333</v>
      </c>
      <c r="Z4" t="s">
        <v>43</v>
      </c>
      <c r="AA4" t="str">
        <f t="shared" si="0"/>
        <v>2023_Month_2cleaned_20号楼_summed_by_date</v>
      </c>
      <c r="AB4" t="s">
        <v>66</v>
      </c>
    </row>
    <row r="5" spans="1:28" x14ac:dyDescent="0.25">
      <c r="A5" t="s">
        <v>30</v>
      </c>
      <c r="B5">
        <v>2.6363636363636358</v>
      </c>
      <c r="C5">
        <v>2.2727272727272729</v>
      </c>
      <c r="D5">
        <v>1.363636363636364</v>
      </c>
      <c r="E5">
        <v>1.545454545454545</v>
      </c>
      <c r="F5">
        <v>1.636363636363636</v>
      </c>
      <c r="G5">
        <v>1.363636363636364</v>
      </c>
      <c r="H5">
        <v>2.7272727272727271</v>
      </c>
      <c r="I5">
        <v>3.545454545454545</v>
      </c>
      <c r="J5">
        <v>4.2727272727272716</v>
      </c>
      <c r="K5">
        <v>5.4545454545454541</v>
      </c>
      <c r="L5">
        <v>5.8181818181818183</v>
      </c>
      <c r="M5">
        <v>4.8181818181818183</v>
      </c>
      <c r="N5">
        <v>3.3636363636363642</v>
      </c>
      <c r="O5">
        <v>4.7272727272727284</v>
      </c>
      <c r="P5">
        <v>3.3636363636363642</v>
      </c>
      <c r="Q5">
        <v>5</v>
      </c>
      <c r="R5">
        <v>4.5454545454545459</v>
      </c>
      <c r="S5">
        <v>4</v>
      </c>
      <c r="T5">
        <v>3.8181818181818179</v>
      </c>
      <c r="U5">
        <v>4.4545454545454541</v>
      </c>
      <c r="V5">
        <v>4.9090909090909092</v>
      </c>
      <c r="W5">
        <v>5.6363636363636367</v>
      </c>
      <c r="X5">
        <v>4.2727272727272716</v>
      </c>
      <c r="Y5">
        <v>6.4545454545454541</v>
      </c>
      <c r="Z5" t="s">
        <v>43</v>
      </c>
      <c r="AA5" t="str">
        <f t="shared" si="0"/>
        <v>2023_Month_2cleaned_22号楼_summed_by_date</v>
      </c>
      <c r="AB5" t="s">
        <v>66</v>
      </c>
    </row>
    <row r="6" spans="1:28" x14ac:dyDescent="0.25">
      <c r="A6" t="s">
        <v>31</v>
      </c>
      <c r="B6">
        <v>1.8</v>
      </c>
      <c r="C6">
        <v>0.4</v>
      </c>
      <c r="D6">
        <v>0.5</v>
      </c>
      <c r="E6">
        <v>0.2</v>
      </c>
      <c r="F6">
        <v>0.4</v>
      </c>
      <c r="G6">
        <v>0</v>
      </c>
      <c r="H6">
        <v>0.4</v>
      </c>
      <c r="I6">
        <v>2.1</v>
      </c>
      <c r="J6">
        <v>2</v>
      </c>
      <c r="K6">
        <v>2.9</v>
      </c>
      <c r="L6">
        <v>2.2999999999999998</v>
      </c>
      <c r="M6">
        <v>1.4</v>
      </c>
      <c r="N6">
        <v>1.9</v>
      </c>
      <c r="O6">
        <v>2.1</v>
      </c>
      <c r="P6">
        <v>2.2000000000000002</v>
      </c>
      <c r="Q6">
        <v>1.8</v>
      </c>
      <c r="R6">
        <v>1.6</v>
      </c>
      <c r="S6">
        <v>1.9</v>
      </c>
      <c r="T6">
        <v>1.4</v>
      </c>
      <c r="U6">
        <v>1.7</v>
      </c>
      <c r="V6">
        <v>1.9</v>
      </c>
      <c r="W6">
        <v>2.6</v>
      </c>
      <c r="X6">
        <v>2.8</v>
      </c>
      <c r="Y6">
        <v>2.4</v>
      </c>
      <c r="Z6" t="s">
        <v>43</v>
      </c>
      <c r="AA6" t="str">
        <f t="shared" si="0"/>
        <v>2023_Month_2cleaned_3号楼_summed_by_date</v>
      </c>
      <c r="AB6" t="s">
        <v>64</v>
      </c>
    </row>
    <row r="7" spans="1:28" x14ac:dyDescent="0.25">
      <c r="A7" t="s">
        <v>32</v>
      </c>
      <c r="B7">
        <v>1</v>
      </c>
      <c r="C7">
        <v>0</v>
      </c>
      <c r="D7">
        <v>0.33333333333333331</v>
      </c>
      <c r="E7">
        <v>0.33333333333333331</v>
      </c>
      <c r="F7">
        <v>0</v>
      </c>
      <c r="G7">
        <v>0</v>
      </c>
      <c r="H7">
        <v>0</v>
      </c>
      <c r="I7">
        <v>2</v>
      </c>
      <c r="J7">
        <v>1.333333333333333</v>
      </c>
      <c r="K7">
        <v>2.333333333333333</v>
      </c>
      <c r="L7">
        <v>2</v>
      </c>
      <c r="M7">
        <v>1.666666666666667</v>
      </c>
      <c r="N7">
        <v>1.333333333333333</v>
      </c>
      <c r="O7">
        <v>2</v>
      </c>
      <c r="P7">
        <v>1.333333333333333</v>
      </c>
      <c r="Q7">
        <v>2.333333333333333</v>
      </c>
      <c r="R7">
        <v>1.333333333333333</v>
      </c>
      <c r="S7">
        <v>1.333333333333333</v>
      </c>
      <c r="T7">
        <v>1.666666666666667</v>
      </c>
      <c r="U7">
        <v>1.666666666666667</v>
      </c>
      <c r="V7">
        <v>2.666666666666667</v>
      </c>
      <c r="W7">
        <v>3.666666666666667</v>
      </c>
      <c r="X7">
        <v>4.333333333333333</v>
      </c>
      <c r="Y7">
        <v>4</v>
      </c>
      <c r="Z7" t="s">
        <v>43</v>
      </c>
      <c r="AA7" t="str">
        <f t="shared" si="0"/>
        <v>2023_Month_2cleaned_8号楼_summed_by_date</v>
      </c>
      <c r="AB7" t="s">
        <v>64</v>
      </c>
    </row>
    <row r="8" spans="1:28" x14ac:dyDescent="0.25">
      <c r="A8" t="s">
        <v>27</v>
      </c>
      <c r="B8">
        <v>1.636363636363636</v>
      </c>
      <c r="C8">
        <v>0.1818181818181818</v>
      </c>
      <c r="D8">
        <v>0.36363636363636359</v>
      </c>
      <c r="E8">
        <v>4.5454545454545463E-2</v>
      </c>
      <c r="F8">
        <v>4.5454545454545463E-2</v>
      </c>
      <c r="G8">
        <v>0.13636363636363641</v>
      </c>
      <c r="H8">
        <v>0.5</v>
      </c>
      <c r="I8">
        <v>1.954545454545455</v>
      </c>
      <c r="J8">
        <v>2.1363636363636358</v>
      </c>
      <c r="K8">
        <v>2.954545454545455</v>
      </c>
      <c r="L8">
        <v>2.2272727272727271</v>
      </c>
      <c r="M8">
        <v>1.454545454545455</v>
      </c>
      <c r="N8">
        <v>2</v>
      </c>
      <c r="O8">
        <v>1.6818181818181821</v>
      </c>
      <c r="P8">
        <v>1.7727272727272729</v>
      </c>
      <c r="Q8">
        <v>1.7727272727272729</v>
      </c>
      <c r="R8">
        <v>1.545454545454545</v>
      </c>
      <c r="S8">
        <v>1.7727272727272729</v>
      </c>
      <c r="T8">
        <v>1.8181818181818179</v>
      </c>
      <c r="U8">
        <v>2.045454545454545</v>
      </c>
      <c r="V8">
        <v>2.3181818181818179</v>
      </c>
      <c r="W8">
        <v>3.2727272727272729</v>
      </c>
      <c r="X8">
        <v>4.9090909090909092</v>
      </c>
      <c r="Y8">
        <v>5.0909090909090908</v>
      </c>
      <c r="Z8" t="s">
        <v>44</v>
      </c>
      <c r="AA8" t="str">
        <f t="shared" si="0"/>
        <v>2023_Month_3cleaned_11号楼_summed_by_date</v>
      </c>
      <c r="AB8" t="s">
        <v>63</v>
      </c>
    </row>
    <row r="9" spans="1:28" x14ac:dyDescent="0.25">
      <c r="A9" t="s">
        <v>28</v>
      </c>
      <c r="B9">
        <v>3.947368421052631</v>
      </c>
      <c r="C9">
        <v>1.5263157894736841</v>
      </c>
      <c r="D9">
        <v>0.57894736842105265</v>
      </c>
      <c r="E9">
        <v>0.73684210526315785</v>
      </c>
      <c r="F9">
        <v>0.10526315789473679</v>
      </c>
      <c r="G9">
        <v>0.31578947368421051</v>
      </c>
      <c r="H9">
        <v>0.78947368421052633</v>
      </c>
      <c r="I9">
        <v>2.7894736842105261</v>
      </c>
      <c r="J9">
        <v>5.1052631578947372</v>
      </c>
      <c r="K9">
        <v>7.9473684210526319</v>
      </c>
      <c r="L9">
        <v>5.4210526315789478</v>
      </c>
      <c r="M9">
        <v>3.736842105263158</v>
      </c>
      <c r="N9">
        <v>4.8947368421052628</v>
      </c>
      <c r="O9">
        <v>5.3684210526315788</v>
      </c>
      <c r="P9">
        <v>5.2105263157894726</v>
      </c>
      <c r="Q9">
        <v>3.8421052631578951</v>
      </c>
      <c r="R9">
        <v>3.3157894736842111</v>
      </c>
      <c r="S9">
        <v>2.7894736842105261</v>
      </c>
      <c r="T9">
        <v>3.947368421052631</v>
      </c>
      <c r="U9">
        <v>3.2105263157894739</v>
      </c>
      <c r="V9">
        <v>3.8947368421052628</v>
      </c>
      <c r="W9">
        <v>5.7894736842105274</v>
      </c>
      <c r="X9">
        <v>5.4736842105263159</v>
      </c>
      <c r="Y9">
        <v>5.6315789473684212</v>
      </c>
      <c r="Z9" t="s">
        <v>44</v>
      </c>
      <c r="AA9" t="str">
        <f t="shared" si="0"/>
        <v>2023_Month_3cleaned_1号楼_summed_by_date</v>
      </c>
      <c r="AB9" t="s">
        <v>66</v>
      </c>
    </row>
    <row r="10" spans="1:28" x14ac:dyDescent="0.25">
      <c r="A10" t="s">
        <v>29</v>
      </c>
      <c r="B10">
        <v>2.291666666666667</v>
      </c>
      <c r="C10">
        <v>1.666666666666667</v>
      </c>
      <c r="D10">
        <v>1.25</v>
      </c>
      <c r="E10">
        <v>0.79166666666666663</v>
      </c>
      <c r="F10">
        <v>0.83333333333333337</v>
      </c>
      <c r="G10">
        <v>0.91666666666666663</v>
      </c>
      <c r="H10">
        <v>4.541666666666667</v>
      </c>
      <c r="I10">
        <v>1.708333333333333</v>
      </c>
      <c r="J10">
        <v>4.083333333333333</v>
      </c>
      <c r="K10">
        <v>3.666666666666667</v>
      </c>
      <c r="L10">
        <v>4.333333333333333</v>
      </c>
      <c r="M10">
        <v>3.625</v>
      </c>
      <c r="N10">
        <v>3.791666666666667</v>
      </c>
      <c r="O10">
        <v>3.333333333333333</v>
      </c>
      <c r="P10">
        <v>3.583333333333333</v>
      </c>
      <c r="Q10">
        <v>3.583333333333333</v>
      </c>
      <c r="R10">
        <v>3.416666666666667</v>
      </c>
      <c r="S10">
        <v>3.833333333333333</v>
      </c>
      <c r="T10">
        <v>2.458333333333333</v>
      </c>
      <c r="U10">
        <v>3.875</v>
      </c>
      <c r="V10">
        <v>3.083333333333333</v>
      </c>
      <c r="W10">
        <v>4.541666666666667</v>
      </c>
      <c r="X10">
        <v>4.75</v>
      </c>
      <c r="Y10">
        <v>4.708333333333333</v>
      </c>
      <c r="Z10" t="s">
        <v>44</v>
      </c>
      <c r="AA10" t="str">
        <f t="shared" si="0"/>
        <v>2023_Month_3cleaned_20号楼_summed_by_date</v>
      </c>
      <c r="AB10" t="s">
        <v>66</v>
      </c>
    </row>
    <row r="11" spans="1:28" x14ac:dyDescent="0.25">
      <c r="A11" t="s">
        <v>30</v>
      </c>
      <c r="B11">
        <v>2.4210526315789469</v>
      </c>
      <c r="C11">
        <v>1.7894736842105261</v>
      </c>
      <c r="D11">
        <v>1.8947368421052631</v>
      </c>
      <c r="E11">
        <v>1.368421052631579</v>
      </c>
      <c r="F11">
        <v>1.368421052631579</v>
      </c>
      <c r="G11">
        <v>1.4736842105263159</v>
      </c>
      <c r="H11">
        <v>3.4210526315789469</v>
      </c>
      <c r="I11">
        <v>2.5789473684210531</v>
      </c>
      <c r="J11">
        <v>3.5263157894736841</v>
      </c>
      <c r="K11">
        <v>4.7368421052631584</v>
      </c>
      <c r="L11">
        <v>4.2631578947368416</v>
      </c>
      <c r="M11">
        <v>2.8421052631578951</v>
      </c>
      <c r="N11">
        <v>3.3684210526315792</v>
      </c>
      <c r="O11">
        <v>2.8421052631578951</v>
      </c>
      <c r="P11">
        <v>3.4210526315789469</v>
      </c>
      <c r="Q11">
        <v>3.8421052631578951</v>
      </c>
      <c r="R11">
        <v>3.3157894736842111</v>
      </c>
      <c r="S11">
        <v>3.4736842105263159</v>
      </c>
      <c r="T11">
        <v>2.947368421052631</v>
      </c>
      <c r="U11">
        <v>4.1052631578947372</v>
      </c>
      <c r="V11">
        <v>3.6842105263157889</v>
      </c>
      <c r="W11">
        <v>4.4736842105263159</v>
      </c>
      <c r="X11">
        <v>3.8947368421052628</v>
      </c>
      <c r="Y11">
        <v>5.0526315789473681</v>
      </c>
      <c r="Z11" t="s">
        <v>44</v>
      </c>
      <c r="AA11" t="str">
        <f t="shared" si="0"/>
        <v>2023_Month_3cleaned_22号楼_summed_by_date</v>
      </c>
      <c r="AB11" t="s">
        <v>66</v>
      </c>
    </row>
    <row r="12" spans="1:28" x14ac:dyDescent="0.25">
      <c r="A12" t="s">
        <v>31</v>
      </c>
      <c r="B12">
        <v>2</v>
      </c>
      <c r="C12">
        <v>0.6</v>
      </c>
      <c r="D12">
        <v>0.6</v>
      </c>
      <c r="E12">
        <v>0.4</v>
      </c>
      <c r="F12">
        <v>0.4</v>
      </c>
      <c r="G12">
        <v>0</v>
      </c>
      <c r="H12">
        <v>0.9</v>
      </c>
      <c r="I12">
        <v>1.6</v>
      </c>
      <c r="J12">
        <v>2.5</v>
      </c>
      <c r="K12">
        <v>3.1</v>
      </c>
      <c r="L12">
        <v>2.1</v>
      </c>
      <c r="M12">
        <v>1.8</v>
      </c>
      <c r="N12">
        <v>2.2000000000000002</v>
      </c>
      <c r="O12">
        <v>2.8</v>
      </c>
      <c r="P12">
        <v>1.6</v>
      </c>
      <c r="Q12">
        <v>1.7</v>
      </c>
      <c r="R12">
        <v>1.7</v>
      </c>
      <c r="S12">
        <v>1.6</v>
      </c>
      <c r="T12">
        <v>1.7</v>
      </c>
      <c r="U12">
        <v>2.1</v>
      </c>
      <c r="V12">
        <v>1.8</v>
      </c>
      <c r="W12">
        <v>2.4</v>
      </c>
      <c r="X12">
        <v>2.6</v>
      </c>
      <c r="Y12">
        <v>3.1</v>
      </c>
      <c r="Z12" t="s">
        <v>44</v>
      </c>
      <c r="AA12" t="str">
        <f t="shared" si="0"/>
        <v>2023_Month_3cleaned_3号楼_summed_by_date</v>
      </c>
      <c r="AB12" t="s">
        <v>64</v>
      </c>
    </row>
    <row r="13" spans="1:28" x14ac:dyDescent="0.25">
      <c r="A13" t="s">
        <v>32</v>
      </c>
      <c r="B13">
        <v>1.466666666666667</v>
      </c>
      <c r="C13">
        <v>0.46666666666666667</v>
      </c>
      <c r="D13">
        <v>0.1333333333333333</v>
      </c>
      <c r="E13">
        <v>0</v>
      </c>
      <c r="F13">
        <v>6.6666666666666666E-2</v>
      </c>
      <c r="G13">
        <v>6.6666666666666666E-2</v>
      </c>
      <c r="H13">
        <v>0.46666666666666667</v>
      </c>
      <c r="I13">
        <v>1.9333333333333329</v>
      </c>
      <c r="J13">
        <v>2.2000000000000002</v>
      </c>
      <c r="K13">
        <v>2.8</v>
      </c>
      <c r="L13">
        <v>2.0666666666666669</v>
      </c>
      <c r="M13">
        <v>1.8666666666666669</v>
      </c>
      <c r="N13">
        <v>1.533333333333333</v>
      </c>
      <c r="O13">
        <v>2.333333333333333</v>
      </c>
      <c r="P13">
        <v>1</v>
      </c>
      <c r="Q13">
        <v>1.8666666666666669</v>
      </c>
      <c r="R13">
        <v>1.6</v>
      </c>
      <c r="S13">
        <v>1.6</v>
      </c>
      <c r="T13">
        <v>2.2666666666666671</v>
      </c>
      <c r="U13">
        <v>1.9333333333333329</v>
      </c>
      <c r="V13">
        <v>2.4666666666666668</v>
      </c>
      <c r="W13">
        <v>3.7333333333333329</v>
      </c>
      <c r="X13">
        <v>5.2666666666666666</v>
      </c>
      <c r="Y13">
        <v>5.5333333333333332</v>
      </c>
      <c r="Z13" t="s">
        <v>44</v>
      </c>
      <c r="AA13" t="str">
        <f t="shared" si="0"/>
        <v>2023_Month_3cleaned_8号楼_summed_by_date</v>
      </c>
      <c r="AB13" t="s">
        <v>63</v>
      </c>
    </row>
    <row r="14" spans="1:28" x14ac:dyDescent="0.25">
      <c r="A14" t="s">
        <v>27</v>
      </c>
      <c r="B14">
        <v>1.8</v>
      </c>
      <c r="C14">
        <v>0</v>
      </c>
      <c r="D14">
        <v>0.2</v>
      </c>
      <c r="E14">
        <v>0.3</v>
      </c>
      <c r="F14">
        <v>0.1</v>
      </c>
      <c r="G14">
        <v>1.3</v>
      </c>
      <c r="H14">
        <v>0.2</v>
      </c>
      <c r="I14">
        <v>1.4</v>
      </c>
      <c r="J14">
        <v>2.4</v>
      </c>
      <c r="K14">
        <v>3</v>
      </c>
      <c r="L14">
        <v>1.9</v>
      </c>
      <c r="M14">
        <v>2.1</v>
      </c>
      <c r="N14">
        <v>2</v>
      </c>
      <c r="O14">
        <v>2</v>
      </c>
      <c r="P14">
        <v>1.3</v>
      </c>
      <c r="Q14">
        <v>1.7</v>
      </c>
      <c r="R14">
        <v>1.6</v>
      </c>
      <c r="S14">
        <v>1.9</v>
      </c>
      <c r="T14">
        <v>2.1</v>
      </c>
      <c r="U14">
        <v>2.2000000000000002</v>
      </c>
      <c r="V14">
        <v>2.2999999999999998</v>
      </c>
      <c r="W14">
        <v>3.4</v>
      </c>
      <c r="X14">
        <v>4.8</v>
      </c>
      <c r="Y14">
        <v>5.4</v>
      </c>
      <c r="Z14" t="s">
        <v>45</v>
      </c>
      <c r="AA14" t="str">
        <f t="shared" si="0"/>
        <v>2023_Month_4cleaned_11号楼_summed_by_date</v>
      </c>
      <c r="AB14" t="s">
        <v>63</v>
      </c>
    </row>
    <row r="15" spans="1:28" x14ac:dyDescent="0.25">
      <c r="A15" t="s">
        <v>28</v>
      </c>
      <c r="B15">
        <v>3.4666666666666668</v>
      </c>
      <c r="C15">
        <v>1.7333333333333329</v>
      </c>
      <c r="D15">
        <v>0.8</v>
      </c>
      <c r="E15">
        <v>0.33333333333333331</v>
      </c>
      <c r="F15">
        <v>0.2</v>
      </c>
      <c r="G15">
        <v>0.53333333333333333</v>
      </c>
      <c r="H15">
        <v>1.333333333333333</v>
      </c>
      <c r="I15">
        <v>2.5333333333333332</v>
      </c>
      <c r="J15">
        <v>6.333333333333333</v>
      </c>
      <c r="K15">
        <v>7.4</v>
      </c>
      <c r="L15">
        <v>4.666666666666667</v>
      </c>
      <c r="M15">
        <v>3.7333333333333329</v>
      </c>
      <c r="N15">
        <v>4.9333333333333336</v>
      </c>
      <c r="O15">
        <v>5.1333333333333337</v>
      </c>
      <c r="P15">
        <v>4.1333333333333337</v>
      </c>
      <c r="Q15">
        <v>4.5333333333333332</v>
      </c>
      <c r="R15">
        <v>3.7333333333333329</v>
      </c>
      <c r="S15">
        <v>3</v>
      </c>
      <c r="T15">
        <v>4.0666666666666664</v>
      </c>
      <c r="U15">
        <v>4.2666666666666666</v>
      </c>
      <c r="V15">
        <v>4.2666666666666666</v>
      </c>
      <c r="W15">
        <v>5.4666666666666668</v>
      </c>
      <c r="X15">
        <v>7.4666666666666668</v>
      </c>
      <c r="Y15">
        <v>5.6</v>
      </c>
      <c r="Z15" t="s">
        <v>45</v>
      </c>
      <c r="AA15" t="str">
        <f t="shared" si="0"/>
        <v>2023_Month_4cleaned_1号楼_summed_by_date</v>
      </c>
      <c r="AB15" t="s">
        <v>66</v>
      </c>
    </row>
    <row r="16" spans="1:28" x14ac:dyDescent="0.25">
      <c r="A16" t="s">
        <v>29</v>
      </c>
      <c r="B16">
        <v>1.7647058823529409</v>
      </c>
      <c r="C16">
        <v>1.411764705882353</v>
      </c>
      <c r="D16">
        <v>0.82352941176470584</v>
      </c>
      <c r="E16">
        <v>1.0588235294117649</v>
      </c>
      <c r="F16">
        <v>0.47058823529411759</v>
      </c>
      <c r="G16">
        <v>1.6470588235294119</v>
      </c>
      <c r="H16">
        <v>4.5294117647058822</v>
      </c>
      <c r="I16">
        <v>1.588235294117647</v>
      </c>
      <c r="J16">
        <v>3.117647058823529</v>
      </c>
      <c r="K16">
        <v>3</v>
      </c>
      <c r="L16">
        <v>3.7647058823529411</v>
      </c>
      <c r="M16">
        <v>3.4117647058823528</v>
      </c>
      <c r="N16">
        <v>3.4117647058823528</v>
      </c>
      <c r="O16">
        <v>2.7647058823529411</v>
      </c>
      <c r="P16">
        <v>3.117647058823529</v>
      </c>
      <c r="Q16">
        <v>2.9411764705882359</v>
      </c>
      <c r="R16">
        <v>2.8235294117647061</v>
      </c>
      <c r="S16">
        <v>3.117647058823529</v>
      </c>
      <c r="T16">
        <v>2.7058823529411771</v>
      </c>
      <c r="U16">
        <v>2.7647058823529411</v>
      </c>
      <c r="V16">
        <v>3.5294117647058818</v>
      </c>
      <c r="W16">
        <v>4</v>
      </c>
      <c r="X16">
        <v>4.5294117647058822</v>
      </c>
      <c r="Y16">
        <v>4.117647058823529</v>
      </c>
      <c r="Z16" t="s">
        <v>45</v>
      </c>
      <c r="AA16" t="str">
        <f t="shared" si="0"/>
        <v>2023_Month_4cleaned_20号楼_summed_by_date</v>
      </c>
      <c r="AB16" t="s">
        <v>66</v>
      </c>
    </row>
    <row r="17" spans="1:28" x14ac:dyDescent="0.25">
      <c r="A17" t="s">
        <v>33</v>
      </c>
      <c r="B17">
        <v>2.615384615384615</v>
      </c>
      <c r="C17">
        <v>2.4615384615384621</v>
      </c>
      <c r="D17">
        <v>1.538461538461539</v>
      </c>
      <c r="E17">
        <v>2</v>
      </c>
      <c r="F17">
        <v>1.7692307692307689</v>
      </c>
      <c r="G17">
        <v>3.307692307692307</v>
      </c>
      <c r="H17">
        <v>4.5384615384615383</v>
      </c>
      <c r="I17">
        <v>2.8461538461538458</v>
      </c>
      <c r="J17">
        <v>4.0769230769230766</v>
      </c>
      <c r="K17">
        <v>5.7692307692307692</v>
      </c>
      <c r="L17">
        <v>4.8461538461538458</v>
      </c>
      <c r="M17">
        <v>4.1538461538461542</v>
      </c>
      <c r="N17">
        <v>3.384615384615385</v>
      </c>
      <c r="O17">
        <v>4.2307692307692308</v>
      </c>
      <c r="P17">
        <v>3.2307692307692308</v>
      </c>
      <c r="Q17">
        <v>3</v>
      </c>
      <c r="R17">
        <v>3.1538461538461542</v>
      </c>
      <c r="S17">
        <v>4.1538461538461542</v>
      </c>
      <c r="T17">
        <v>3.615384615384615</v>
      </c>
      <c r="U17">
        <v>4.2307692307692308</v>
      </c>
      <c r="V17">
        <v>4.8461538461538458</v>
      </c>
      <c r="W17">
        <v>4</v>
      </c>
      <c r="X17">
        <v>6</v>
      </c>
      <c r="Y17">
        <v>5.1538461538461542</v>
      </c>
      <c r="Z17" t="s">
        <v>45</v>
      </c>
      <c r="AA17" t="str">
        <f t="shared" si="0"/>
        <v>2023_Month_4cleaned_21号楼_summed_by_date</v>
      </c>
      <c r="AB17" t="s">
        <v>66</v>
      </c>
    </row>
    <row r="18" spans="1:28" x14ac:dyDescent="0.25">
      <c r="A18" t="s">
        <v>30</v>
      </c>
      <c r="B18">
        <v>2.7058823529411771</v>
      </c>
      <c r="C18">
        <v>2.4705882352941182</v>
      </c>
      <c r="D18">
        <v>1.9411764705882351</v>
      </c>
      <c r="E18">
        <v>1.8235294117647061</v>
      </c>
      <c r="F18">
        <v>1.882352941176471</v>
      </c>
      <c r="G18">
        <v>1.9411764705882351</v>
      </c>
      <c r="H18">
        <v>1.705882352941176</v>
      </c>
      <c r="I18">
        <v>2.5294117647058818</v>
      </c>
      <c r="J18">
        <v>3.3529411764705879</v>
      </c>
      <c r="K18">
        <v>3.8235294117647061</v>
      </c>
      <c r="L18">
        <v>3.882352941176471</v>
      </c>
      <c r="M18">
        <v>3.4117647058823528</v>
      </c>
      <c r="N18">
        <v>3.1764705882352939</v>
      </c>
      <c r="O18">
        <v>3.1764705882352939</v>
      </c>
      <c r="P18">
        <v>3.1764705882352939</v>
      </c>
      <c r="Q18">
        <v>3.6470588235294121</v>
      </c>
      <c r="R18">
        <v>3.7058823529411771</v>
      </c>
      <c r="S18">
        <v>3.4117647058823528</v>
      </c>
      <c r="T18">
        <v>3.117647058823529</v>
      </c>
      <c r="U18">
        <v>3</v>
      </c>
      <c r="V18">
        <v>4</v>
      </c>
      <c r="W18">
        <v>2.882352941176471</v>
      </c>
      <c r="X18">
        <v>3.3529411764705879</v>
      </c>
      <c r="Y18">
        <v>3.4117647058823528</v>
      </c>
      <c r="Z18" t="s">
        <v>45</v>
      </c>
      <c r="AA18" t="str">
        <f t="shared" si="0"/>
        <v>2023_Month_4cleaned_22号楼_summed_by_date</v>
      </c>
      <c r="AB18" t="s">
        <v>66</v>
      </c>
    </row>
    <row r="19" spans="1:28" x14ac:dyDescent="0.25">
      <c r="A19" t="s">
        <v>31</v>
      </c>
      <c r="B19">
        <v>1.5</v>
      </c>
      <c r="C19">
        <v>1</v>
      </c>
      <c r="D19">
        <v>0</v>
      </c>
      <c r="E19">
        <v>0.5</v>
      </c>
      <c r="F19">
        <v>0</v>
      </c>
      <c r="G19">
        <v>0.5</v>
      </c>
      <c r="H19">
        <v>0.5</v>
      </c>
      <c r="I19">
        <v>1</v>
      </c>
      <c r="J19">
        <v>2</v>
      </c>
      <c r="K19">
        <v>3</v>
      </c>
      <c r="L19">
        <v>2.5</v>
      </c>
      <c r="M19">
        <v>3</v>
      </c>
      <c r="N19">
        <v>2.5</v>
      </c>
      <c r="O19">
        <v>2.5</v>
      </c>
      <c r="P19">
        <v>2.5</v>
      </c>
      <c r="Q19">
        <v>1.5</v>
      </c>
      <c r="R19">
        <v>1</v>
      </c>
      <c r="S19">
        <v>1.5</v>
      </c>
      <c r="T19">
        <v>2</v>
      </c>
      <c r="U19">
        <v>1</v>
      </c>
      <c r="V19">
        <v>2</v>
      </c>
      <c r="W19">
        <v>2.5</v>
      </c>
      <c r="X19">
        <v>2.5</v>
      </c>
      <c r="Y19">
        <v>3</v>
      </c>
      <c r="Z19" t="s">
        <v>45</v>
      </c>
      <c r="AA19" t="str">
        <f t="shared" si="0"/>
        <v>2023_Month_4cleaned_3号楼_summed_by_date</v>
      </c>
      <c r="AB19" t="s">
        <v>64</v>
      </c>
    </row>
    <row r="20" spans="1:28" x14ac:dyDescent="0.25">
      <c r="A20" t="s">
        <v>32</v>
      </c>
      <c r="B20">
        <v>1.714285714285714</v>
      </c>
      <c r="C20">
        <v>0.14285714285714279</v>
      </c>
      <c r="D20">
        <v>0.42857142857142849</v>
      </c>
      <c r="E20">
        <v>0.2857142857142857</v>
      </c>
      <c r="F20">
        <v>0</v>
      </c>
      <c r="G20">
        <v>0.14285714285714279</v>
      </c>
      <c r="H20">
        <v>0.14285714285714279</v>
      </c>
      <c r="I20">
        <v>1.285714285714286</v>
      </c>
      <c r="J20">
        <v>2.1428571428571428</v>
      </c>
      <c r="K20">
        <v>3</v>
      </c>
      <c r="L20">
        <v>2.5714285714285721</v>
      </c>
      <c r="M20">
        <v>1.714285714285714</v>
      </c>
      <c r="N20">
        <v>1.714285714285714</v>
      </c>
      <c r="O20">
        <v>2.285714285714286</v>
      </c>
      <c r="P20">
        <v>1.714285714285714</v>
      </c>
      <c r="Q20">
        <v>1.571428571428571</v>
      </c>
      <c r="R20">
        <v>1.714285714285714</v>
      </c>
      <c r="S20">
        <v>1.571428571428571</v>
      </c>
      <c r="T20">
        <v>2.1428571428571428</v>
      </c>
      <c r="U20">
        <v>2</v>
      </c>
      <c r="V20">
        <v>2.1428571428571428</v>
      </c>
      <c r="W20">
        <v>3.714285714285714</v>
      </c>
      <c r="X20">
        <v>5.4285714285714288</v>
      </c>
      <c r="Y20">
        <v>5.1428571428571432</v>
      </c>
      <c r="Z20" t="s">
        <v>45</v>
      </c>
      <c r="AA20" t="str">
        <f t="shared" si="0"/>
        <v>2023_Month_4cleaned_8号楼_summed_by_date</v>
      </c>
      <c r="AB20" t="s">
        <v>63</v>
      </c>
    </row>
    <row r="21" spans="1:28" x14ac:dyDescent="0.25">
      <c r="A21" t="s">
        <v>27</v>
      </c>
      <c r="B21">
        <v>1.625</v>
      </c>
      <c r="C21">
        <v>0.4375</v>
      </c>
      <c r="D21">
        <v>0.25</v>
      </c>
      <c r="E21">
        <v>6.25E-2</v>
      </c>
      <c r="F21">
        <v>0.1875</v>
      </c>
      <c r="G21">
        <v>0.25</v>
      </c>
      <c r="H21">
        <v>0.3125</v>
      </c>
      <c r="I21">
        <v>1.25</v>
      </c>
      <c r="J21">
        <v>2.0625</v>
      </c>
      <c r="K21">
        <v>2.8125</v>
      </c>
      <c r="L21">
        <v>2.5</v>
      </c>
      <c r="M21">
        <v>2.1875</v>
      </c>
      <c r="N21">
        <v>2.0625</v>
      </c>
      <c r="O21">
        <v>1.6875</v>
      </c>
      <c r="P21">
        <v>1.6875</v>
      </c>
      <c r="Q21">
        <v>1.8125</v>
      </c>
      <c r="R21">
        <v>1.875</v>
      </c>
      <c r="S21">
        <v>1.625</v>
      </c>
      <c r="T21">
        <v>1.9375</v>
      </c>
      <c r="U21">
        <v>2.0625</v>
      </c>
      <c r="V21">
        <v>2.5625</v>
      </c>
      <c r="W21">
        <v>3.125</v>
      </c>
      <c r="X21">
        <v>5.1875</v>
      </c>
      <c r="Y21">
        <v>5.8125</v>
      </c>
      <c r="Z21" t="s">
        <v>46</v>
      </c>
      <c r="AA21" t="str">
        <f t="shared" si="0"/>
        <v>2023_Month_5cleaned_11号楼_summed_by_date</v>
      </c>
      <c r="AB21" t="s">
        <v>63</v>
      </c>
    </row>
    <row r="22" spans="1:28" x14ac:dyDescent="0.25">
      <c r="A22" t="s">
        <v>28</v>
      </c>
      <c r="B22">
        <v>3.807692307692307</v>
      </c>
      <c r="C22">
        <v>1.4230769230769229</v>
      </c>
      <c r="D22">
        <v>1</v>
      </c>
      <c r="E22">
        <v>0.53846153846153844</v>
      </c>
      <c r="F22">
        <v>0.65384615384615385</v>
      </c>
      <c r="G22">
        <v>0.88461538461538458</v>
      </c>
      <c r="H22">
        <v>0.96153846153846156</v>
      </c>
      <c r="I22">
        <v>1.8076923076923079</v>
      </c>
      <c r="J22">
        <v>5.3076923076923066</v>
      </c>
      <c r="K22">
        <v>6.884615384615385</v>
      </c>
      <c r="L22">
        <v>4.5</v>
      </c>
      <c r="M22">
        <v>3.6538461538461542</v>
      </c>
      <c r="N22">
        <v>4.5</v>
      </c>
      <c r="O22">
        <v>4.6538461538461542</v>
      </c>
      <c r="P22">
        <v>4.3461538461538458</v>
      </c>
      <c r="Q22">
        <v>4.1923076923076934</v>
      </c>
      <c r="R22">
        <v>3.384615384615385</v>
      </c>
      <c r="S22">
        <v>3.0769230769230771</v>
      </c>
      <c r="T22">
        <v>3.615384615384615</v>
      </c>
      <c r="U22">
        <v>3.884615384615385</v>
      </c>
      <c r="V22">
        <v>4.0384615384615383</v>
      </c>
      <c r="W22">
        <v>5.115384615384615</v>
      </c>
      <c r="X22">
        <v>7.115384615384615</v>
      </c>
      <c r="Y22">
        <v>6.0769230769230766</v>
      </c>
      <c r="Z22" t="s">
        <v>46</v>
      </c>
      <c r="AA22" t="str">
        <f t="shared" si="0"/>
        <v>2023_Month_5cleaned_1号楼_summed_by_date</v>
      </c>
      <c r="AB22" t="s">
        <v>66</v>
      </c>
    </row>
    <row r="23" spans="1:28" x14ac:dyDescent="0.25">
      <c r="A23" t="s">
        <v>29</v>
      </c>
      <c r="B23">
        <v>2</v>
      </c>
      <c r="C23">
        <v>1.636363636363636</v>
      </c>
      <c r="D23">
        <v>1.3181818181818179</v>
      </c>
      <c r="E23">
        <v>0.86363636363636365</v>
      </c>
      <c r="F23">
        <v>0.90909090909090906</v>
      </c>
      <c r="G23">
        <v>0.81818181818181823</v>
      </c>
      <c r="H23">
        <v>3</v>
      </c>
      <c r="I23">
        <v>2</v>
      </c>
      <c r="J23">
        <v>2.6363636363636358</v>
      </c>
      <c r="K23">
        <v>4.0909090909090908</v>
      </c>
      <c r="L23">
        <v>3.2727272727272729</v>
      </c>
      <c r="M23">
        <v>3.7272727272727271</v>
      </c>
      <c r="N23">
        <v>3.0909090909090908</v>
      </c>
      <c r="O23">
        <v>2.8636363636363642</v>
      </c>
      <c r="P23">
        <v>3.2272727272727271</v>
      </c>
      <c r="Q23">
        <v>2.9090909090909092</v>
      </c>
      <c r="R23">
        <v>3.0909090909090908</v>
      </c>
      <c r="S23">
        <v>3.1818181818181821</v>
      </c>
      <c r="T23">
        <v>2.954545454545455</v>
      </c>
      <c r="U23">
        <v>2.7727272727272729</v>
      </c>
      <c r="V23">
        <v>4.0909090909090908</v>
      </c>
      <c r="W23">
        <v>4.3181818181818183</v>
      </c>
      <c r="X23">
        <v>4.5454545454545459</v>
      </c>
      <c r="Y23">
        <v>5.2272727272727284</v>
      </c>
      <c r="Z23" t="s">
        <v>46</v>
      </c>
      <c r="AA23" t="str">
        <f t="shared" si="0"/>
        <v>2023_Month_5cleaned_20号楼_summed_by_date</v>
      </c>
      <c r="AB23" t="s">
        <v>66</v>
      </c>
    </row>
    <row r="24" spans="1:28" x14ac:dyDescent="0.25">
      <c r="A24" t="s">
        <v>33</v>
      </c>
      <c r="B24">
        <v>2.956521739130435</v>
      </c>
      <c r="C24">
        <v>2.2608695652173911</v>
      </c>
      <c r="D24">
        <v>2.043478260869565</v>
      </c>
      <c r="E24">
        <v>1.7826086956521741</v>
      </c>
      <c r="F24">
        <v>1.5652173913043479</v>
      </c>
      <c r="G24">
        <v>1.5652173913043479</v>
      </c>
      <c r="H24">
        <v>2.652173913043478</v>
      </c>
      <c r="I24">
        <v>3.043478260869565</v>
      </c>
      <c r="J24">
        <v>4.0434782608695654</v>
      </c>
      <c r="K24">
        <v>5.1304347826086953</v>
      </c>
      <c r="L24">
        <v>4.1739130434782608</v>
      </c>
      <c r="M24">
        <v>4.8260869565217392</v>
      </c>
      <c r="N24">
        <v>3.1739130434782612</v>
      </c>
      <c r="O24">
        <v>3.304347826086957</v>
      </c>
      <c r="P24">
        <v>3.1304347826086958</v>
      </c>
      <c r="Q24">
        <v>4.3913043478260869</v>
      </c>
      <c r="R24">
        <v>3.5652173913043481</v>
      </c>
      <c r="S24">
        <v>3.304347826086957</v>
      </c>
      <c r="T24">
        <v>4.2608695652173916</v>
      </c>
      <c r="U24">
        <v>3.695652173913043</v>
      </c>
      <c r="V24">
        <v>3.7391304347826089</v>
      </c>
      <c r="W24">
        <v>4.6086956521739131</v>
      </c>
      <c r="X24">
        <v>5.4347826086956523</v>
      </c>
      <c r="Y24">
        <v>5.7391304347826084</v>
      </c>
      <c r="Z24" t="s">
        <v>46</v>
      </c>
      <c r="AA24" t="str">
        <f t="shared" si="0"/>
        <v>2023_Month_5cleaned_21号楼_summed_by_date</v>
      </c>
      <c r="AB24" t="s">
        <v>66</v>
      </c>
    </row>
    <row r="25" spans="1:28" x14ac:dyDescent="0.25">
      <c r="A25" t="s">
        <v>30</v>
      </c>
      <c r="B25">
        <v>2.6111111111111112</v>
      </c>
      <c r="C25">
        <v>2.1111111111111112</v>
      </c>
      <c r="D25">
        <v>1.666666666666667</v>
      </c>
      <c r="E25">
        <v>1.3888888888888891</v>
      </c>
      <c r="F25">
        <v>1.666666666666667</v>
      </c>
      <c r="G25">
        <v>1.444444444444444</v>
      </c>
      <c r="H25">
        <v>1.444444444444444</v>
      </c>
      <c r="I25">
        <v>1.944444444444444</v>
      </c>
      <c r="J25">
        <v>2.666666666666667</v>
      </c>
      <c r="K25">
        <v>3.333333333333333</v>
      </c>
      <c r="L25">
        <v>2.7777777777777781</v>
      </c>
      <c r="M25">
        <v>2.666666666666667</v>
      </c>
      <c r="N25">
        <v>2.2222222222222219</v>
      </c>
      <c r="O25">
        <v>2.166666666666667</v>
      </c>
      <c r="P25">
        <v>2.2777777777777781</v>
      </c>
      <c r="Q25">
        <v>2.666666666666667</v>
      </c>
      <c r="R25">
        <v>2.5555555555555549</v>
      </c>
      <c r="S25">
        <v>2.666666666666667</v>
      </c>
      <c r="T25">
        <v>2.2777777777777781</v>
      </c>
      <c r="U25">
        <v>2.666666666666667</v>
      </c>
      <c r="V25">
        <v>2.7222222222222219</v>
      </c>
      <c r="W25">
        <v>2.8888888888888888</v>
      </c>
      <c r="X25">
        <v>2.7222222222222219</v>
      </c>
      <c r="Y25">
        <v>3.5</v>
      </c>
      <c r="Z25" t="s">
        <v>46</v>
      </c>
      <c r="AA25" t="str">
        <f t="shared" si="0"/>
        <v>2023_Month_5cleaned_22号楼_summed_by_date</v>
      </c>
      <c r="AB25" t="s">
        <v>66</v>
      </c>
    </row>
    <row r="26" spans="1:28" x14ac:dyDescent="0.25">
      <c r="A26" t="s">
        <v>31</v>
      </c>
      <c r="B26">
        <v>1.5</v>
      </c>
      <c r="C26">
        <v>0.75</v>
      </c>
      <c r="D26">
        <v>0.5</v>
      </c>
      <c r="E26">
        <v>0.5</v>
      </c>
      <c r="F26">
        <v>0.25</v>
      </c>
      <c r="G26">
        <v>0</v>
      </c>
      <c r="H26">
        <v>0.25</v>
      </c>
      <c r="I26">
        <v>1.5</v>
      </c>
      <c r="J26">
        <v>1.75</v>
      </c>
      <c r="K26">
        <v>3</v>
      </c>
      <c r="L26">
        <v>2.25</v>
      </c>
      <c r="M26">
        <v>1.25</v>
      </c>
      <c r="N26">
        <v>2.25</v>
      </c>
      <c r="O26">
        <v>2.5</v>
      </c>
      <c r="P26">
        <v>1.75</v>
      </c>
      <c r="Q26">
        <v>2</v>
      </c>
      <c r="R26">
        <v>1</v>
      </c>
      <c r="S26">
        <v>1.25</v>
      </c>
      <c r="T26">
        <v>2</v>
      </c>
      <c r="U26">
        <v>1.75</v>
      </c>
      <c r="V26">
        <v>1.25</v>
      </c>
      <c r="W26">
        <v>2</v>
      </c>
      <c r="X26">
        <v>4.5</v>
      </c>
      <c r="Y26">
        <v>1.5</v>
      </c>
      <c r="Z26" t="s">
        <v>46</v>
      </c>
      <c r="AA26" t="str">
        <f t="shared" si="0"/>
        <v>2023_Month_5cleaned_3号楼_summed_by_date</v>
      </c>
      <c r="AB26" t="s">
        <v>64</v>
      </c>
    </row>
    <row r="27" spans="1:28" x14ac:dyDescent="0.25">
      <c r="A27" t="s">
        <v>32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2</v>
      </c>
      <c r="J27">
        <v>2</v>
      </c>
      <c r="K27">
        <v>3</v>
      </c>
      <c r="L27">
        <v>2</v>
      </c>
      <c r="M27">
        <v>2</v>
      </c>
      <c r="N27">
        <v>2</v>
      </c>
      <c r="O27">
        <v>3</v>
      </c>
      <c r="P27">
        <v>0</v>
      </c>
      <c r="Q27">
        <v>2</v>
      </c>
      <c r="R27">
        <v>1</v>
      </c>
      <c r="S27">
        <v>2</v>
      </c>
      <c r="T27">
        <v>2</v>
      </c>
      <c r="U27">
        <v>2</v>
      </c>
      <c r="V27">
        <v>3</v>
      </c>
      <c r="W27">
        <v>3</v>
      </c>
      <c r="X27">
        <v>6</v>
      </c>
      <c r="Y27">
        <v>6</v>
      </c>
      <c r="Z27" t="s">
        <v>46</v>
      </c>
      <c r="AA27" t="str">
        <f t="shared" si="0"/>
        <v>2023_Month_5cleaned_8号楼_summed_by_date</v>
      </c>
      <c r="AB27" t="s">
        <v>63</v>
      </c>
    </row>
    <row r="28" spans="1:28" x14ac:dyDescent="0.25">
      <c r="A28" t="s">
        <v>27</v>
      </c>
      <c r="B28">
        <v>1.3809523809523809</v>
      </c>
      <c r="C28">
        <v>0.66666666666666663</v>
      </c>
      <c r="D28">
        <v>0.19047619047619049</v>
      </c>
      <c r="E28">
        <v>0.23809523809523811</v>
      </c>
      <c r="F28">
        <v>0.14285714285714279</v>
      </c>
      <c r="G28">
        <v>0.33333333333333331</v>
      </c>
      <c r="H28">
        <v>0.61904761904761907</v>
      </c>
      <c r="I28">
        <v>1.571428571428571</v>
      </c>
      <c r="J28">
        <v>2.0952380952380949</v>
      </c>
      <c r="K28">
        <v>2.666666666666667</v>
      </c>
      <c r="L28">
        <v>2.1428571428571428</v>
      </c>
      <c r="M28">
        <v>1.9047619047619051</v>
      </c>
      <c r="N28">
        <v>1.9523809523809521</v>
      </c>
      <c r="O28">
        <v>1.857142857142857</v>
      </c>
      <c r="P28">
        <v>1.714285714285714</v>
      </c>
      <c r="Q28">
        <v>1.571428571428571</v>
      </c>
      <c r="R28">
        <v>1.4761904761904761</v>
      </c>
      <c r="S28">
        <v>1.5238095238095239</v>
      </c>
      <c r="T28">
        <v>1.666666666666667</v>
      </c>
      <c r="U28">
        <v>2.1428571428571428</v>
      </c>
      <c r="V28">
        <v>2.1428571428571428</v>
      </c>
      <c r="W28">
        <v>3.5238095238095242</v>
      </c>
      <c r="X28">
        <v>4.7619047619047619</v>
      </c>
      <c r="Y28">
        <v>6</v>
      </c>
      <c r="Z28" t="s">
        <v>47</v>
      </c>
      <c r="AA28" t="str">
        <f t="shared" si="0"/>
        <v>2023_Month_6cleaned_11号楼_summed_by_date</v>
      </c>
      <c r="AB28" t="s">
        <v>63</v>
      </c>
    </row>
    <row r="29" spans="1:28" x14ac:dyDescent="0.25">
      <c r="A29" t="s">
        <v>34</v>
      </c>
      <c r="B29">
        <v>0.66666666666666663</v>
      </c>
      <c r="C29">
        <v>1</v>
      </c>
      <c r="D29">
        <v>1</v>
      </c>
      <c r="E29">
        <v>0.66666666666666663</v>
      </c>
      <c r="F29">
        <v>1</v>
      </c>
      <c r="G29">
        <v>0.66666666666666663</v>
      </c>
      <c r="H29">
        <v>1.333333333333333</v>
      </c>
      <c r="I29">
        <v>0.66666666666666663</v>
      </c>
      <c r="J29">
        <v>2.666666666666667</v>
      </c>
      <c r="K29">
        <v>2.333333333333333</v>
      </c>
      <c r="L29">
        <v>3.666666666666667</v>
      </c>
      <c r="M29">
        <v>2.666666666666667</v>
      </c>
      <c r="N29">
        <v>3.333333333333333</v>
      </c>
      <c r="O29">
        <v>3.333333333333333</v>
      </c>
      <c r="P29">
        <v>1.666666666666667</v>
      </c>
      <c r="Q29">
        <v>7</v>
      </c>
      <c r="R29">
        <v>1.333333333333333</v>
      </c>
      <c r="S29">
        <v>6.333333333333333</v>
      </c>
      <c r="T29">
        <v>3.333333333333333</v>
      </c>
      <c r="U29">
        <v>4</v>
      </c>
      <c r="V29">
        <v>2.333333333333333</v>
      </c>
      <c r="W29">
        <v>1.333333333333333</v>
      </c>
      <c r="X29">
        <v>2.333333333333333</v>
      </c>
      <c r="Y29">
        <v>1.666666666666667</v>
      </c>
      <c r="Z29" t="s">
        <v>47</v>
      </c>
      <c r="AA29" t="str">
        <f t="shared" si="0"/>
        <v>2023_Month_6cleaned_19号楼_summed_by_date</v>
      </c>
      <c r="AB29" t="s">
        <v>64</v>
      </c>
    </row>
    <row r="30" spans="1:28" x14ac:dyDescent="0.25">
      <c r="A30" t="s">
        <v>29</v>
      </c>
      <c r="B30">
        <v>1.5217391304347829</v>
      </c>
      <c r="C30">
        <v>1.4782608695652171</v>
      </c>
      <c r="D30">
        <v>1.130434782608696</v>
      </c>
      <c r="E30">
        <v>0.2608695652173913</v>
      </c>
      <c r="F30">
        <v>0.60869565217391308</v>
      </c>
      <c r="G30">
        <v>0.47826086956521741</v>
      </c>
      <c r="H30">
        <v>2.5652173913043481</v>
      </c>
      <c r="I30">
        <v>1.5217391304347829</v>
      </c>
      <c r="J30">
        <v>2.0869565217391299</v>
      </c>
      <c r="K30">
        <v>3.4782608695652169</v>
      </c>
      <c r="L30">
        <v>3.956521739130435</v>
      </c>
      <c r="M30">
        <v>3.7826086956521738</v>
      </c>
      <c r="N30">
        <v>2.304347826086957</v>
      </c>
      <c r="O30">
        <v>2.3913043478260869</v>
      </c>
      <c r="P30">
        <v>3.1739130434782612</v>
      </c>
      <c r="Q30">
        <v>2.695652173913043</v>
      </c>
      <c r="R30">
        <v>2.4782608695652169</v>
      </c>
      <c r="S30">
        <v>2.652173913043478</v>
      </c>
      <c r="T30">
        <v>1.9130434782608701</v>
      </c>
      <c r="U30">
        <v>2.3913043478260869</v>
      </c>
      <c r="V30">
        <v>2.8695652173913042</v>
      </c>
      <c r="W30">
        <v>2.8695652173913042</v>
      </c>
      <c r="X30">
        <v>3.9130434782608701</v>
      </c>
      <c r="Y30">
        <v>4.7391304347826084</v>
      </c>
      <c r="Z30" t="s">
        <v>47</v>
      </c>
      <c r="AA30" t="str">
        <f t="shared" si="0"/>
        <v>2023_Month_6cleaned_20号楼_summed_by_date</v>
      </c>
      <c r="AB30" t="s">
        <v>66</v>
      </c>
    </row>
    <row r="31" spans="1:28" x14ac:dyDescent="0.25">
      <c r="A31" t="s">
        <v>33</v>
      </c>
      <c r="B31">
        <v>3.454545454545455</v>
      </c>
      <c r="C31">
        <v>2.0909090909090908</v>
      </c>
      <c r="D31">
        <v>2.3181818181818179</v>
      </c>
      <c r="E31">
        <v>1.9090909090909089</v>
      </c>
      <c r="F31">
        <v>1.8181818181818179</v>
      </c>
      <c r="G31">
        <v>2.1363636363636358</v>
      </c>
      <c r="H31">
        <v>2.8181818181818179</v>
      </c>
      <c r="I31">
        <v>3.1363636363636358</v>
      </c>
      <c r="J31">
        <v>4</v>
      </c>
      <c r="K31">
        <v>4.5454545454545459</v>
      </c>
      <c r="L31">
        <v>4.5454545454545459</v>
      </c>
      <c r="M31">
        <v>4.4090909090909092</v>
      </c>
      <c r="N31">
        <v>3.454545454545455</v>
      </c>
      <c r="O31">
        <v>4.2727272727272716</v>
      </c>
      <c r="P31">
        <v>3.0909090909090908</v>
      </c>
      <c r="Q31">
        <v>4.1363636363636367</v>
      </c>
      <c r="R31">
        <v>3.8181818181818179</v>
      </c>
      <c r="S31">
        <v>3.7272727272727271</v>
      </c>
      <c r="T31">
        <v>3.4090909090909092</v>
      </c>
      <c r="U31">
        <v>3.954545454545455</v>
      </c>
      <c r="V31">
        <v>4.3181818181818183</v>
      </c>
      <c r="W31">
        <v>4.2727272727272716</v>
      </c>
      <c r="X31">
        <v>5.5</v>
      </c>
      <c r="Y31">
        <v>5.7272727272727284</v>
      </c>
      <c r="Z31" t="s">
        <v>47</v>
      </c>
      <c r="AA31" t="str">
        <f t="shared" si="0"/>
        <v>2023_Month_6cleaned_21号楼_summed_by_date</v>
      </c>
      <c r="AB31" t="s">
        <v>66</v>
      </c>
    </row>
    <row r="32" spans="1:28" x14ac:dyDescent="0.25">
      <c r="A32" t="s">
        <v>30</v>
      </c>
      <c r="B32">
        <v>2</v>
      </c>
      <c r="C32">
        <v>1.7826086956521741</v>
      </c>
      <c r="D32">
        <v>1.2173913043478259</v>
      </c>
      <c r="E32">
        <v>1.043478260869565</v>
      </c>
      <c r="F32">
        <v>0.95652173913043481</v>
      </c>
      <c r="G32">
        <v>1.2608695652173909</v>
      </c>
      <c r="H32">
        <v>1.869565217391304</v>
      </c>
      <c r="I32">
        <v>1.869565217391304</v>
      </c>
      <c r="J32">
        <v>2.347826086956522</v>
      </c>
      <c r="K32">
        <v>3.043478260869565</v>
      </c>
      <c r="L32">
        <v>2.8695652173913042</v>
      </c>
      <c r="M32">
        <v>2.7826086956521738</v>
      </c>
      <c r="N32">
        <v>2.5217391304347831</v>
      </c>
      <c r="O32">
        <v>2.043478260869565</v>
      </c>
      <c r="P32">
        <v>2.4782608695652169</v>
      </c>
      <c r="Q32">
        <v>2.5652173913043481</v>
      </c>
      <c r="R32">
        <v>2.347826086956522</v>
      </c>
      <c r="S32">
        <v>2.695652173913043</v>
      </c>
      <c r="T32">
        <v>1.956521739130435</v>
      </c>
      <c r="U32">
        <v>2.3913043478260869</v>
      </c>
      <c r="V32">
        <v>2.2608695652173911</v>
      </c>
      <c r="W32">
        <v>2.347826086956522</v>
      </c>
      <c r="X32">
        <v>2.5652173913043481</v>
      </c>
      <c r="Y32">
        <v>2.956521739130435</v>
      </c>
      <c r="Z32" t="s">
        <v>47</v>
      </c>
      <c r="AA32" t="str">
        <f t="shared" si="0"/>
        <v>2023_Month_6cleaned_22号楼_summed_by_date</v>
      </c>
      <c r="AB32" t="s">
        <v>64</v>
      </c>
    </row>
    <row r="33" spans="1:28" x14ac:dyDescent="0.25">
      <c r="A33" t="s">
        <v>31</v>
      </c>
      <c r="B33">
        <v>1.533333333333333</v>
      </c>
      <c r="C33">
        <v>0.8666666666666667</v>
      </c>
      <c r="D33">
        <v>0.33333333333333331</v>
      </c>
      <c r="E33">
        <v>0.46666666666666667</v>
      </c>
      <c r="F33">
        <v>0.2</v>
      </c>
      <c r="G33">
        <v>0.1333333333333333</v>
      </c>
      <c r="H33">
        <v>0.46666666666666667</v>
      </c>
      <c r="I33">
        <v>1.4</v>
      </c>
      <c r="J33">
        <v>2.7333333333333329</v>
      </c>
      <c r="K33">
        <v>2.2666666666666671</v>
      </c>
      <c r="L33">
        <v>2.0666666666666669</v>
      </c>
      <c r="M33">
        <v>1.8666666666666669</v>
      </c>
      <c r="N33">
        <v>1.9333333333333329</v>
      </c>
      <c r="O33">
        <v>2.0666666666666669</v>
      </c>
      <c r="P33">
        <v>2</v>
      </c>
      <c r="Q33">
        <v>1.466666666666667</v>
      </c>
      <c r="R33">
        <v>1.4</v>
      </c>
      <c r="S33">
        <v>1.333333333333333</v>
      </c>
      <c r="T33">
        <v>1.4</v>
      </c>
      <c r="U33">
        <v>1.6</v>
      </c>
      <c r="V33">
        <v>2</v>
      </c>
      <c r="W33">
        <v>2.333333333333333</v>
      </c>
      <c r="X33">
        <v>3.5333333333333332</v>
      </c>
      <c r="Y33">
        <v>2.5333333333333332</v>
      </c>
      <c r="Z33" t="s">
        <v>47</v>
      </c>
      <c r="AA33" t="str">
        <f t="shared" si="0"/>
        <v>2023_Month_6cleaned_3号楼_summed_by_date</v>
      </c>
      <c r="AB33" t="s">
        <v>64</v>
      </c>
    </row>
    <row r="34" spans="1:28" x14ac:dyDescent="0.25">
      <c r="A34" t="s">
        <v>32</v>
      </c>
      <c r="B34">
        <v>1.705882352941176</v>
      </c>
      <c r="C34">
        <v>0.82352941176470584</v>
      </c>
      <c r="D34">
        <v>0.1176470588235294</v>
      </c>
      <c r="E34">
        <v>0.1764705882352941</v>
      </c>
      <c r="F34">
        <v>0.41176470588235292</v>
      </c>
      <c r="G34">
        <v>0.1764705882352941</v>
      </c>
      <c r="H34">
        <v>0.41176470588235292</v>
      </c>
      <c r="I34">
        <v>1.470588235294118</v>
      </c>
      <c r="J34">
        <v>2.117647058823529</v>
      </c>
      <c r="K34">
        <v>3</v>
      </c>
      <c r="L34">
        <v>2.2352941176470589</v>
      </c>
      <c r="M34">
        <v>1.8235294117647061</v>
      </c>
      <c r="N34">
        <v>1.882352941176471</v>
      </c>
      <c r="O34">
        <v>2</v>
      </c>
      <c r="P34">
        <v>1.705882352941176</v>
      </c>
      <c r="Q34">
        <v>1.7647058823529409</v>
      </c>
      <c r="R34">
        <v>1.529411764705882</v>
      </c>
      <c r="S34">
        <v>1.3529411764705881</v>
      </c>
      <c r="T34">
        <v>1.8235294117647061</v>
      </c>
      <c r="U34">
        <v>1.9411764705882351</v>
      </c>
      <c r="V34">
        <v>2.5294117647058818</v>
      </c>
      <c r="W34">
        <v>3.8235294117647061</v>
      </c>
      <c r="X34">
        <v>5.2941176470588234</v>
      </c>
      <c r="Y34">
        <v>5.5882352941176467</v>
      </c>
      <c r="Z34" t="s">
        <v>47</v>
      </c>
      <c r="AA34" t="str">
        <f t="shared" si="0"/>
        <v>2023_Month_6cleaned_8号楼_summed_by_date</v>
      </c>
      <c r="AB34" t="s">
        <v>63</v>
      </c>
    </row>
    <row r="35" spans="1:28" x14ac:dyDescent="0.25">
      <c r="A35" t="s">
        <v>27</v>
      </c>
      <c r="B35">
        <v>0.9285714285714286</v>
      </c>
      <c r="C35">
        <v>0.2857142857142857</v>
      </c>
      <c r="D35">
        <v>0.2857142857142857</v>
      </c>
      <c r="E35">
        <v>0.2142857142857143</v>
      </c>
      <c r="F35">
        <v>0.2857142857142857</v>
      </c>
      <c r="G35">
        <v>0.2142857142857143</v>
      </c>
      <c r="H35">
        <v>0.7857142857142857</v>
      </c>
      <c r="I35">
        <v>1.5</v>
      </c>
      <c r="J35">
        <v>1.428571428571429</v>
      </c>
      <c r="K35">
        <v>1.714285714285714</v>
      </c>
      <c r="L35">
        <v>1.642857142857143</v>
      </c>
      <c r="M35">
        <v>1.571428571428571</v>
      </c>
      <c r="N35">
        <v>1.214285714285714</v>
      </c>
      <c r="O35">
        <v>1.142857142857143</v>
      </c>
      <c r="P35">
        <v>1.5</v>
      </c>
      <c r="Q35">
        <v>0.9285714285714286</v>
      </c>
      <c r="R35">
        <v>0.7142857142857143</v>
      </c>
      <c r="S35">
        <v>1.071428571428571</v>
      </c>
      <c r="T35">
        <v>1.071428571428571</v>
      </c>
      <c r="U35">
        <v>1</v>
      </c>
      <c r="V35">
        <v>1.642857142857143</v>
      </c>
      <c r="W35">
        <v>2.5714285714285721</v>
      </c>
      <c r="X35">
        <v>3.214285714285714</v>
      </c>
      <c r="Y35">
        <v>3.214285714285714</v>
      </c>
      <c r="Z35" t="s">
        <v>48</v>
      </c>
      <c r="AA35" t="str">
        <f t="shared" si="0"/>
        <v>2023_Month_7cleaned_11号楼_summed_by_date</v>
      </c>
      <c r="AB35" t="s">
        <v>65</v>
      </c>
    </row>
    <row r="36" spans="1:28" x14ac:dyDescent="0.25">
      <c r="A36" t="s">
        <v>28</v>
      </c>
      <c r="B36">
        <v>2.166666666666667</v>
      </c>
      <c r="C36">
        <v>1.2222222222222221</v>
      </c>
      <c r="D36">
        <v>0.83333333333333337</v>
      </c>
      <c r="E36">
        <v>0.27777777777777779</v>
      </c>
      <c r="F36">
        <v>0.88888888888888884</v>
      </c>
      <c r="G36">
        <v>0.77777777777777779</v>
      </c>
      <c r="H36">
        <v>2.0555555555555549</v>
      </c>
      <c r="I36">
        <v>1.8888888888888891</v>
      </c>
      <c r="J36">
        <v>4.3888888888888893</v>
      </c>
      <c r="K36">
        <v>4.0555555555555554</v>
      </c>
      <c r="L36">
        <v>3</v>
      </c>
      <c r="M36">
        <v>2.8888888888888888</v>
      </c>
      <c r="N36">
        <v>2.833333333333333</v>
      </c>
      <c r="O36">
        <v>3.0555555555555549</v>
      </c>
      <c r="P36">
        <v>2.5555555555555549</v>
      </c>
      <c r="Q36">
        <v>2.2777777777777781</v>
      </c>
      <c r="R36">
        <v>2.0555555555555549</v>
      </c>
      <c r="S36">
        <v>2.0555555555555549</v>
      </c>
      <c r="T36">
        <v>2.1111111111111112</v>
      </c>
      <c r="U36">
        <v>2.6111111111111112</v>
      </c>
      <c r="V36">
        <v>3.5</v>
      </c>
      <c r="W36">
        <v>4.5</v>
      </c>
      <c r="X36">
        <v>5.166666666666667</v>
      </c>
      <c r="Y36">
        <v>5.2222222222222223</v>
      </c>
      <c r="Z36" t="s">
        <v>48</v>
      </c>
      <c r="AA36" t="str">
        <f t="shared" si="0"/>
        <v>2023_Month_7cleaned_1号楼_summed_by_date</v>
      </c>
      <c r="AB36" t="s">
        <v>66</v>
      </c>
    </row>
    <row r="37" spans="1:28" x14ac:dyDescent="0.25">
      <c r="A37" t="s">
        <v>29</v>
      </c>
      <c r="B37">
        <v>0.89473684210526316</v>
      </c>
      <c r="C37">
        <v>0.89473684210526316</v>
      </c>
      <c r="D37">
        <v>0.52631578947368418</v>
      </c>
      <c r="E37">
        <v>0.36842105263157893</v>
      </c>
      <c r="F37">
        <v>0.47368421052631582</v>
      </c>
      <c r="G37">
        <v>0.52631578947368418</v>
      </c>
      <c r="H37">
        <v>1.9473684210526321</v>
      </c>
      <c r="I37">
        <v>1.2105263157894739</v>
      </c>
      <c r="J37">
        <v>1.4210526315789469</v>
      </c>
      <c r="K37">
        <v>2.4210526315789469</v>
      </c>
      <c r="L37">
        <v>2.1578947368421049</v>
      </c>
      <c r="M37">
        <v>1.9473684210526321</v>
      </c>
      <c r="N37">
        <v>1.5789473684210531</v>
      </c>
      <c r="O37">
        <v>1.3157894736842111</v>
      </c>
      <c r="P37">
        <v>1.736842105263158</v>
      </c>
      <c r="Q37">
        <v>1.5789473684210531</v>
      </c>
      <c r="R37">
        <v>1.8947368421052631</v>
      </c>
      <c r="S37">
        <v>1.8421052631578949</v>
      </c>
      <c r="T37">
        <v>1.2105263157894739</v>
      </c>
      <c r="U37">
        <v>1.4210526315789469</v>
      </c>
      <c r="V37">
        <v>1.5263157894736841</v>
      </c>
      <c r="W37">
        <v>2.1578947368421049</v>
      </c>
      <c r="X37">
        <v>1.9473684210526321</v>
      </c>
      <c r="Y37">
        <v>2.1052631578947372</v>
      </c>
      <c r="Z37" t="s">
        <v>48</v>
      </c>
      <c r="AA37" t="str">
        <f t="shared" si="0"/>
        <v>2023_Month_7cleaned_20号楼_summed_by_date</v>
      </c>
      <c r="AB37" t="s">
        <v>64</v>
      </c>
    </row>
    <row r="38" spans="1:28" x14ac:dyDescent="0.25">
      <c r="A38" t="s">
        <v>33</v>
      </c>
      <c r="B38">
        <v>2.3888888888888888</v>
      </c>
      <c r="C38">
        <v>1.944444444444444</v>
      </c>
      <c r="D38">
        <v>1.666666666666667</v>
      </c>
      <c r="E38">
        <v>1.5</v>
      </c>
      <c r="F38">
        <v>1.944444444444444</v>
      </c>
      <c r="G38">
        <v>1.6111111111111109</v>
      </c>
      <c r="H38">
        <v>3.0555555555555549</v>
      </c>
      <c r="I38">
        <v>3.0555555555555549</v>
      </c>
      <c r="J38">
        <v>3.3888888888888888</v>
      </c>
      <c r="K38">
        <v>3.5</v>
      </c>
      <c r="L38">
        <v>4.3888888888888893</v>
      </c>
      <c r="M38">
        <v>3.166666666666667</v>
      </c>
      <c r="N38">
        <v>2.7222222222222219</v>
      </c>
      <c r="O38">
        <v>2.833333333333333</v>
      </c>
      <c r="P38">
        <v>3.3888888888888888</v>
      </c>
      <c r="Q38">
        <v>2.833333333333333</v>
      </c>
      <c r="R38">
        <v>3.5555555555555549</v>
      </c>
      <c r="S38">
        <v>2.5</v>
      </c>
      <c r="T38">
        <v>3.1111111111111112</v>
      </c>
      <c r="U38">
        <v>3.333333333333333</v>
      </c>
      <c r="V38">
        <v>2.5</v>
      </c>
      <c r="W38">
        <v>4.1111111111111107</v>
      </c>
      <c r="X38">
        <v>3.7222222222222219</v>
      </c>
      <c r="Y38">
        <v>4.2777777777777777</v>
      </c>
      <c r="Z38" t="s">
        <v>48</v>
      </c>
      <c r="AA38" t="str">
        <f t="shared" si="0"/>
        <v>2023_Month_7cleaned_21号楼_summed_by_date</v>
      </c>
      <c r="AB38" t="s">
        <v>66</v>
      </c>
    </row>
    <row r="39" spans="1:28" x14ac:dyDescent="0.25">
      <c r="A39" t="s">
        <v>30</v>
      </c>
      <c r="B39">
        <v>1.166666666666667</v>
      </c>
      <c r="C39">
        <v>1.166666666666667</v>
      </c>
      <c r="D39">
        <v>0.77777777777777779</v>
      </c>
      <c r="E39">
        <v>0.66666666666666663</v>
      </c>
      <c r="F39">
        <v>0.77777777777777779</v>
      </c>
      <c r="G39">
        <v>0.77777777777777779</v>
      </c>
      <c r="H39">
        <v>1.2222222222222221</v>
      </c>
      <c r="I39">
        <v>1.1111111111111109</v>
      </c>
      <c r="J39">
        <v>1.7777777777777779</v>
      </c>
      <c r="K39">
        <v>1.5</v>
      </c>
      <c r="L39">
        <v>1.7222222222222221</v>
      </c>
      <c r="M39">
        <v>1.5</v>
      </c>
      <c r="N39">
        <v>1.444444444444444</v>
      </c>
      <c r="O39">
        <v>1.555555555555556</v>
      </c>
      <c r="P39">
        <v>1.3888888888888891</v>
      </c>
      <c r="Q39">
        <v>1.666666666666667</v>
      </c>
      <c r="R39">
        <v>1.166666666666667</v>
      </c>
      <c r="S39">
        <v>2.0555555555555549</v>
      </c>
      <c r="T39">
        <v>1.1111111111111109</v>
      </c>
      <c r="U39">
        <v>1.6111111111111109</v>
      </c>
      <c r="V39">
        <v>1.7222222222222221</v>
      </c>
      <c r="W39">
        <v>1.444444444444444</v>
      </c>
      <c r="X39">
        <v>1.7222222222222221</v>
      </c>
      <c r="Y39">
        <v>1.5</v>
      </c>
      <c r="Z39" t="s">
        <v>48</v>
      </c>
      <c r="AA39" t="str">
        <f t="shared" si="0"/>
        <v>2023_Month_7cleaned_22号楼_summed_by_date</v>
      </c>
      <c r="AB39" t="s">
        <v>64</v>
      </c>
    </row>
    <row r="40" spans="1:28" x14ac:dyDescent="0.25">
      <c r="A40" t="s">
        <v>31</v>
      </c>
      <c r="B40">
        <v>1</v>
      </c>
      <c r="C40">
        <v>0.33333333333333331</v>
      </c>
      <c r="D40">
        <v>0.33333333333333331</v>
      </c>
      <c r="E40">
        <v>0.22222222222222221</v>
      </c>
      <c r="F40">
        <v>0.33333333333333331</v>
      </c>
      <c r="G40">
        <v>0.33333333333333331</v>
      </c>
      <c r="H40">
        <v>0.77777777777777779</v>
      </c>
      <c r="I40">
        <v>1</v>
      </c>
      <c r="J40">
        <v>1.444444444444444</v>
      </c>
      <c r="K40">
        <v>2.333333333333333</v>
      </c>
      <c r="L40">
        <v>1</v>
      </c>
      <c r="M40">
        <v>1.2222222222222221</v>
      </c>
      <c r="N40">
        <v>1.333333333333333</v>
      </c>
      <c r="O40">
        <v>0.77777777777777779</v>
      </c>
      <c r="P40">
        <v>1.444444444444444</v>
      </c>
      <c r="Q40">
        <v>1</v>
      </c>
      <c r="R40">
        <v>1.2222222222222221</v>
      </c>
      <c r="S40">
        <v>1</v>
      </c>
      <c r="T40">
        <v>1.555555555555556</v>
      </c>
      <c r="U40">
        <v>1.1111111111111109</v>
      </c>
      <c r="V40">
        <v>0.88888888888888884</v>
      </c>
      <c r="W40">
        <v>1.666666666666667</v>
      </c>
      <c r="X40">
        <v>2.1111111111111112</v>
      </c>
      <c r="Y40">
        <v>2</v>
      </c>
      <c r="Z40" t="s">
        <v>48</v>
      </c>
      <c r="AA40" t="str">
        <f t="shared" si="0"/>
        <v>2023_Month_7cleaned_3号楼_summed_by_date</v>
      </c>
      <c r="AB40" t="s">
        <v>65</v>
      </c>
    </row>
    <row r="41" spans="1:28" x14ac:dyDescent="0.25">
      <c r="A41" t="s">
        <v>35</v>
      </c>
      <c r="B41">
        <v>0.2</v>
      </c>
      <c r="C41">
        <v>0.4</v>
      </c>
      <c r="D41">
        <v>0</v>
      </c>
      <c r="E41">
        <v>0.2</v>
      </c>
      <c r="F41">
        <v>0.4</v>
      </c>
      <c r="G41">
        <v>0.6</v>
      </c>
      <c r="H41">
        <v>1.4</v>
      </c>
      <c r="I41">
        <v>1.6</v>
      </c>
      <c r="J41">
        <v>0.8</v>
      </c>
      <c r="K41">
        <v>1.2</v>
      </c>
      <c r="L41">
        <v>1</v>
      </c>
      <c r="M41">
        <v>1</v>
      </c>
      <c r="N41">
        <v>1</v>
      </c>
      <c r="O41">
        <v>1</v>
      </c>
      <c r="P41">
        <v>2</v>
      </c>
      <c r="Q41">
        <v>1.6</v>
      </c>
      <c r="R41">
        <v>1</v>
      </c>
      <c r="S41">
        <v>1</v>
      </c>
      <c r="T41">
        <v>1.4</v>
      </c>
      <c r="U41">
        <v>1.4</v>
      </c>
      <c r="V41">
        <v>1.4</v>
      </c>
      <c r="W41">
        <v>0.8</v>
      </c>
      <c r="X41">
        <v>0.6</v>
      </c>
      <c r="Y41">
        <v>0.4</v>
      </c>
      <c r="Z41" t="s">
        <v>48</v>
      </c>
      <c r="AA41" t="str">
        <f t="shared" si="0"/>
        <v>2023_Month_7cleaned_7号楼_summed_by_date</v>
      </c>
      <c r="AB41" t="s">
        <v>65</v>
      </c>
    </row>
    <row r="42" spans="1:28" x14ac:dyDescent="0.25">
      <c r="A42" t="s">
        <v>32</v>
      </c>
      <c r="B42">
        <v>0.9285714285714286</v>
      </c>
      <c r="C42">
        <v>0.42857142857142849</v>
      </c>
      <c r="D42">
        <v>7.1428571428571425E-2</v>
      </c>
      <c r="E42">
        <v>0.14285714285714279</v>
      </c>
      <c r="F42">
        <v>7.1428571428571425E-2</v>
      </c>
      <c r="G42">
        <v>0.14285714285714279</v>
      </c>
      <c r="H42">
        <v>0.7857142857142857</v>
      </c>
      <c r="I42">
        <v>1.357142857142857</v>
      </c>
      <c r="J42">
        <v>1.142857142857143</v>
      </c>
      <c r="K42">
        <v>1.571428571428571</v>
      </c>
      <c r="L42">
        <v>1.285714285714286</v>
      </c>
      <c r="M42">
        <v>1.214285714285714</v>
      </c>
      <c r="N42">
        <v>1</v>
      </c>
      <c r="O42">
        <v>1.142857142857143</v>
      </c>
      <c r="P42">
        <v>0.7857142857142857</v>
      </c>
      <c r="Q42">
        <v>0.9285714285714286</v>
      </c>
      <c r="R42">
        <v>0.5714285714285714</v>
      </c>
      <c r="S42">
        <v>1.071428571428571</v>
      </c>
      <c r="T42">
        <v>0.9285714285714286</v>
      </c>
      <c r="U42">
        <v>1.285714285714286</v>
      </c>
      <c r="V42">
        <v>1.714285714285714</v>
      </c>
      <c r="W42">
        <v>2.5714285714285721</v>
      </c>
      <c r="X42">
        <v>2.9285714285714279</v>
      </c>
      <c r="Y42">
        <v>3.214285714285714</v>
      </c>
      <c r="Z42" t="s">
        <v>48</v>
      </c>
      <c r="AA42" t="str">
        <f t="shared" si="0"/>
        <v>2023_Month_7cleaned_8号楼_summed_by_date</v>
      </c>
      <c r="AB42" t="s">
        <v>65</v>
      </c>
    </row>
    <row r="43" spans="1:28" x14ac:dyDescent="0.25">
      <c r="A43" t="s">
        <v>27</v>
      </c>
      <c r="B43">
        <v>0.66666666666666663</v>
      </c>
      <c r="C43">
        <v>0</v>
      </c>
      <c r="D43">
        <v>0.66666666666666663</v>
      </c>
      <c r="E43">
        <v>0.33333333333333331</v>
      </c>
      <c r="F43">
        <v>0</v>
      </c>
      <c r="G43">
        <v>0</v>
      </c>
      <c r="H43">
        <v>0.66666666666666663</v>
      </c>
      <c r="I43">
        <v>2</v>
      </c>
      <c r="J43">
        <v>0.66666666666666663</v>
      </c>
      <c r="K43">
        <v>1.666666666666667</v>
      </c>
      <c r="L43">
        <v>1.333333333333333</v>
      </c>
      <c r="M43">
        <v>1</v>
      </c>
      <c r="N43">
        <v>1.666666666666667</v>
      </c>
      <c r="O43">
        <v>1.666666666666667</v>
      </c>
      <c r="P43">
        <v>0.66666666666666663</v>
      </c>
      <c r="Q43">
        <v>1</v>
      </c>
      <c r="R43">
        <v>0.66666666666666663</v>
      </c>
      <c r="S43">
        <v>1</v>
      </c>
      <c r="T43">
        <v>1.333333333333333</v>
      </c>
      <c r="U43">
        <v>1.666666666666667</v>
      </c>
      <c r="V43">
        <v>1.666666666666667</v>
      </c>
      <c r="W43">
        <v>3.333333333333333</v>
      </c>
      <c r="X43">
        <v>4.666666666666667</v>
      </c>
      <c r="Y43">
        <v>3.333333333333333</v>
      </c>
      <c r="Z43" t="s">
        <v>49</v>
      </c>
      <c r="AA43" t="str">
        <f t="shared" si="0"/>
        <v>2023_Month_8cleaned_11号楼_summed_by_date</v>
      </c>
      <c r="AB43" t="s">
        <v>65</v>
      </c>
    </row>
    <row r="44" spans="1:28" x14ac:dyDescent="0.25">
      <c r="A44" t="s">
        <v>34</v>
      </c>
      <c r="B44">
        <v>1</v>
      </c>
      <c r="C44">
        <v>1.5</v>
      </c>
      <c r="D44">
        <v>0.5</v>
      </c>
      <c r="E44">
        <v>0</v>
      </c>
      <c r="F44">
        <v>0</v>
      </c>
      <c r="G44">
        <v>0</v>
      </c>
      <c r="H44">
        <v>0</v>
      </c>
      <c r="I44">
        <v>0.5</v>
      </c>
      <c r="J44">
        <v>1</v>
      </c>
      <c r="K44">
        <v>3.5</v>
      </c>
      <c r="L44">
        <v>0.5</v>
      </c>
      <c r="M44">
        <v>0.5</v>
      </c>
      <c r="N44">
        <v>1</v>
      </c>
      <c r="O44">
        <v>0.5</v>
      </c>
      <c r="P44">
        <v>1</v>
      </c>
      <c r="Q44">
        <v>0.5</v>
      </c>
      <c r="R44">
        <v>2.5</v>
      </c>
      <c r="S44">
        <v>5</v>
      </c>
      <c r="T44">
        <v>5</v>
      </c>
      <c r="U44">
        <v>1.5</v>
      </c>
      <c r="V44">
        <v>1.5</v>
      </c>
      <c r="W44">
        <v>1</v>
      </c>
      <c r="X44">
        <v>2</v>
      </c>
      <c r="Y44">
        <v>2.5</v>
      </c>
      <c r="Z44" t="s">
        <v>49</v>
      </c>
      <c r="AA44" t="str">
        <f t="shared" si="0"/>
        <v>2023_Month_8cleaned_19号楼_summed_by_date</v>
      </c>
      <c r="AB44" t="s">
        <v>64</v>
      </c>
    </row>
    <row r="45" spans="1:28" x14ac:dyDescent="0.25">
      <c r="A45" t="s">
        <v>28</v>
      </c>
      <c r="B45">
        <v>2.0666666666666669</v>
      </c>
      <c r="C45">
        <v>0.93333333333333335</v>
      </c>
      <c r="D45">
        <v>0.53333333333333333</v>
      </c>
      <c r="E45">
        <v>0.6</v>
      </c>
      <c r="F45">
        <v>0.6</v>
      </c>
      <c r="G45">
        <v>0.73333333333333328</v>
      </c>
      <c r="H45">
        <v>1.8666666666666669</v>
      </c>
      <c r="I45">
        <v>2.5333333333333332</v>
      </c>
      <c r="J45">
        <v>3.666666666666667</v>
      </c>
      <c r="K45">
        <v>3.0666666666666669</v>
      </c>
      <c r="L45">
        <v>2.4</v>
      </c>
      <c r="M45">
        <v>2.4</v>
      </c>
      <c r="N45">
        <v>3.666666666666667</v>
      </c>
      <c r="O45">
        <v>2.666666666666667</v>
      </c>
      <c r="P45">
        <v>2.2666666666666671</v>
      </c>
      <c r="Q45">
        <v>1.7333333333333329</v>
      </c>
      <c r="R45">
        <v>2</v>
      </c>
      <c r="S45">
        <v>1.6</v>
      </c>
      <c r="T45">
        <v>2.1333333333333329</v>
      </c>
      <c r="U45">
        <v>3.2</v>
      </c>
      <c r="V45">
        <v>3</v>
      </c>
      <c r="W45">
        <v>5.6</v>
      </c>
      <c r="X45">
        <v>5.2666666666666666</v>
      </c>
      <c r="Y45">
        <v>4.4000000000000004</v>
      </c>
      <c r="Z45" t="s">
        <v>49</v>
      </c>
      <c r="AA45" t="str">
        <f t="shared" si="0"/>
        <v>2023_Month_8cleaned_1号楼_summed_by_date</v>
      </c>
      <c r="AB45" t="s">
        <v>63</v>
      </c>
    </row>
    <row r="46" spans="1:28" x14ac:dyDescent="0.25">
      <c r="A46" t="s">
        <v>29</v>
      </c>
      <c r="B46">
        <v>1</v>
      </c>
      <c r="C46">
        <v>0.33333333333333331</v>
      </c>
      <c r="D46">
        <v>4.333333333333333</v>
      </c>
      <c r="E46">
        <v>2.333333333333333</v>
      </c>
      <c r="F46">
        <v>0.33333333333333331</v>
      </c>
      <c r="G46">
        <v>0</v>
      </c>
      <c r="H46">
        <v>0.66666666666666663</v>
      </c>
      <c r="I46">
        <v>1.666666666666667</v>
      </c>
      <c r="J46">
        <v>0.66666666666666663</v>
      </c>
      <c r="K46">
        <v>2.666666666666667</v>
      </c>
      <c r="L46">
        <v>1</v>
      </c>
      <c r="M46">
        <v>1.666666666666667</v>
      </c>
      <c r="N46">
        <v>3</v>
      </c>
      <c r="O46">
        <v>2</v>
      </c>
      <c r="P46">
        <v>1.333333333333333</v>
      </c>
      <c r="Q46">
        <v>2</v>
      </c>
      <c r="R46">
        <v>1.333333333333333</v>
      </c>
      <c r="S46">
        <v>1.666666666666667</v>
      </c>
      <c r="T46">
        <v>0.66666666666666663</v>
      </c>
      <c r="U46">
        <v>1.666666666666667</v>
      </c>
      <c r="V46">
        <v>1</v>
      </c>
      <c r="W46">
        <v>1.666666666666667</v>
      </c>
      <c r="X46">
        <v>2.333333333333333</v>
      </c>
      <c r="Y46">
        <v>1.666666666666667</v>
      </c>
      <c r="Z46" t="s">
        <v>49</v>
      </c>
      <c r="AA46" t="str">
        <f t="shared" si="0"/>
        <v>2023_Month_8cleaned_20号楼_summed_by_date</v>
      </c>
      <c r="AB46" t="s">
        <v>64</v>
      </c>
    </row>
    <row r="47" spans="1:28" x14ac:dyDescent="0.25">
      <c r="A47" t="s">
        <v>33</v>
      </c>
      <c r="B47">
        <v>1.3</v>
      </c>
      <c r="C47">
        <v>1.4</v>
      </c>
      <c r="D47">
        <v>1.2</v>
      </c>
      <c r="E47">
        <v>0.9</v>
      </c>
      <c r="F47">
        <v>1.5</v>
      </c>
      <c r="G47">
        <v>1.6</v>
      </c>
      <c r="H47">
        <v>2.4</v>
      </c>
      <c r="I47">
        <v>2.7</v>
      </c>
      <c r="J47">
        <v>2.6</v>
      </c>
      <c r="K47">
        <v>2.5</v>
      </c>
      <c r="L47">
        <v>2.1</v>
      </c>
      <c r="M47">
        <v>2.9</v>
      </c>
      <c r="N47">
        <v>3.3</v>
      </c>
      <c r="O47">
        <v>1.8</v>
      </c>
      <c r="P47">
        <v>1.6</v>
      </c>
      <c r="Q47">
        <v>2.1</v>
      </c>
      <c r="R47">
        <v>2.6</v>
      </c>
      <c r="S47">
        <v>2.8</v>
      </c>
      <c r="T47">
        <v>2.5</v>
      </c>
      <c r="U47">
        <v>3.2</v>
      </c>
      <c r="V47">
        <v>2.8</v>
      </c>
      <c r="W47">
        <v>3</v>
      </c>
      <c r="X47">
        <v>3.7</v>
      </c>
      <c r="Y47">
        <v>2.9</v>
      </c>
      <c r="Z47" t="s">
        <v>49</v>
      </c>
      <c r="AA47" t="str">
        <f t="shared" si="0"/>
        <v>2023_Month_8cleaned_21号楼_summed_by_date</v>
      </c>
      <c r="AB47" t="s">
        <v>64</v>
      </c>
    </row>
    <row r="48" spans="1:28" x14ac:dyDescent="0.25">
      <c r="A48" t="s">
        <v>31</v>
      </c>
      <c r="B48">
        <v>0.625</v>
      </c>
      <c r="C48">
        <v>0.375</v>
      </c>
      <c r="D48">
        <v>0.25</v>
      </c>
      <c r="E48">
        <v>0.5</v>
      </c>
      <c r="F48">
        <v>0</v>
      </c>
      <c r="G48">
        <v>0.125</v>
      </c>
      <c r="H48">
        <v>1.625</v>
      </c>
      <c r="I48">
        <v>1.5</v>
      </c>
      <c r="J48">
        <v>1.75</v>
      </c>
      <c r="K48">
        <v>1.75</v>
      </c>
      <c r="L48">
        <v>1.25</v>
      </c>
      <c r="M48">
        <v>0.75</v>
      </c>
      <c r="N48">
        <v>2</v>
      </c>
      <c r="O48">
        <v>1.75</v>
      </c>
      <c r="P48">
        <v>1.375</v>
      </c>
      <c r="Q48">
        <v>0.875</v>
      </c>
      <c r="R48">
        <v>1</v>
      </c>
      <c r="S48">
        <v>1</v>
      </c>
      <c r="T48">
        <v>1</v>
      </c>
      <c r="U48">
        <v>1.25</v>
      </c>
      <c r="V48">
        <v>2.875</v>
      </c>
      <c r="W48">
        <v>3</v>
      </c>
      <c r="X48">
        <v>2.5</v>
      </c>
      <c r="Y48">
        <v>3.125</v>
      </c>
      <c r="Z48" t="s">
        <v>49</v>
      </c>
      <c r="AA48" t="str">
        <f t="shared" si="0"/>
        <v>2023_Month_8cleaned_3号楼_summed_by_date</v>
      </c>
      <c r="AB48" t="s">
        <v>65</v>
      </c>
    </row>
    <row r="49" spans="1:28" x14ac:dyDescent="0.25">
      <c r="A49" t="s">
        <v>35</v>
      </c>
      <c r="B49">
        <v>0.61538461538461542</v>
      </c>
      <c r="C49">
        <v>0.30769230769230771</v>
      </c>
      <c r="D49">
        <v>0.76923076923076927</v>
      </c>
      <c r="E49">
        <v>0.15384615384615391</v>
      </c>
      <c r="F49">
        <v>0.53846153846153844</v>
      </c>
      <c r="G49">
        <v>0.76923076923076927</v>
      </c>
      <c r="H49">
        <v>1.615384615384615</v>
      </c>
      <c r="I49">
        <v>2</v>
      </c>
      <c r="J49">
        <v>0.76923076923076927</v>
      </c>
      <c r="K49">
        <v>1</v>
      </c>
      <c r="L49">
        <v>1.3076923076923079</v>
      </c>
      <c r="M49">
        <v>0.84615384615384615</v>
      </c>
      <c r="N49">
        <v>1.6923076923076921</v>
      </c>
      <c r="O49">
        <v>1.0769230769230771</v>
      </c>
      <c r="P49">
        <v>1.153846153846154</v>
      </c>
      <c r="Q49">
        <v>1.0769230769230771</v>
      </c>
      <c r="R49">
        <v>1.3076923076923079</v>
      </c>
      <c r="S49">
        <v>1.153846153846154</v>
      </c>
      <c r="T49">
        <v>1.384615384615385</v>
      </c>
      <c r="U49">
        <v>1.846153846153846</v>
      </c>
      <c r="V49">
        <v>1.7692307692307689</v>
      </c>
      <c r="W49">
        <v>1.153846153846154</v>
      </c>
      <c r="X49">
        <v>0.53846153846153844</v>
      </c>
      <c r="Y49">
        <v>0.76923076923076927</v>
      </c>
      <c r="Z49" t="s">
        <v>49</v>
      </c>
      <c r="AA49" t="str">
        <f t="shared" si="0"/>
        <v>2023_Month_8cleaned_7号楼_summed_by_date</v>
      </c>
      <c r="AB49" t="s">
        <v>65</v>
      </c>
    </row>
    <row r="50" spans="1:28" x14ac:dyDescent="0.25">
      <c r="A50" t="s">
        <v>32</v>
      </c>
      <c r="B50">
        <v>0.66666666666666663</v>
      </c>
      <c r="C50">
        <v>0.66666666666666663</v>
      </c>
      <c r="D50">
        <v>0</v>
      </c>
      <c r="E50">
        <v>0</v>
      </c>
      <c r="F50">
        <v>0</v>
      </c>
      <c r="G50">
        <v>0.33333333333333331</v>
      </c>
      <c r="H50">
        <v>1</v>
      </c>
      <c r="I50">
        <v>1.666666666666667</v>
      </c>
      <c r="J50">
        <v>1.333333333333333</v>
      </c>
      <c r="K50">
        <v>1</v>
      </c>
      <c r="L50">
        <v>2.333333333333333</v>
      </c>
      <c r="M50">
        <v>0.66666666666666663</v>
      </c>
      <c r="N50">
        <v>1.333333333333333</v>
      </c>
      <c r="O50">
        <v>1</v>
      </c>
      <c r="P50">
        <v>1</v>
      </c>
      <c r="Q50">
        <v>0.66666666666666663</v>
      </c>
      <c r="R50">
        <v>0.66666666666666663</v>
      </c>
      <c r="S50">
        <v>1</v>
      </c>
      <c r="T50">
        <v>2.333333333333333</v>
      </c>
      <c r="U50">
        <v>2.333333333333333</v>
      </c>
      <c r="V50">
        <v>2.333333333333333</v>
      </c>
      <c r="W50">
        <v>4.333333333333333</v>
      </c>
      <c r="X50">
        <v>4.333333333333333</v>
      </c>
      <c r="Y50">
        <v>3.333333333333333</v>
      </c>
      <c r="Z50" t="s">
        <v>49</v>
      </c>
      <c r="AA50" t="str">
        <f t="shared" si="0"/>
        <v>2023_Month_8cleaned_8号楼_summed_by_date</v>
      </c>
      <c r="AB50" t="s">
        <v>65</v>
      </c>
    </row>
    <row r="51" spans="1:28" x14ac:dyDescent="0.25">
      <c r="A51" t="s">
        <v>27</v>
      </c>
      <c r="B51">
        <v>1.4736842105263159</v>
      </c>
      <c r="C51">
        <v>0.42105263157894729</v>
      </c>
      <c r="D51">
        <v>0.2105263157894737</v>
      </c>
      <c r="E51">
        <v>0</v>
      </c>
      <c r="F51">
        <v>0.2105263157894737</v>
      </c>
      <c r="G51">
        <v>0.10526315789473679</v>
      </c>
      <c r="H51">
        <v>0.73684210526315785</v>
      </c>
      <c r="I51">
        <v>2.263157894736842</v>
      </c>
      <c r="J51">
        <v>2.4210526315789469</v>
      </c>
      <c r="K51">
        <v>2.6315789473684208</v>
      </c>
      <c r="L51">
        <v>1.368421052631579</v>
      </c>
      <c r="M51">
        <v>1.8947368421052631</v>
      </c>
      <c r="N51">
        <v>1.8947368421052631</v>
      </c>
      <c r="O51">
        <v>1.4736842105263159</v>
      </c>
      <c r="P51">
        <v>1.3157894736842111</v>
      </c>
      <c r="Q51">
        <v>1.2105263157894739</v>
      </c>
      <c r="R51">
        <v>1.4736842105263159</v>
      </c>
      <c r="S51">
        <v>2.1052631578947372</v>
      </c>
      <c r="T51">
        <v>2.3157894736842111</v>
      </c>
      <c r="U51">
        <v>2.263157894736842</v>
      </c>
      <c r="V51">
        <v>2.6842105263157889</v>
      </c>
      <c r="W51">
        <v>3.6842105263157889</v>
      </c>
      <c r="X51">
        <v>5.0526315789473681</v>
      </c>
      <c r="Y51">
        <v>5.0526315789473681</v>
      </c>
      <c r="Z51" t="s">
        <v>50</v>
      </c>
      <c r="AA51" t="str">
        <f t="shared" si="0"/>
        <v>2023_Month_9cleaned_11号楼_summed_by_date</v>
      </c>
      <c r="AB51" t="s">
        <v>63</v>
      </c>
    </row>
    <row r="52" spans="1:28" x14ac:dyDescent="0.25">
      <c r="A52" t="s">
        <v>34</v>
      </c>
      <c r="B52">
        <v>1.77399999999999</v>
      </c>
      <c r="C52">
        <v>1</v>
      </c>
      <c r="D52">
        <v>9.0909090909090912E-2</v>
      </c>
      <c r="E52">
        <v>0.1818181818181818</v>
      </c>
      <c r="F52">
        <v>9.0909090909090912E-2</v>
      </c>
      <c r="G52">
        <v>0.63636363636363635</v>
      </c>
      <c r="H52">
        <v>0.36363636363636359</v>
      </c>
      <c r="I52">
        <v>1.1818181818181821</v>
      </c>
      <c r="J52">
        <v>1.9090909090909089</v>
      </c>
      <c r="K52">
        <v>1.8181818181818179</v>
      </c>
      <c r="L52">
        <v>1.636363636363636</v>
      </c>
      <c r="M52">
        <v>1.8181818181818179</v>
      </c>
      <c r="N52">
        <v>1.2727272727272729</v>
      </c>
      <c r="O52">
        <v>1</v>
      </c>
      <c r="P52">
        <v>1.1818181818181821</v>
      </c>
      <c r="Q52">
        <v>1.1818181818181821</v>
      </c>
      <c r="R52">
        <v>1.9090909090909089</v>
      </c>
      <c r="S52">
        <v>1.1818181818181821</v>
      </c>
      <c r="T52">
        <v>1.545454545454545</v>
      </c>
      <c r="U52">
        <v>1.9090909090909089</v>
      </c>
      <c r="V52">
        <v>2</v>
      </c>
      <c r="W52">
        <v>2.3636363636363642</v>
      </c>
      <c r="X52">
        <v>3</v>
      </c>
      <c r="Y52">
        <v>4.5454545454545459</v>
      </c>
      <c r="Z52" t="s">
        <v>50</v>
      </c>
      <c r="AA52" t="str">
        <f t="shared" si="0"/>
        <v>2023_Month_9cleaned_19号楼_summed_by_date</v>
      </c>
      <c r="AB52" t="s">
        <v>65</v>
      </c>
    </row>
    <row r="53" spans="1:28" x14ac:dyDescent="0.25">
      <c r="A53" t="s">
        <v>29</v>
      </c>
      <c r="B53">
        <v>2</v>
      </c>
      <c r="C53">
        <v>1.25</v>
      </c>
      <c r="D53">
        <v>0.75</v>
      </c>
      <c r="E53">
        <v>1.25</v>
      </c>
      <c r="F53">
        <v>1</v>
      </c>
      <c r="G53">
        <v>0.25</v>
      </c>
      <c r="H53">
        <v>3.25</v>
      </c>
      <c r="I53">
        <v>2.25</v>
      </c>
      <c r="J53">
        <v>2.5</v>
      </c>
      <c r="K53">
        <v>4.25</v>
      </c>
      <c r="L53">
        <v>3.5</v>
      </c>
      <c r="M53">
        <v>2.5</v>
      </c>
      <c r="N53">
        <v>1.75</v>
      </c>
      <c r="O53">
        <v>2.75</v>
      </c>
      <c r="P53">
        <v>1.5</v>
      </c>
      <c r="Q53">
        <v>2.25</v>
      </c>
      <c r="R53">
        <v>2.75</v>
      </c>
      <c r="S53">
        <v>2.5</v>
      </c>
      <c r="T53">
        <v>2.25</v>
      </c>
      <c r="U53">
        <v>2.5</v>
      </c>
      <c r="V53">
        <v>2.25</v>
      </c>
      <c r="W53">
        <v>3.5</v>
      </c>
      <c r="X53">
        <v>4</v>
      </c>
      <c r="Y53">
        <v>3.75</v>
      </c>
      <c r="Z53" t="s">
        <v>50</v>
      </c>
      <c r="AA53" t="str">
        <f t="shared" si="0"/>
        <v>2023_Month_9cleaned_20号楼_summed_by_date</v>
      </c>
      <c r="AB53" t="s">
        <v>66</v>
      </c>
    </row>
    <row r="54" spans="1:28" x14ac:dyDescent="0.25">
      <c r="A54" t="s">
        <v>33</v>
      </c>
      <c r="B54">
        <v>2.4943749999999909</v>
      </c>
      <c r="C54">
        <v>2.25</v>
      </c>
      <c r="D54">
        <v>1.25</v>
      </c>
      <c r="E54">
        <v>1.1875</v>
      </c>
      <c r="F54">
        <v>1.5</v>
      </c>
      <c r="G54">
        <v>2.125</v>
      </c>
      <c r="H54">
        <v>2.3125</v>
      </c>
      <c r="I54">
        <v>3.625</v>
      </c>
      <c r="J54">
        <v>3.8125</v>
      </c>
      <c r="K54">
        <v>5.125</v>
      </c>
      <c r="L54">
        <v>3.875</v>
      </c>
      <c r="M54">
        <v>3.9375</v>
      </c>
      <c r="N54">
        <v>3.3125</v>
      </c>
      <c r="O54">
        <v>3.125</v>
      </c>
      <c r="P54">
        <v>3</v>
      </c>
      <c r="Q54">
        <v>3.3125</v>
      </c>
      <c r="R54">
        <v>3.3125</v>
      </c>
      <c r="S54">
        <v>3.6875</v>
      </c>
      <c r="T54">
        <v>3.6875</v>
      </c>
      <c r="U54">
        <v>4.1875</v>
      </c>
      <c r="V54">
        <v>3.125</v>
      </c>
      <c r="W54">
        <v>4.25</v>
      </c>
      <c r="X54">
        <v>5.4375</v>
      </c>
      <c r="Y54">
        <v>4.875</v>
      </c>
      <c r="Z54" t="s">
        <v>50</v>
      </c>
      <c r="AA54" t="str">
        <f t="shared" si="0"/>
        <v>2023_Month_9cleaned_21号楼_summed_by_date</v>
      </c>
      <c r="AB54" t="s">
        <v>66</v>
      </c>
    </row>
    <row r="55" spans="1:28" x14ac:dyDescent="0.25">
      <c r="A55" t="s">
        <v>36</v>
      </c>
      <c r="B55">
        <v>2.25</v>
      </c>
      <c r="C55">
        <v>0.75</v>
      </c>
      <c r="D55">
        <v>0.25</v>
      </c>
      <c r="E55">
        <v>1</v>
      </c>
      <c r="F55">
        <v>0.5</v>
      </c>
      <c r="G55">
        <v>0.5</v>
      </c>
      <c r="H55">
        <v>2</v>
      </c>
      <c r="I55">
        <v>1.75</v>
      </c>
      <c r="J55">
        <v>4</v>
      </c>
      <c r="K55">
        <v>2.5</v>
      </c>
      <c r="L55">
        <v>5.75</v>
      </c>
      <c r="M55">
        <v>2.5</v>
      </c>
      <c r="N55">
        <v>3.25</v>
      </c>
      <c r="O55">
        <v>1.5</v>
      </c>
      <c r="P55">
        <v>2.5</v>
      </c>
      <c r="Q55">
        <v>1.25</v>
      </c>
      <c r="R55">
        <v>2.75</v>
      </c>
      <c r="S55">
        <v>4</v>
      </c>
      <c r="T55">
        <v>0.5</v>
      </c>
      <c r="U55">
        <v>3.25</v>
      </c>
      <c r="V55">
        <v>5</v>
      </c>
      <c r="W55">
        <v>5.25</v>
      </c>
      <c r="X55">
        <v>4.25</v>
      </c>
      <c r="Y55">
        <v>5.25</v>
      </c>
      <c r="Z55" t="s">
        <v>50</v>
      </c>
      <c r="AA55" t="str">
        <f t="shared" si="0"/>
        <v>2023_Month_9cleaned_23号楼_summed_by_date</v>
      </c>
      <c r="AB55" t="s">
        <v>66</v>
      </c>
    </row>
    <row r="56" spans="1:28" x14ac:dyDescent="0.25">
      <c r="A56" t="s">
        <v>31</v>
      </c>
      <c r="B56">
        <v>1.333333333333333</v>
      </c>
      <c r="C56">
        <v>0.61111111111111116</v>
      </c>
      <c r="D56">
        <v>0.22222222222222221</v>
      </c>
      <c r="E56">
        <v>5.5555555555555552E-2</v>
      </c>
      <c r="F56">
        <v>0.27777777777777779</v>
      </c>
      <c r="G56">
        <v>0.3888888888888889</v>
      </c>
      <c r="H56">
        <v>0.94444444444444442</v>
      </c>
      <c r="I56">
        <v>2.1111111111111112</v>
      </c>
      <c r="J56">
        <v>2.666666666666667</v>
      </c>
      <c r="K56">
        <v>2.833333333333333</v>
      </c>
      <c r="L56">
        <v>1.7222222222222221</v>
      </c>
      <c r="M56">
        <v>1.2222222222222221</v>
      </c>
      <c r="N56">
        <v>2.1111111111111112</v>
      </c>
      <c r="O56">
        <v>2.166666666666667</v>
      </c>
      <c r="P56">
        <v>1.5</v>
      </c>
      <c r="Q56">
        <v>1.7222222222222221</v>
      </c>
      <c r="R56">
        <v>1.333333333333333</v>
      </c>
      <c r="S56">
        <v>1.6111111111111109</v>
      </c>
      <c r="T56">
        <v>1.833333333333333</v>
      </c>
      <c r="U56">
        <v>1.7777777777777779</v>
      </c>
      <c r="V56">
        <v>1.8888888888888891</v>
      </c>
      <c r="W56">
        <v>2.666666666666667</v>
      </c>
      <c r="X56">
        <v>3.6111111111111112</v>
      </c>
      <c r="Y56">
        <v>3.1111111111111112</v>
      </c>
      <c r="Z56" t="s">
        <v>50</v>
      </c>
      <c r="AA56" t="str">
        <f t="shared" si="0"/>
        <v>2023_Month_9cleaned_3号楼_summed_by_date</v>
      </c>
      <c r="AB56" t="s">
        <v>64</v>
      </c>
    </row>
    <row r="57" spans="1:28" x14ac:dyDescent="0.25">
      <c r="A57" t="s">
        <v>37</v>
      </c>
      <c r="B57">
        <v>2</v>
      </c>
      <c r="C57">
        <v>1</v>
      </c>
      <c r="D57">
        <v>0</v>
      </c>
      <c r="E57">
        <v>1</v>
      </c>
      <c r="F57">
        <v>0</v>
      </c>
      <c r="G57">
        <v>0</v>
      </c>
      <c r="H57">
        <v>1</v>
      </c>
      <c r="I57">
        <v>3</v>
      </c>
      <c r="J57">
        <v>5</v>
      </c>
      <c r="K57">
        <v>2</v>
      </c>
      <c r="L57">
        <v>2</v>
      </c>
      <c r="M57">
        <v>2</v>
      </c>
      <c r="N57">
        <v>2</v>
      </c>
      <c r="O57">
        <v>3</v>
      </c>
      <c r="P57">
        <v>1</v>
      </c>
      <c r="Q57">
        <v>2</v>
      </c>
      <c r="R57">
        <v>3</v>
      </c>
      <c r="S57">
        <v>2</v>
      </c>
      <c r="T57">
        <v>2</v>
      </c>
      <c r="U57">
        <v>2</v>
      </c>
      <c r="V57">
        <v>4</v>
      </c>
      <c r="W57">
        <v>4</v>
      </c>
      <c r="X57">
        <v>8</v>
      </c>
      <c r="Y57">
        <v>5</v>
      </c>
      <c r="Z57" t="s">
        <v>50</v>
      </c>
      <c r="AA57" t="str">
        <f t="shared" si="0"/>
        <v>2023_Month_9cleaned_4号楼_summed_by_date</v>
      </c>
      <c r="AB57" t="s">
        <v>63</v>
      </c>
    </row>
    <row r="58" spans="1:28" x14ac:dyDescent="0.25">
      <c r="A58" t="s">
        <v>38</v>
      </c>
      <c r="B58">
        <v>18</v>
      </c>
      <c r="C58">
        <v>2</v>
      </c>
      <c r="D58">
        <v>0</v>
      </c>
      <c r="E58">
        <v>1</v>
      </c>
      <c r="F58">
        <v>0</v>
      </c>
      <c r="G58">
        <v>1</v>
      </c>
      <c r="H58">
        <v>0</v>
      </c>
      <c r="I58">
        <v>1</v>
      </c>
      <c r="J58">
        <v>3</v>
      </c>
      <c r="K58">
        <v>5</v>
      </c>
      <c r="L58">
        <v>3</v>
      </c>
      <c r="M58">
        <v>2</v>
      </c>
      <c r="N58">
        <v>2</v>
      </c>
      <c r="O58">
        <v>2</v>
      </c>
      <c r="P58">
        <v>2</v>
      </c>
      <c r="Q58">
        <v>1</v>
      </c>
      <c r="R58">
        <v>4</v>
      </c>
      <c r="S58">
        <v>2</v>
      </c>
      <c r="T58">
        <v>3</v>
      </c>
      <c r="U58">
        <v>3</v>
      </c>
      <c r="V58">
        <v>3</v>
      </c>
      <c r="W58">
        <v>4</v>
      </c>
      <c r="X58">
        <v>7</v>
      </c>
      <c r="Y58">
        <v>8</v>
      </c>
      <c r="Z58" t="s">
        <v>50</v>
      </c>
      <c r="AA58" t="str">
        <f t="shared" si="0"/>
        <v>2023_Month_9cleaned_5号楼_summed_by_date</v>
      </c>
      <c r="AB58" t="s">
        <v>66</v>
      </c>
    </row>
    <row r="59" spans="1:28" x14ac:dyDescent="0.25">
      <c r="A59" t="s">
        <v>35</v>
      </c>
      <c r="B59">
        <v>1.2</v>
      </c>
      <c r="C59">
        <v>0.9</v>
      </c>
      <c r="D59">
        <v>1</v>
      </c>
      <c r="E59">
        <v>1</v>
      </c>
      <c r="F59">
        <v>1</v>
      </c>
      <c r="G59">
        <v>1.3</v>
      </c>
      <c r="H59">
        <v>1.2</v>
      </c>
      <c r="I59">
        <v>1.9</v>
      </c>
      <c r="J59">
        <v>1.5</v>
      </c>
      <c r="K59">
        <v>1.2</v>
      </c>
      <c r="L59">
        <v>1.8</v>
      </c>
      <c r="M59">
        <v>1.5</v>
      </c>
      <c r="N59">
        <v>1.5</v>
      </c>
      <c r="O59">
        <v>1.5</v>
      </c>
      <c r="P59">
        <v>1.7</v>
      </c>
      <c r="Q59">
        <v>1.9</v>
      </c>
      <c r="R59">
        <v>1.2</v>
      </c>
      <c r="S59">
        <v>1.8</v>
      </c>
      <c r="T59">
        <v>1.4</v>
      </c>
      <c r="U59">
        <v>1.4</v>
      </c>
      <c r="V59">
        <v>1.9</v>
      </c>
      <c r="W59">
        <v>1.1000000000000001</v>
      </c>
      <c r="X59">
        <v>1.1000000000000001</v>
      </c>
      <c r="Y59">
        <v>1</v>
      </c>
      <c r="Z59" t="s">
        <v>50</v>
      </c>
      <c r="AA59" t="str">
        <f t="shared" si="0"/>
        <v>2023_Month_9cleaned_7号楼_summed_by_date</v>
      </c>
      <c r="AB59" t="s">
        <v>64</v>
      </c>
    </row>
    <row r="60" spans="1:28" x14ac:dyDescent="0.25">
      <c r="A60" t="s">
        <v>32</v>
      </c>
      <c r="B60">
        <v>1.642857142857143</v>
      </c>
      <c r="C60">
        <v>0.35714285714285721</v>
      </c>
      <c r="D60">
        <v>0.2142857142857143</v>
      </c>
      <c r="E60">
        <v>7.1428571428571425E-2</v>
      </c>
      <c r="F60">
        <v>0.5</v>
      </c>
      <c r="G60">
        <v>0.2857142857142857</v>
      </c>
      <c r="H60">
        <v>0.6428571428571429</v>
      </c>
      <c r="I60">
        <v>2</v>
      </c>
      <c r="J60">
        <v>2.3571428571428572</v>
      </c>
      <c r="K60">
        <v>2.285714285714286</v>
      </c>
      <c r="L60">
        <v>1.285714285714286</v>
      </c>
      <c r="M60">
        <v>1.285714285714286</v>
      </c>
      <c r="N60">
        <v>2.0714285714285721</v>
      </c>
      <c r="O60">
        <v>1.642857142857143</v>
      </c>
      <c r="P60">
        <v>1.214285714285714</v>
      </c>
      <c r="Q60">
        <v>1.428571428571429</v>
      </c>
      <c r="R60">
        <v>1.357142857142857</v>
      </c>
      <c r="S60">
        <v>1.928571428571429</v>
      </c>
      <c r="T60">
        <v>2.9285714285714279</v>
      </c>
      <c r="U60">
        <v>2.3571428571428572</v>
      </c>
      <c r="V60">
        <v>2.9285714285714279</v>
      </c>
      <c r="W60">
        <v>4</v>
      </c>
      <c r="X60">
        <v>6.0714285714285712</v>
      </c>
      <c r="Y60">
        <v>5.1428571428571432</v>
      </c>
      <c r="Z60" t="s">
        <v>50</v>
      </c>
      <c r="AA60" t="str">
        <f t="shared" si="0"/>
        <v>2023_Month_9cleaned_8号楼_summed_by_date</v>
      </c>
      <c r="AB60" t="s">
        <v>63</v>
      </c>
    </row>
    <row r="61" spans="1:28" x14ac:dyDescent="0.25">
      <c r="A61" t="s">
        <v>27</v>
      </c>
      <c r="B61">
        <v>1.5</v>
      </c>
      <c r="C61">
        <v>0.5</v>
      </c>
      <c r="D61">
        <v>0.25</v>
      </c>
      <c r="E61">
        <v>0.16666666666666671</v>
      </c>
      <c r="F61">
        <v>0</v>
      </c>
      <c r="G61">
        <v>0</v>
      </c>
      <c r="H61">
        <v>0.25</v>
      </c>
      <c r="I61">
        <v>1.333333333333333</v>
      </c>
      <c r="J61">
        <v>2.25</v>
      </c>
      <c r="K61">
        <v>2.5</v>
      </c>
      <c r="L61">
        <v>1.583333333333333</v>
      </c>
      <c r="M61">
        <v>1.75</v>
      </c>
      <c r="N61">
        <v>2</v>
      </c>
      <c r="O61">
        <v>1.583333333333333</v>
      </c>
      <c r="P61">
        <v>1.333333333333333</v>
      </c>
      <c r="Q61">
        <v>1.583333333333333</v>
      </c>
      <c r="R61">
        <v>1.333333333333333</v>
      </c>
      <c r="S61">
        <v>1.5</v>
      </c>
      <c r="T61">
        <v>1.916666666666667</v>
      </c>
      <c r="U61">
        <v>1.75</v>
      </c>
      <c r="V61">
        <v>1.916666666666667</v>
      </c>
      <c r="W61">
        <v>2.583333333333333</v>
      </c>
      <c r="X61">
        <v>3.666666666666667</v>
      </c>
      <c r="Y61">
        <v>3.916666666666667</v>
      </c>
      <c r="Z61" t="s">
        <v>51</v>
      </c>
      <c r="AA61" t="str">
        <f t="shared" si="0"/>
        <v>2023_Month_10cleaned_11号楼_summed_by_date</v>
      </c>
      <c r="AB61" t="s">
        <v>64</v>
      </c>
    </row>
    <row r="62" spans="1:28" x14ac:dyDescent="0.25">
      <c r="A62" t="s">
        <v>39</v>
      </c>
      <c r="B62">
        <v>0.875</v>
      </c>
      <c r="C62">
        <v>0.25</v>
      </c>
      <c r="D62">
        <v>0</v>
      </c>
      <c r="E62">
        <v>0.125</v>
      </c>
      <c r="F62">
        <v>0.125</v>
      </c>
      <c r="G62">
        <v>0</v>
      </c>
      <c r="H62">
        <v>0.125</v>
      </c>
      <c r="I62">
        <v>0.75</v>
      </c>
      <c r="J62">
        <v>1.125</v>
      </c>
      <c r="K62">
        <v>1.5</v>
      </c>
      <c r="L62">
        <v>1.125</v>
      </c>
      <c r="M62">
        <v>1</v>
      </c>
      <c r="N62">
        <v>1.25</v>
      </c>
      <c r="O62">
        <v>1.375</v>
      </c>
      <c r="P62">
        <v>0.75</v>
      </c>
      <c r="Q62">
        <v>1.125</v>
      </c>
      <c r="R62">
        <v>1.375</v>
      </c>
      <c r="S62">
        <v>1</v>
      </c>
      <c r="T62">
        <v>1.5</v>
      </c>
      <c r="U62">
        <v>1.375</v>
      </c>
      <c r="V62">
        <v>1.5</v>
      </c>
      <c r="W62">
        <v>2.375</v>
      </c>
      <c r="X62">
        <v>3.625</v>
      </c>
      <c r="Y62">
        <v>3.625</v>
      </c>
      <c r="Z62" t="s">
        <v>51</v>
      </c>
      <c r="AA62" t="str">
        <f t="shared" si="0"/>
        <v>2023_Month_10cleaned_12号楼_summed_by_date</v>
      </c>
      <c r="AB62" t="s">
        <v>65</v>
      </c>
    </row>
    <row r="63" spans="1:28" x14ac:dyDescent="0.25">
      <c r="A63" t="s">
        <v>40</v>
      </c>
      <c r="B63">
        <v>2.333333333333333</v>
      </c>
      <c r="C63">
        <v>1.7777777777777779</v>
      </c>
      <c r="D63">
        <v>0.77777777777777779</v>
      </c>
      <c r="E63">
        <v>1.333333333333333</v>
      </c>
      <c r="F63">
        <v>0.55555555555555558</v>
      </c>
      <c r="G63">
        <v>0.66666666666666663</v>
      </c>
      <c r="H63">
        <v>4.2222222222222223</v>
      </c>
      <c r="I63">
        <v>3.1111111111111112</v>
      </c>
      <c r="J63">
        <v>1.8888888888888891</v>
      </c>
      <c r="K63">
        <v>2.1111111111111112</v>
      </c>
      <c r="L63">
        <v>2.666666666666667</v>
      </c>
      <c r="M63">
        <v>1.444444444444444</v>
      </c>
      <c r="N63">
        <v>2</v>
      </c>
      <c r="O63">
        <v>1.444444444444444</v>
      </c>
      <c r="P63">
        <v>1.666666666666667</v>
      </c>
      <c r="Q63">
        <v>2.5555555555555549</v>
      </c>
      <c r="R63">
        <v>1.7777777777777779</v>
      </c>
      <c r="S63">
        <v>2.2222222222222219</v>
      </c>
      <c r="T63">
        <v>1.444444444444444</v>
      </c>
      <c r="U63">
        <v>1.7777777777777779</v>
      </c>
      <c r="V63">
        <v>2.666666666666667</v>
      </c>
      <c r="W63">
        <v>2.4444444444444451</v>
      </c>
      <c r="X63">
        <v>6.4444444444444446</v>
      </c>
      <c r="Y63">
        <v>5.2222222222222223</v>
      </c>
      <c r="Z63" t="s">
        <v>51</v>
      </c>
      <c r="AA63" t="str">
        <f t="shared" si="0"/>
        <v>2023_Month_10cleaned_18号楼_summed_by_date</v>
      </c>
      <c r="AB63" t="s">
        <v>63</v>
      </c>
    </row>
    <row r="64" spans="1:28" x14ac:dyDescent="0.25">
      <c r="A64" t="s">
        <v>34</v>
      </c>
      <c r="B64">
        <v>2</v>
      </c>
      <c r="C64">
        <v>0.5714285714285714</v>
      </c>
      <c r="D64">
        <v>0.8571428571428571</v>
      </c>
      <c r="E64">
        <v>0.2857142857142857</v>
      </c>
      <c r="F64">
        <v>0.2857142857142857</v>
      </c>
      <c r="G64">
        <v>0</v>
      </c>
      <c r="H64">
        <v>0.5714285714285714</v>
      </c>
      <c r="I64">
        <v>0.2857142857142857</v>
      </c>
      <c r="J64">
        <v>2.714285714285714</v>
      </c>
      <c r="K64">
        <v>1.571428571428571</v>
      </c>
      <c r="L64">
        <v>1.857142857142857</v>
      </c>
      <c r="M64">
        <v>1.714285714285714</v>
      </c>
      <c r="N64">
        <v>1.285714285714286</v>
      </c>
      <c r="O64">
        <v>1</v>
      </c>
      <c r="P64">
        <v>2</v>
      </c>
      <c r="Q64">
        <v>1.857142857142857</v>
      </c>
      <c r="R64">
        <v>1.714285714285714</v>
      </c>
      <c r="S64">
        <v>1.571428571428571</v>
      </c>
      <c r="T64">
        <v>0.8571428571428571</v>
      </c>
      <c r="U64">
        <v>1.714285714285714</v>
      </c>
      <c r="V64">
        <v>2.1428571428571428</v>
      </c>
      <c r="W64">
        <v>0.8571428571428571</v>
      </c>
      <c r="X64">
        <v>3.5714285714285721</v>
      </c>
      <c r="Y64">
        <v>3.1428571428571428</v>
      </c>
      <c r="Z64" t="s">
        <v>51</v>
      </c>
      <c r="AA64" t="str">
        <f t="shared" si="0"/>
        <v>2023_Month_10cleaned_19号楼_summed_by_date</v>
      </c>
      <c r="AB64" t="s">
        <v>64</v>
      </c>
    </row>
    <row r="65" spans="1:28" x14ac:dyDescent="0.25">
      <c r="A65" t="s">
        <v>28</v>
      </c>
      <c r="B65">
        <v>3.285714285714286</v>
      </c>
      <c r="C65">
        <v>1.428571428571429</v>
      </c>
      <c r="D65">
        <v>1.142857142857143</v>
      </c>
      <c r="E65">
        <v>0.5714285714285714</v>
      </c>
      <c r="F65">
        <v>0.7142857142857143</v>
      </c>
      <c r="G65">
        <v>0.5714285714285714</v>
      </c>
      <c r="H65">
        <v>1.428571428571429</v>
      </c>
      <c r="I65">
        <v>1.142857142857143</v>
      </c>
      <c r="J65">
        <v>5.4285714285714288</v>
      </c>
      <c r="K65">
        <v>5.7142857142857144</v>
      </c>
      <c r="L65">
        <v>4.4285714285714288</v>
      </c>
      <c r="M65">
        <v>4</v>
      </c>
      <c r="N65">
        <v>4.1428571428571432</v>
      </c>
      <c r="O65">
        <v>4</v>
      </c>
      <c r="P65">
        <v>3.714285714285714</v>
      </c>
      <c r="Q65">
        <v>4.1428571428571432</v>
      </c>
      <c r="R65">
        <v>2.8571428571428572</v>
      </c>
      <c r="S65">
        <v>2.8571428571428572</v>
      </c>
      <c r="T65">
        <v>3.5714285714285721</v>
      </c>
      <c r="U65">
        <v>3</v>
      </c>
      <c r="V65">
        <v>4.2857142857142856</v>
      </c>
      <c r="W65">
        <v>3.8571428571428572</v>
      </c>
      <c r="X65">
        <v>5.4285714285714288</v>
      </c>
      <c r="Y65">
        <v>7.4285714285714288</v>
      </c>
      <c r="Z65" t="s">
        <v>51</v>
      </c>
      <c r="AA65" t="str">
        <f t="shared" si="0"/>
        <v>2023_Month_10cleaned_1号楼_summed_by_date</v>
      </c>
      <c r="AB65" t="s">
        <v>66</v>
      </c>
    </row>
    <row r="66" spans="1:28" x14ac:dyDescent="0.25">
      <c r="A66" t="s">
        <v>29</v>
      </c>
      <c r="B66">
        <v>1</v>
      </c>
      <c r="C66">
        <v>2.25</v>
      </c>
      <c r="D66">
        <v>1</v>
      </c>
      <c r="E66">
        <v>0.75</v>
      </c>
      <c r="F66">
        <v>0.75</v>
      </c>
      <c r="G66">
        <v>0.75</v>
      </c>
      <c r="H66">
        <v>2.75</v>
      </c>
      <c r="I66">
        <v>2</v>
      </c>
      <c r="J66">
        <v>2.5</v>
      </c>
      <c r="K66">
        <v>5.25</v>
      </c>
      <c r="L66">
        <v>3.25</v>
      </c>
      <c r="M66">
        <v>2.25</v>
      </c>
      <c r="N66">
        <v>3.75</v>
      </c>
      <c r="O66">
        <v>1.5</v>
      </c>
      <c r="P66">
        <v>2.75</v>
      </c>
      <c r="Q66">
        <v>3.25</v>
      </c>
      <c r="R66">
        <v>3</v>
      </c>
      <c r="S66">
        <v>4.75</v>
      </c>
      <c r="T66">
        <v>3.25</v>
      </c>
      <c r="U66">
        <v>2.5</v>
      </c>
      <c r="V66">
        <v>5.25</v>
      </c>
      <c r="W66">
        <v>2</v>
      </c>
      <c r="X66">
        <v>5</v>
      </c>
      <c r="Y66">
        <v>5.25</v>
      </c>
      <c r="Z66" t="s">
        <v>51</v>
      </c>
      <c r="AA66" t="str">
        <f t="shared" si="0"/>
        <v>2023_Month_10cleaned_20号楼_summed_by_date</v>
      </c>
      <c r="AB66" t="s">
        <v>66</v>
      </c>
    </row>
    <row r="67" spans="1:28" x14ac:dyDescent="0.25">
      <c r="A67" t="s">
        <v>33</v>
      </c>
      <c r="B67">
        <v>3</v>
      </c>
      <c r="C67">
        <v>1.5</v>
      </c>
      <c r="D67">
        <v>1.75</v>
      </c>
      <c r="E67">
        <v>1</v>
      </c>
      <c r="F67">
        <v>2</v>
      </c>
      <c r="G67">
        <v>1.375</v>
      </c>
      <c r="H67">
        <v>2.375</v>
      </c>
      <c r="I67">
        <v>2.5</v>
      </c>
      <c r="J67">
        <v>3.375</v>
      </c>
      <c r="K67">
        <v>5</v>
      </c>
      <c r="L67">
        <v>4</v>
      </c>
      <c r="M67">
        <v>4.75</v>
      </c>
      <c r="N67">
        <v>3.5</v>
      </c>
      <c r="O67">
        <v>3.375</v>
      </c>
      <c r="P67">
        <v>4</v>
      </c>
      <c r="Q67">
        <v>4</v>
      </c>
      <c r="R67">
        <v>3.25</v>
      </c>
      <c r="S67">
        <v>4.25</v>
      </c>
      <c r="T67">
        <v>4</v>
      </c>
      <c r="U67">
        <v>3.625</v>
      </c>
      <c r="V67">
        <v>3.75</v>
      </c>
      <c r="W67">
        <v>2.75</v>
      </c>
      <c r="X67">
        <v>4.375</v>
      </c>
      <c r="Y67">
        <v>3.5</v>
      </c>
      <c r="Z67" t="s">
        <v>51</v>
      </c>
      <c r="AA67" t="str">
        <f t="shared" ref="AA67:AA130" si="1">Z67&amp;A67</f>
        <v>2023_Month_10cleaned_21号楼_summed_by_date</v>
      </c>
      <c r="AB67" t="s">
        <v>66</v>
      </c>
    </row>
    <row r="68" spans="1:28" x14ac:dyDescent="0.25">
      <c r="A68" t="s">
        <v>30</v>
      </c>
      <c r="B68">
        <v>0.66666666666666663</v>
      </c>
      <c r="C68">
        <v>0.66666666666666663</v>
      </c>
      <c r="D68">
        <v>0.66666666666666663</v>
      </c>
      <c r="E68">
        <v>0.66666666666666663</v>
      </c>
      <c r="F68">
        <v>2.666666666666667</v>
      </c>
      <c r="G68">
        <v>1</v>
      </c>
      <c r="H68">
        <v>1</v>
      </c>
      <c r="I68">
        <v>1.666666666666667</v>
      </c>
      <c r="J68">
        <v>1</v>
      </c>
      <c r="K68">
        <v>1</v>
      </c>
      <c r="L68">
        <v>1</v>
      </c>
      <c r="M68">
        <v>1.666666666666667</v>
      </c>
      <c r="N68">
        <v>1.666666666666667</v>
      </c>
      <c r="O68">
        <v>1.666666666666667</v>
      </c>
      <c r="P68">
        <v>2</v>
      </c>
      <c r="Q68">
        <v>2.333333333333333</v>
      </c>
      <c r="R68">
        <v>1.666666666666667</v>
      </c>
      <c r="S68">
        <v>1.333333333333333</v>
      </c>
      <c r="T68">
        <v>1.333333333333333</v>
      </c>
      <c r="U68">
        <v>1.666666666666667</v>
      </c>
      <c r="V68">
        <v>1.333333333333333</v>
      </c>
      <c r="W68">
        <v>1.333333333333333</v>
      </c>
      <c r="X68">
        <v>1</v>
      </c>
      <c r="Y68">
        <v>1.333333333333333</v>
      </c>
      <c r="Z68" t="s">
        <v>51</v>
      </c>
      <c r="AA68" t="str">
        <f t="shared" si="1"/>
        <v>2023_Month_10cleaned_22号楼_summed_by_date</v>
      </c>
      <c r="AB68" t="s">
        <v>65</v>
      </c>
    </row>
    <row r="69" spans="1:28" x14ac:dyDescent="0.25">
      <c r="A69" t="s">
        <v>31</v>
      </c>
      <c r="B69">
        <v>1.636363636363636</v>
      </c>
      <c r="C69">
        <v>0.1818181818181818</v>
      </c>
      <c r="D69">
        <v>0.72727272727272729</v>
      </c>
      <c r="E69">
        <v>0.72727272727272729</v>
      </c>
      <c r="F69">
        <v>0</v>
      </c>
      <c r="G69">
        <v>0</v>
      </c>
      <c r="H69">
        <v>0.45454545454545447</v>
      </c>
      <c r="I69">
        <v>1.7272727272727271</v>
      </c>
      <c r="J69">
        <v>2.454545454545455</v>
      </c>
      <c r="K69">
        <v>2.545454545454545</v>
      </c>
      <c r="L69">
        <v>2.1818181818181821</v>
      </c>
      <c r="M69">
        <v>1.636363636363636</v>
      </c>
      <c r="N69">
        <v>2.2727272727272729</v>
      </c>
      <c r="O69">
        <v>2</v>
      </c>
      <c r="P69">
        <v>2</v>
      </c>
      <c r="Q69">
        <v>1.636363636363636</v>
      </c>
      <c r="R69">
        <v>1.454545454545455</v>
      </c>
      <c r="S69">
        <v>1.2727272727272729</v>
      </c>
      <c r="T69">
        <v>1.454545454545455</v>
      </c>
      <c r="U69">
        <v>2</v>
      </c>
      <c r="V69">
        <v>1.1818181818181821</v>
      </c>
      <c r="W69">
        <v>2.454545454545455</v>
      </c>
      <c r="X69">
        <v>2.6363636363636358</v>
      </c>
      <c r="Y69">
        <v>2.7272727272727271</v>
      </c>
      <c r="Z69" t="s">
        <v>51</v>
      </c>
      <c r="AA69" t="str">
        <f t="shared" si="1"/>
        <v>2023_Month_10cleaned_3号楼_summed_by_date</v>
      </c>
      <c r="AB69" t="s">
        <v>64</v>
      </c>
    </row>
    <row r="70" spans="1:28" x14ac:dyDescent="0.25">
      <c r="A70" t="s">
        <v>37</v>
      </c>
      <c r="B70">
        <v>1.8888888888888891</v>
      </c>
      <c r="C70">
        <v>0.77777777777777779</v>
      </c>
      <c r="D70">
        <v>0.88888888888888884</v>
      </c>
      <c r="E70">
        <v>0.1111111111111111</v>
      </c>
      <c r="F70">
        <v>0.44444444444444442</v>
      </c>
      <c r="G70">
        <v>0.22222222222222221</v>
      </c>
      <c r="H70">
        <v>0.44444444444444442</v>
      </c>
      <c r="I70">
        <v>2.4444444444444451</v>
      </c>
      <c r="J70">
        <v>3.4444444444444451</v>
      </c>
      <c r="K70">
        <v>3.8888888888888888</v>
      </c>
      <c r="L70">
        <v>2.666666666666667</v>
      </c>
      <c r="M70">
        <v>1.8888888888888891</v>
      </c>
      <c r="N70">
        <v>2.4444444444444451</v>
      </c>
      <c r="O70">
        <v>2</v>
      </c>
      <c r="P70">
        <v>2.8888888888888888</v>
      </c>
      <c r="Q70">
        <v>2.2222222222222219</v>
      </c>
      <c r="R70">
        <v>2.1111111111111112</v>
      </c>
      <c r="S70">
        <v>2</v>
      </c>
      <c r="T70">
        <v>2.4444444444444451</v>
      </c>
      <c r="U70">
        <v>2.1111111111111112</v>
      </c>
      <c r="V70">
        <v>2.8888888888888888</v>
      </c>
      <c r="W70">
        <v>4.333333333333333</v>
      </c>
      <c r="X70">
        <v>7.2222222222222223</v>
      </c>
      <c r="Y70">
        <v>5.7777777777777777</v>
      </c>
      <c r="Z70" t="s">
        <v>51</v>
      </c>
      <c r="AA70" t="str">
        <f t="shared" si="1"/>
        <v>2023_Month_10cleaned_4号楼_summed_by_date</v>
      </c>
      <c r="AB70" t="s">
        <v>63</v>
      </c>
    </row>
    <row r="71" spans="1:28" x14ac:dyDescent="0.25">
      <c r="A71" t="s">
        <v>38</v>
      </c>
      <c r="B71">
        <v>2</v>
      </c>
      <c r="C71">
        <v>0.77777777777777779</v>
      </c>
      <c r="D71">
        <v>0.44444444444444442</v>
      </c>
      <c r="E71">
        <v>0.22222222222222221</v>
      </c>
      <c r="F71">
        <v>0.22222222222222221</v>
      </c>
      <c r="G71">
        <v>0.22222222222222221</v>
      </c>
      <c r="H71">
        <v>0.44444444444444442</v>
      </c>
      <c r="I71">
        <v>1.666666666666667</v>
      </c>
      <c r="J71">
        <v>3.2222222222222219</v>
      </c>
      <c r="K71">
        <v>3.4444444444444451</v>
      </c>
      <c r="L71">
        <v>3</v>
      </c>
      <c r="M71">
        <v>2.1111111111111112</v>
      </c>
      <c r="N71">
        <v>4</v>
      </c>
      <c r="O71">
        <v>2.1111111111111112</v>
      </c>
      <c r="P71">
        <v>1.666666666666667</v>
      </c>
      <c r="Q71">
        <v>1.7777777777777779</v>
      </c>
      <c r="R71">
        <v>2.4444444444444451</v>
      </c>
      <c r="S71">
        <v>2</v>
      </c>
      <c r="T71">
        <v>2.666666666666667</v>
      </c>
      <c r="U71">
        <v>2.7777777777777781</v>
      </c>
      <c r="V71">
        <v>3.2222222222222219</v>
      </c>
      <c r="W71">
        <v>5.333333333333333</v>
      </c>
      <c r="X71">
        <v>7.333333333333333</v>
      </c>
      <c r="Y71">
        <v>5.7777777777777777</v>
      </c>
      <c r="Z71" t="s">
        <v>51</v>
      </c>
      <c r="AA71" t="str">
        <f t="shared" si="1"/>
        <v>2023_Month_10cleaned_5号楼_summed_by_date</v>
      </c>
      <c r="AB71" t="s">
        <v>63</v>
      </c>
    </row>
    <row r="72" spans="1:28" x14ac:dyDescent="0.25">
      <c r="A72" t="s">
        <v>41</v>
      </c>
      <c r="B72">
        <v>1.1111111111111109</v>
      </c>
      <c r="C72">
        <v>0.66666666666666663</v>
      </c>
      <c r="D72">
        <v>0</v>
      </c>
      <c r="E72">
        <v>0.22222222222222221</v>
      </c>
      <c r="F72">
        <v>0.1111111111111111</v>
      </c>
      <c r="G72">
        <v>0</v>
      </c>
      <c r="H72">
        <v>0.55555555555555558</v>
      </c>
      <c r="I72">
        <v>1.555555555555556</v>
      </c>
      <c r="J72">
        <v>2.7777777777777781</v>
      </c>
      <c r="K72">
        <v>3.666666666666667</v>
      </c>
      <c r="L72">
        <v>2.333333333333333</v>
      </c>
      <c r="M72">
        <v>1.555555555555556</v>
      </c>
      <c r="N72">
        <v>3.333333333333333</v>
      </c>
      <c r="O72">
        <v>1.8888888888888891</v>
      </c>
      <c r="P72">
        <v>2.333333333333333</v>
      </c>
      <c r="Q72">
        <v>1.8888888888888891</v>
      </c>
      <c r="R72">
        <v>2.333333333333333</v>
      </c>
      <c r="S72">
        <v>1.7777777777777779</v>
      </c>
      <c r="T72">
        <v>2.4444444444444451</v>
      </c>
      <c r="U72">
        <v>2.4444444444444451</v>
      </c>
      <c r="V72">
        <v>2.4444444444444451</v>
      </c>
      <c r="W72">
        <v>3.666666666666667</v>
      </c>
      <c r="X72">
        <v>5.5555555555555554</v>
      </c>
      <c r="Y72">
        <v>4.1111111111111107</v>
      </c>
      <c r="Z72" t="s">
        <v>51</v>
      </c>
      <c r="AA72" t="str">
        <f t="shared" si="1"/>
        <v>2023_Month_10cleaned_6号楼_summed_by_date</v>
      </c>
      <c r="AB72" t="s">
        <v>63</v>
      </c>
    </row>
    <row r="73" spans="1:28" x14ac:dyDescent="0.25">
      <c r="A73" t="s">
        <v>32</v>
      </c>
      <c r="B73">
        <v>1.1111111111111109</v>
      </c>
      <c r="C73">
        <v>0.66666666666666663</v>
      </c>
      <c r="D73">
        <v>0.1111111111111111</v>
      </c>
      <c r="E73">
        <v>0.22222222222222221</v>
      </c>
      <c r="F73">
        <v>0</v>
      </c>
      <c r="G73">
        <v>0.1111111111111111</v>
      </c>
      <c r="H73">
        <v>0.44444444444444442</v>
      </c>
      <c r="I73">
        <v>1.2222222222222221</v>
      </c>
      <c r="J73">
        <v>2</v>
      </c>
      <c r="K73">
        <v>2.5555555555555549</v>
      </c>
      <c r="L73">
        <v>1.8888888888888891</v>
      </c>
      <c r="M73">
        <v>2.2222222222222219</v>
      </c>
      <c r="N73">
        <v>2.4444444444444451</v>
      </c>
      <c r="O73">
        <v>1.333333333333333</v>
      </c>
      <c r="P73">
        <v>1.666666666666667</v>
      </c>
      <c r="Q73">
        <v>1.7777777777777779</v>
      </c>
      <c r="R73">
        <v>1.666666666666667</v>
      </c>
      <c r="S73">
        <v>1.444444444444444</v>
      </c>
      <c r="T73">
        <v>2</v>
      </c>
      <c r="U73">
        <v>2.2222222222222219</v>
      </c>
      <c r="V73">
        <v>2.1111111111111112</v>
      </c>
      <c r="W73">
        <v>3.1111111111111112</v>
      </c>
      <c r="X73">
        <v>5.5555555555555554</v>
      </c>
      <c r="Y73">
        <v>5.333333333333333</v>
      </c>
      <c r="Z73" t="s">
        <v>51</v>
      </c>
      <c r="AA73" t="str">
        <f t="shared" si="1"/>
        <v>2023_Month_10cleaned_8号楼_summed_by_date</v>
      </c>
      <c r="AB73" t="s">
        <v>63</v>
      </c>
    </row>
    <row r="74" spans="1:28" x14ac:dyDescent="0.25">
      <c r="A74" t="s">
        <v>42</v>
      </c>
      <c r="B74">
        <v>0.66666666666666663</v>
      </c>
      <c r="C74">
        <v>0.33333333333333331</v>
      </c>
      <c r="D74">
        <v>0</v>
      </c>
      <c r="E74">
        <v>0.33333333333333331</v>
      </c>
      <c r="F74">
        <v>0</v>
      </c>
      <c r="G74">
        <v>0.33333333333333331</v>
      </c>
      <c r="H74">
        <v>0</v>
      </c>
      <c r="I74">
        <v>0.33333333333333331</v>
      </c>
      <c r="J74">
        <v>1</v>
      </c>
      <c r="K74">
        <v>2</v>
      </c>
      <c r="L74">
        <v>1.333333333333333</v>
      </c>
      <c r="M74">
        <v>1</v>
      </c>
      <c r="N74">
        <v>1.666666666666667</v>
      </c>
      <c r="O74">
        <v>1</v>
      </c>
      <c r="P74">
        <v>1.666666666666667</v>
      </c>
      <c r="Q74">
        <v>1</v>
      </c>
      <c r="R74">
        <v>1.333333333333333</v>
      </c>
      <c r="S74">
        <v>1.333333333333333</v>
      </c>
      <c r="T74">
        <v>1</v>
      </c>
      <c r="U74">
        <v>1</v>
      </c>
      <c r="V74">
        <v>1.666666666666667</v>
      </c>
      <c r="W74">
        <v>2</v>
      </c>
      <c r="X74">
        <v>3.333333333333333</v>
      </c>
      <c r="Y74">
        <v>3.666666666666667</v>
      </c>
      <c r="Z74" t="s">
        <v>51</v>
      </c>
      <c r="AA74" t="str">
        <f t="shared" si="1"/>
        <v>2023_Month_10cleaned_9号楼_summed_by_date</v>
      </c>
      <c r="AB74" t="s">
        <v>65</v>
      </c>
    </row>
    <row r="75" spans="1:28" x14ac:dyDescent="0.25">
      <c r="A75" t="s">
        <v>27</v>
      </c>
      <c r="B75">
        <v>1.0769230769230771</v>
      </c>
      <c r="C75">
        <v>0.46153846153846162</v>
      </c>
      <c r="D75">
        <v>0.19230769230769229</v>
      </c>
      <c r="E75">
        <v>7.6923076923076927E-2</v>
      </c>
      <c r="F75">
        <v>3.8461538461538457E-2</v>
      </c>
      <c r="G75">
        <v>3.8461538461538457E-2</v>
      </c>
      <c r="H75">
        <v>0.19230769230769229</v>
      </c>
      <c r="I75">
        <v>1.5</v>
      </c>
      <c r="J75">
        <v>2.192307692307693</v>
      </c>
      <c r="K75">
        <v>2.384615384615385</v>
      </c>
      <c r="L75">
        <v>1.846153846153846</v>
      </c>
      <c r="M75">
        <v>1.5</v>
      </c>
      <c r="N75">
        <v>1.961538461538461</v>
      </c>
      <c r="O75">
        <v>1.961538461538461</v>
      </c>
      <c r="P75">
        <v>1.6923076923076921</v>
      </c>
      <c r="Q75">
        <v>1.461538461538461</v>
      </c>
      <c r="R75">
        <v>1.461538461538461</v>
      </c>
      <c r="S75">
        <v>1.5</v>
      </c>
      <c r="T75">
        <v>2</v>
      </c>
      <c r="U75">
        <v>1.6923076923076921</v>
      </c>
      <c r="V75">
        <v>2.115384615384615</v>
      </c>
      <c r="W75">
        <v>3.0384615384615379</v>
      </c>
      <c r="X75">
        <v>4.4230769230769234</v>
      </c>
      <c r="Y75">
        <v>5.3076923076923066</v>
      </c>
      <c r="Z75" t="s">
        <v>52</v>
      </c>
      <c r="AA75" t="str">
        <f t="shared" si="1"/>
        <v>2023_Month_11cleaned_11号楼_summed_by_date</v>
      </c>
      <c r="AB75" t="s">
        <v>63</v>
      </c>
    </row>
    <row r="76" spans="1:28" x14ac:dyDescent="0.25">
      <c r="A76" t="s">
        <v>39</v>
      </c>
      <c r="B76">
        <v>0.86363636363636365</v>
      </c>
      <c r="C76">
        <v>0.31818181818181818</v>
      </c>
      <c r="D76">
        <v>0.1818181818181818</v>
      </c>
      <c r="E76">
        <v>0.13636363636363641</v>
      </c>
      <c r="F76">
        <v>9.0909090909090912E-2</v>
      </c>
      <c r="G76">
        <v>0.13636363636363641</v>
      </c>
      <c r="H76">
        <v>0.1818181818181818</v>
      </c>
      <c r="I76">
        <v>0.63636363636363635</v>
      </c>
      <c r="J76">
        <v>1.4090909090909089</v>
      </c>
      <c r="K76">
        <v>1.363636363636364</v>
      </c>
      <c r="L76">
        <v>1.363636363636364</v>
      </c>
      <c r="M76">
        <v>1</v>
      </c>
      <c r="N76">
        <v>1.2272727272727271</v>
      </c>
      <c r="O76">
        <v>1.5</v>
      </c>
      <c r="P76">
        <v>1.136363636363636</v>
      </c>
      <c r="Q76">
        <v>1.2272727272727271</v>
      </c>
      <c r="R76">
        <v>0.95454545454545459</v>
      </c>
      <c r="S76">
        <v>1.045454545454545</v>
      </c>
      <c r="T76">
        <v>1.5</v>
      </c>
      <c r="U76">
        <v>1.2727272727272729</v>
      </c>
      <c r="V76">
        <v>1.363636363636364</v>
      </c>
      <c r="W76">
        <v>2.1363636363636358</v>
      </c>
      <c r="X76">
        <v>3</v>
      </c>
      <c r="Y76">
        <v>3.6363636363636358</v>
      </c>
      <c r="Z76" t="s">
        <v>52</v>
      </c>
      <c r="AA76" t="str">
        <f t="shared" si="1"/>
        <v>2023_Month_11cleaned_12号楼_summed_by_date</v>
      </c>
      <c r="AB76" t="s">
        <v>65</v>
      </c>
    </row>
    <row r="77" spans="1:28" x14ac:dyDescent="0.25">
      <c r="A77" t="s">
        <v>40</v>
      </c>
      <c r="B77">
        <v>2.3571428571428572</v>
      </c>
      <c r="C77">
        <v>1.464285714285714</v>
      </c>
      <c r="D77">
        <v>0.8214285714285714</v>
      </c>
      <c r="E77">
        <v>0.4642857142857143</v>
      </c>
      <c r="F77">
        <v>0.5714285714285714</v>
      </c>
      <c r="G77">
        <v>0.6785714285714286</v>
      </c>
      <c r="H77">
        <v>4.25</v>
      </c>
      <c r="I77">
        <v>1.535714285714286</v>
      </c>
      <c r="J77">
        <v>3.285714285714286</v>
      </c>
      <c r="K77">
        <v>2</v>
      </c>
      <c r="L77">
        <v>3.464285714285714</v>
      </c>
      <c r="M77">
        <v>1.678571428571429</v>
      </c>
      <c r="N77">
        <v>1.714285714285714</v>
      </c>
      <c r="O77">
        <v>1.892857142857143</v>
      </c>
      <c r="P77">
        <v>2.8214285714285721</v>
      </c>
      <c r="Q77">
        <v>2.0714285714285721</v>
      </c>
      <c r="R77">
        <v>1.678571428571429</v>
      </c>
      <c r="S77">
        <v>1.392857142857143</v>
      </c>
      <c r="T77">
        <v>1.785714285714286</v>
      </c>
      <c r="U77">
        <v>2.1428571428571428</v>
      </c>
      <c r="V77">
        <v>2.464285714285714</v>
      </c>
      <c r="W77">
        <v>3.3571428571428572</v>
      </c>
      <c r="X77">
        <v>5.7142857142857144</v>
      </c>
      <c r="Y77">
        <v>4.9642857142857144</v>
      </c>
      <c r="Z77" t="s">
        <v>52</v>
      </c>
      <c r="AA77" t="str">
        <f t="shared" si="1"/>
        <v>2023_Month_11cleaned_18号楼_summed_by_date</v>
      </c>
      <c r="AB77" t="s">
        <v>63</v>
      </c>
    </row>
    <row r="78" spans="1:28" x14ac:dyDescent="0.25">
      <c r="A78" t="s">
        <v>34</v>
      </c>
      <c r="B78">
        <v>2.08</v>
      </c>
      <c r="C78">
        <v>1.36</v>
      </c>
      <c r="D78">
        <v>0.32</v>
      </c>
      <c r="E78">
        <v>0.28000000000000003</v>
      </c>
      <c r="F78">
        <v>0.28000000000000003</v>
      </c>
      <c r="G78">
        <v>0.12</v>
      </c>
      <c r="H78">
        <v>0.52</v>
      </c>
      <c r="I78">
        <v>0.76</v>
      </c>
      <c r="J78">
        <v>2.36</v>
      </c>
      <c r="K78">
        <v>1.6</v>
      </c>
      <c r="L78">
        <v>1.92</v>
      </c>
      <c r="M78">
        <v>1.76</v>
      </c>
      <c r="N78">
        <v>1.32</v>
      </c>
      <c r="O78">
        <v>1.44</v>
      </c>
      <c r="P78">
        <v>2.2000000000000002</v>
      </c>
      <c r="Q78">
        <v>1.44</v>
      </c>
      <c r="R78">
        <v>1.64</v>
      </c>
      <c r="S78">
        <v>1.28</v>
      </c>
      <c r="T78">
        <v>1.56</v>
      </c>
      <c r="U78">
        <v>1.48</v>
      </c>
      <c r="V78">
        <v>1.96</v>
      </c>
      <c r="W78">
        <v>2.12</v>
      </c>
      <c r="X78">
        <v>2.88</v>
      </c>
      <c r="Y78">
        <v>4.4400000000000004</v>
      </c>
      <c r="Z78" t="s">
        <v>52</v>
      </c>
      <c r="AA78" t="str">
        <f t="shared" si="1"/>
        <v>2023_Month_11cleaned_19号楼_summed_by_date</v>
      </c>
      <c r="AB78" t="s">
        <v>63</v>
      </c>
    </row>
    <row r="79" spans="1:28" x14ac:dyDescent="0.25">
      <c r="A79" t="s">
        <v>28</v>
      </c>
      <c r="B79">
        <v>3.375</v>
      </c>
      <c r="C79">
        <v>1.666666666666667</v>
      </c>
      <c r="D79">
        <v>0.875</v>
      </c>
      <c r="E79">
        <v>0.75</v>
      </c>
      <c r="F79">
        <v>0.33333333333333331</v>
      </c>
      <c r="G79">
        <v>8.3333333333333329E-2</v>
      </c>
      <c r="H79">
        <v>1.5</v>
      </c>
      <c r="I79">
        <v>2.541666666666667</v>
      </c>
      <c r="J79">
        <v>5.625</v>
      </c>
      <c r="K79">
        <v>6.833333333333333</v>
      </c>
      <c r="L79">
        <v>4.166666666666667</v>
      </c>
      <c r="M79">
        <v>3.25</v>
      </c>
      <c r="N79">
        <v>5</v>
      </c>
      <c r="O79">
        <v>4.75</v>
      </c>
      <c r="P79">
        <v>3.666666666666667</v>
      </c>
      <c r="Q79">
        <v>4.083333333333333</v>
      </c>
      <c r="R79">
        <v>3.333333333333333</v>
      </c>
      <c r="S79">
        <v>3.041666666666667</v>
      </c>
      <c r="T79">
        <v>3.625</v>
      </c>
      <c r="U79">
        <v>3.583333333333333</v>
      </c>
      <c r="V79">
        <v>3.625</v>
      </c>
      <c r="W79">
        <v>5.541666666666667</v>
      </c>
      <c r="X79">
        <v>7.375</v>
      </c>
      <c r="Y79">
        <v>6.333333333333333</v>
      </c>
      <c r="Z79" t="s">
        <v>52</v>
      </c>
      <c r="AA79" t="str">
        <f t="shared" si="1"/>
        <v>2023_Month_11cleaned_1号楼_summed_by_date</v>
      </c>
      <c r="AB79" t="s">
        <v>66</v>
      </c>
    </row>
    <row r="80" spans="1:28" x14ac:dyDescent="0.25">
      <c r="A80" t="s">
        <v>29</v>
      </c>
      <c r="B80">
        <v>1.88</v>
      </c>
      <c r="C80">
        <v>1.28</v>
      </c>
      <c r="D80">
        <v>1.1599999999999999</v>
      </c>
      <c r="E80">
        <v>0.44</v>
      </c>
      <c r="F80">
        <v>0.52</v>
      </c>
      <c r="G80">
        <v>0.64</v>
      </c>
      <c r="H80">
        <v>1.96</v>
      </c>
      <c r="I80">
        <v>2.08</v>
      </c>
      <c r="J80">
        <v>3.52</v>
      </c>
      <c r="K80">
        <v>4.28</v>
      </c>
      <c r="L80">
        <v>3.36</v>
      </c>
      <c r="M80">
        <v>2.96</v>
      </c>
      <c r="N80">
        <v>3.16</v>
      </c>
      <c r="O80">
        <v>3.2</v>
      </c>
      <c r="P80">
        <v>3.32</v>
      </c>
      <c r="Q80">
        <v>2.52</v>
      </c>
      <c r="R80">
        <v>3.12</v>
      </c>
      <c r="S80">
        <v>2.76</v>
      </c>
      <c r="T80">
        <v>2.48</v>
      </c>
      <c r="U80">
        <v>2.56</v>
      </c>
      <c r="V80">
        <v>3.6</v>
      </c>
      <c r="W80">
        <v>3.2</v>
      </c>
      <c r="X80">
        <v>4.88</v>
      </c>
      <c r="Y80">
        <v>5.56</v>
      </c>
      <c r="Z80" t="s">
        <v>52</v>
      </c>
      <c r="AA80" t="str">
        <f t="shared" si="1"/>
        <v>2023_Month_11cleaned_20号楼_summed_by_date</v>
      </c>
      <c r="AB80" t="s">
        <v>66</v>
      </c>
    </row>
    <row r="81" spans="1:28" x14ac:dyDescent="0.25">
      <c r="A81" t="s">
        <v>33</v>
      </c>
      <c r="B81">
        <v>1.84</v>
      </c>
      <c r="C81">
        <v>1.36</v>
      </c>
      <c r="D81">
        <v>1</v>
      </c>
      <c r="E81">
        <v>0.68</v>
      </c>
      <c r="F81">
        <v>0.96</v>
      </c>
      <c r="G81">
        <v>0.56000000000000005</v>
      </c>
      <c r="H81">
        <v>2.4</v>
      </c>
      <c r="I81">
        <v>2.12</v>
      </c>
      <c r="J81">
        <v>3.8</v>
      </c>
      <c r="K81">
        <v>4.5199999999999996</v>
      </c>
      <c r="L81">
        <v>4.4000000000000004</v>
      </c>
      <c r="M81">
        <v>3.84</v>
      </c>
      <c r="N81">
        <v>3.68</v>
      </c>
      <c r="O81">
        <v>3.04</v>
      </c>
      <c r="P81">
        <v>3.16</v>
      </c>
      <c r="Q81">
        <v>3.8</v>
      </c>
      <c r="R81">
        <v>3.28</v>
      </c>
      <c r="S81">
        <v>3.24</v>
      </c>
      <c r="T81">
        <v>3.56</v>
      </c>
      <c r="U81">
        <v>3</v>
      </c>
      <c r="V81">
        <v>4.2</v>
      </c>
      <c r="W81">
        <v>4.4000000000000004</v>
      </c>
      <c r="X81">
        <v>4.72</v>
      </c>
      <c r="Y81">
        <v>5.56</v>
      </c>
      <c r="Z81" t="s">
        <v>52</v>
      </c>
      <c r="AA81" t="str">
        <f t="shared" si="1"/>
        <v>2023_Month_11cleaned_21号楼_summed_by_date</v>
      </c>
      <c r="AB81" t="s">
        <v>66</v>
      </c>
    </row>
    <row r="82" spans="1:28" x14ac:dyDescent="0.25">
      <c r="A82" t="s">
        <v>31</v>
      </c>
      <c r="B82">
        <v>1.36</v>
      </c>
      <c r="C82">
        <v>0.6</v>
      </c>
      <c r="D82">
        <v>0.2</v>
      </c>
      <c r="E82">
        <v>0.16</v>
      </c>
      <c r="F82">
        <v>0.12</v>
      </c>
      <c r="G82">
        <v>0</v>
      </c>
      <c r="H82">
        <v>0.04</v>
      </c>
      <c r="I82">
        <v>1.48</v>
      </c>
      <c r="J82">
        <v>2.52</v>
      </c>
      <c r="K82">
        <v>3.08</v>
      </c>
      <c r="L82">
        <v>1.92</v>
      </c>
      <c r="M82">
        <v>1.52</v>
      </c>
      <c r="N82">
        <v>2</v>
      </c>
      <c r="O82">
        <v>2.6</v>
      </c>
      <c r="P82">
        <v>1.84</v>
      </c>
      <c r="Q82">
        <v>1.76</v>
      </c>
      <c r="R82">
        <v>1.32</v>
      </c>
      <c r="S82">
        <v>1.36</v>
      </c>
      <c r="T82">
        <v>1.6</v>
      </c>
      <c r="U82">
        <v>1.44</v>
      </c>
      <c r="V82">
        <v>1.52</v>
      </c>
      <c r="W82">
        <v>1.92</v>
      </c>
      <c r="X82">
        <v>3.04</v>
      </c>
      <c r="Y82">
        <v>2.92</v>
      </c>
      <c r="Z82" t="s">
        <v>52</v>
      </c>
      <c r="AA82" t="str">
        <f t="shared" si="1"/>
        <v>2023_Month_11cleaned_3号楼_summed_by_date</v>
      </c>
      <c r="AB82" t="s">
        <v>64</v>
      </c>
    </row>
    <row r="83" spans="1:28" x14ac:dyDescent="0.25">
      <c r="A83" t="s">
        <v>37</v>
      </c>
      <c r="B83">
        <v>1.8148148148148151</v>
      </c>
      <c r="C83">
        <v>0.66666666666666663</v>
      </c>
      <c r="D83">
        <v>0.59259259259259256</v>
      </c>
      <c r="E83">
        <v>0.22222222222222221</v>
      </c>
      <c r="F83">
        <v>0.48148148148148151</v>
      </c>
      <c r="G83">
        <v>3.7037037037037028E-2</v>
      </c>
      <c r="H83">
        <v>0.40740740740740738</v>
      </c>
      <c r="I83">
        <v>1.666666666666667</v>
      </c>
      <c r="J83">
        <v>3.407407407407407</v>
      </c>
      <c r="K83">
        <v>3.481481481481481</v>
      </c>
      <c r="L83">
        <v>2.592592592592593</v>
      </c>
      <c r="M83">
        <v>2</v>
      </c>
      <c r="N83">
        <v>2.1111111111111112</v>
      </c>
      <c r="O83">
        <v>2.481481481481481</v>
      </c>
      <c r="P83">
        <v>2.407407407407407</v>
      </c>
      <c r="Q83">
        <v>1.7777777777777779</v>
      </c>
      <c r="R83">
        <v>1.925925925925926</v>
      </c>
      <c r="S83">
        <v>1.7777777777777779</v>
      </c>
      <c r="T83">
        <v>1.962962962962963</v>
      </c>
      <c r="U83">
        <v>2.1851851851851851</v>
      </c>
      <c r="V83">
        <v>2.7777777777777781</v>
      </c>
      <c r="W83">
        <v>4.1111111111111107</v>
      </c>
      <c r="X83">
        <v>6.4814814814814818</v>
      </c>
      <c r="Y83">
        <v>5.5555555555555554</v>
      </c>
      <c r="Z83" t="s">
        <v>52</v>
      </c>
      <c r="AA83" t="str">
        <f t="shared" si="1"/>
        <v>2023_Month_11cleaned_4号楼_summed_by_date</v>
      </c>
      <c r="AB83" t="s">
        <v>63</v>
      </c>
    </row>
    <row r="84" spans="1:28" x14ac:dyDescent="0.25">
      <c r="A84" t="s">
        <v>38</v>
      </c>
      <c r="B84">
        <v>1.75</v>
      </c>
      <c r="C84">
        <v>0.6785714285714286</v>
      </c>
      <c r="D84">
        <v>0.2857142857142857</v>
      </c>
      <c r="E84">
        <v>0.1071428571428571</v>
      </c>
      <c r="F84">
        <v>0.32142857142857151</v>
      </c>
      <c r="G84">
        <v>7.1428571428571425E-2</v>
      </c>
      <c r="H84">
        <v>0.42857142857142849</v>
      </c>
      <c r="I84">
        <v>1.285714285714286</v>
      </c>
      <c r="J84">
        <v>2.785714285714286</v>
      </c>
      <c r="K84">
        <v>3.214285714285714</v>
      </c>
      <c r="L84">
        <v>3.035714285714286</v>
      </c>
      <c r="M84">
        <v>1.892857142857143</v>
      </c>
      <c r="N84">
        <v>2.3571428571428572</v>
      </c>
      <c r="O84">
        <v>1.964285714285714</v>
      </c>
      <c r="P84">
        <v>3.0714285714285721</v>
      </c>
      <c r="Q84">
        <v>1.928571428571429</v>
      </c>
      <c r="R84">
        <v>1.928571428571429</v>
      </c>
      <c r="S84">
        <v>1.785714285714286</v>
      </c>
      <c r="T84">
        <v>2.1071428571428572</v>
      </c>
      <c r="U84">
        <v>2.3928571428571428</v>
      </c>
      <c r="V84">
        <v>3.25</v>
      </c>
      <c r="W84">
        <v>4.6785714285714288</v>
      </c>
      <c r="X84">
        <v>6.6785714285714288</v>
      </c>
      <c r="Y84">
        <v>5.3571428571428568</v>
      </c>
      <c r="Z84" t="s">
        <v>52</v>
      </c>
      <c r="AA84" t="str">
        <f t="shared" si="1"/>
        <v>2023_Month_11cleaned_5号楼_summed_by_date</v>
      </c>
      <c r="AB84" t="s">
        <v>63</v>
      </c>
    </row>
    <row r="85" spans="1:28" x14ac:dyDescent="0.25">
      <c r="A85" t="s">
        <v>41</v>
      </c>
      <c r="B85">
        <v>1.3076923076923079</v>
      </c>
      <c r="C85">
        <v>0.26923076923076922</v>
      </c>
      <c r="D85">
        <v>0.19230769230769229</v>
      </c>
      <c r="E85">
        <v>0.1153846153846154</v>
      </c>
      <c r="F85">
        <v>3.8461538461538457E-2</v>
      </c>
      <c r="G85">
        <v>0</v>
      </c>
      <c r="H85">
        <v>0.38461538461538458</v>
      </c>
      <c r="I85">
        <v>1.653846153846154</v>
      </c>
      <c r="J85">
        <v>2.5384615384615379</v>
      </c>
      <c r="K85">
        <v>3.5</v>
      </c>
      <c r="L85">
        <v>3.192307692307693</v>
      </c>
      <c r="M85">
        <v>1.846153846153846</v>
      </c>
      <c r="N85">
        <v>2.5384615384615379</v>
      </c>
      <c r="O85">
        <v>1.9230769230769229</v>
      </c>
      <c r="P85">
        <v>2</v>
      </c>
      <c r="Q85">
        <v>2.0769230769230771</v>
      </c>
      <c r="R85">
        <v>1.8076923076923079</v>
      </c>
      <c r="S85">
        <v>1.846153846153846</v>
      </c>
      <c r="T85">
        <v>1.961538461538461</v>
      </c>
      <c r="U85">
        <v>2.2307692307692308</v>
      </c>
      <c r="V85">
        <v>2.3461538461538458</v>
      </c>
      <c r="W85">
        <v>3.1538461538461542</v>
      </c>
      <c r="X85">
        <v>4.384615384615385</v>
      </c>
      <c r="Y85">
        <v>3.2692307692307692</v>
      </c>
      <c r="Z85" t="s">
        <v>52</v>
      </c>
      <c r="AA85" t="str">
        <f t="shared" si="1"/>
        <v>2023_Month_11cleaned_6号楼_summed_by_date</v>
      </c>
      <c r="AB85" t="s">
        <v>64</v>
      </c>
    </row>
    <row r="86" spans="1:28" x14ac:dyDescent="0.25">
      <c r="A86" t="s">
        <v>32</v>
      </c>
      <c r="B86">
        <v>1.0769230769230771</v>
      </c>
      <c r="C86">
        <v>0.53846153846153844</v>
      </c>
      <c r="D86">
        <v>0.19230769230769229</v>
      </c>
      <c r="E86">
        <v>7.6923076923076927E-2</v>
      </c>
      <c r="F86">
        <v>7.6923076923076927E-2</v>
      </c>
      <c r="G86">
        <v>3.8461538461538457E-2</v>
      </c>
      <c r="H86">
        <v>0.23076923076923081</v>
      </c>
      <c r="I86">
        <v>1.461538461538461</v>
      </c>
      <c r="J86">
        <v>2.1538461538461542</v>
      </c>
      <c r="K86">
        <v>2.384615384615385</v>
      </c>
      <c r="L86">
        <v>1.8076923076923079</v>
      </c>
      <c r="M86">
        <v>1.5769230769230771</v>
      </c>
      <c r="N86">
        <v>1.884615384615385</v>
      </c>
      <c r="O86">
        <v>1.884615384615385</v>
      </c>
      <c r="P86">
        <v>1.884615384615385</v>
      </c>
      <c r="Q86">
        <v>1.538461538461539</v>
      </c>
      <c r="R86">
        <v>1.615384615384615</v>
      </c>
      <c r="S86">
        <v>1.5769230769230771</v>
      </c>
      <c r="T86">
        <v>1.884615384615385</v>
      </c>
      <c r="U86">
        <v>1.7692307692307689</v>
      </c>
      <c r="V86">
        <v>2.2692307692307692</v>
      </c>
      <c r="W86">
        <v>3.115384615384615</v>
      </c>
      <c r="X86">
        <v>4.8076923076923066</v>
      </c>
      <c r="Y86">
        <v>5.6923076923076934</v>
      </c>
      <c r="Z86" t="s">
        <v>52</v>
      </c>
      <c r="AA86" t="str">
        <f t="shared" si="1"/>
        <v>2023_Month_11cleaned_8号楼_summed_by_date</v>
      </c>
      <c r="AB86" t="s">
        <v>63</v>
      </c>
    </row>
    <row r="87" spans="1:28" x14ac:dyDescent="0.25">
      <c r="A87" t="s">
        <v>42</v>
      </c>
      <c r="B87">
        <v>0.9</v>
      </c>
      <c r="C87">
        <v>0</v>
      </c>
      <c r="D87">
        <v>0.2</v>
      </c>
      <c r="E87">
        <v>0.1</v>
      </c>
      <c r="F87">
        <v>0</v>
      </c>
      <c r="G87">
        <v>0</v>
      </c>
      <c r="H87">
        <v>0.5</v>
      </c>
      <c r="I87">
        <v>0.6</v>
      </c>
      <c r="J87">
        <v>1.2</v>
      </c>
      <c r="K87">
        <v>1.3</v>
      </c>
      <c r="L87">
        <v>1</v>
      </c>
      <c r="M87">
        <v>1</v>
      </c>
      <c r="N87">
        <v>1.1000000000000001</v>
      </c>
      <c r="O87">
        <v>1.1000000000000001</v>
      </c>
      <c r="P87">
        <v>1.4</v>
      </c>
      <c r="Q87">
        <v>1.1000000000000001</v>
      </c>
      <c r="R87">
        <v>0.9</v>
      </c>
      <c r="S87">
        <v>1.3</v>
      </c>
      <c r="T87">
        <v>1.5</v>
      </c>
      <c r="U87">
        <v>1.4</v>
      </c>
      <c r="V87">
        <v>1.4</v>
      </c>
      <c r="W87">
        <v>2.1</v>
      </c>
      <c r="X87">
        <v>2.9</v>
      </c>
      <c r="Y87">
        <v>3.7</v>
      </c>
      <c r="Z87" t="s">
        <v>52</v>
      </c>
      <c r="AA87" t="str">
        <f t="shared" si="1"/>
        <v>2023_Month_11cleaned_9号楼_summed_by_date</v>
      </c>
      <c r="AB87" t="s">
        <v>65</v>
      </c>
    </row>
    <row r="88" spans="1:28" x14ac:dyDescent="0.25">
      <c r="A88" t="s">
        <v>27</v>
      </c>
      <c r="B88">
        <v>0.96666666666666667</v>
      </c>
      <c r="C88">
        <v>0.6</v>
      </c>
      <c r="D88">
        <v>0.3</v>
      </c>
      <c r="E88">
        <v>3.3333333333333333E-2</v>
      </c>
      <c r="F88">
        <v>3.3333333333333333E-2</v>
      </c>
      <c r="G88">
        <v>6.6666666666666666E-2</v>
      </c>
      <c r="H88">
        <v>0.3</v>
      </c>
      <c r="I88">
        <v>1.333333333333333</v>
      </c>
      <c r="J88">
        <v>1.8666666666666669</v>
      </c>
      <c r="K88">
        <v>2.5333333333333332</v>
      </c>
      <c r="L88">
        <v>1.8</v>
      </c>
      <c r="M88">
        <v>1.533333333333333</v>
      </c>
      <c r="N88">
        <v>1.833333333333333</v>
      </c>
      <c r="O88">
        <v>1.7666666666666671</v>
      </c>
      <c r="P88">
        <v>1.4</v>
      </c>
      <c r="Q88">
        <v>1.4333333333333329</v>
      </c>
      <c r="R88">
        <v>1.2</v>
      </c>
      <c r="S88">
        <v>1.2</v>
      </c>
      <c r="T88">
        <v>1.5</v>
      </c>
      <c r="U88">
        <v>1.5</v>
      </c>
      <c r="V88">
        <v>1.8666666666666669</v>
      </c>
      <c r="W88">
        <v>2.5333333333333332</v>
      </c>
      <c r="X88">
        <v>3.8</v>
      </c>
      <c r="Y88">
        <v>4.333333333333333</v>
      </c>
      <c r="Z88" t="s">
        <v>53</v>
      </c>
      <c r="AA88" t="str">
        <f t="shared" si="1"/>
        <v>2023_Month_12cleaned_11号楼_summed_by_date</v>
      </c>
      <c r="AB88" t="s">
        <v>63</v>
      </c>
    </row>
    <row r="89" spans="1:28" x14ac:dyDescent="0.25">
      <c r="A89" t="s">
        <v>39</v>
      </c>
      <c r="B89">
        <v>1</v>
      </c>
      <c r="C89">
        <v>0.125</v>
      </c>
      <c r="D89">
        <v>0.625</v>
      </c>
      <c r="E89">
        <v>0</v>
      </c>
      <c r="F89">
        <v>0.125</v>
      </c>
      <c r="G89">
        <v>0</v>
      </c>
      <c r="H89">
        <v>0.5</v>
      </c>
      <c r="I89">
        <v>0.375</v>
      </c>
      <c r="J89">
        <v>1.375</v>
      </c>
      <c r="K89">
        <v>1.375</v>
      </c>
      <c r="L89">
        <v>1.125</v>
      </c>
      <c r="M89">
        <v>1.25</v>
      </c>
      <c r="N89">
        <v>1.375</v>
      </c>
      <c r="O89">
        <v>1.25</v>
      </c>
      <c r="P89">
        <v>1.125</v>
      </c>
      <c r="Q89">
        <v>1.125</v>
      </c>
      <c r="R89">
        <v>0.875</v>
      </c>
      <c r="S89">
        <v>1</v>
      </c>
      <c r="T89">
        <v>1.25</v>
      </c>
      <c r="U89">
        <v>1</v>
      </c>
      <c r="V89">
        <v>1.25</v>
      </c>
      <c r="W89">
        <v>2</v>
      </c>
      <c r="X89">
        <v>2.75</v>
      </c>
      <c r="Y89">
        <v>3.375</v>
      </c>
      <c r="Z89" t="s">
        <v>53</v>
      </c>
      <c r="AA89" t="str">
        <f t="shared" si="1"/>
        <v>2023_Month_12cleaned_12号楼_summed_by_date</v>
      </c>
      <c r="AB89" t="s">
        <v>65</v>
      </c>
    </row>
    <row r="90" spans="1:28" x14ac:dyDescent="0.25">
      <c r="A90" t="s">
        <v>40</v>
      </c>
      <c r="B90">
        <v>2.5333333333333332</v>
      </c>
      <c r="C90">
        <v>1.6</v>
      </c>
      <c r="D90">
        <v>1.3</v>
      </c>
      <c r="E90">
        <v>0.76666666666666672</v>
      </c>
      <c r="F90">
        <v>1.0666666666666671</v>
      </c>
      <c r="G90">
        <v>1.033333333333333</v>
      </c>
      <c r="H90">
        <v>4.5666666666666664</v>
      </c>
      <c r="I90">
        <v>1.7666666666666671</v>
      </c>
      <c r="J90">
        <v>2.833333333333333</v>
      </c>
      <c r="K90">
        <v>3.6</v>
      </c>
      <c r="L90">
        <v>2.6</v>
      </c>
      <c r="M90">
        <v>3.0666666666666669</v>
      </c>
      <c r="N90">
        <v>2.1</v>
      </c>
      <c r="O90">
        <v>2.1</v>
      </c>
      <c r="P90">
        <v>2.166666666666667</v>
      </c>
      <c r="Q90">
        <v>1.966666666666667</v>
      </c>
      <c r="R90">
        <v>2.0666666666666669</v>
      </c>
      <c r="S90">
        <v>1.7333333333333329</v>
      </c>
      <c r="T90">
        <v>2.1333333333333329</v>
      </c>
      <c r="U90">
        <v>2.5666666666666669</v>
      </c>
      <c r="V90">
        <v>2.9</v>
      </c>
      <c r="W90">
        <v>3.4</v>
      </c>
      <c r="X90">
        <v>5.9666666666666668</v>
      </c>
      <c r="Y90">
        <v>5.0666666666666664</v>
      </c>
      <c r="Z90" t="s">
        <v>53</v>
      </c>
      <c r="AA90" t="str">
        <f t="shared" si="1"/>
        <v>2023_Month_12cleaned_18号楼_summed_by_date</v>
      </c>
      <c r="AB90" t="s">
        <v>63</v>
      </c>
    </row>
    <row r="91" spans="1:28" x14ac:dyDescent="0.25">
      <c r="A91" t="s">
        <v>34</v>
      </c>
      <c r="B91">
        <v>2.0666666666666669</v>
      </c>
      <c r="C91">
        <v>0.8666666666666667</v>
      </c>
      <c r="D91">
        <v>0.5</v>
      </c>
      <c r="E91">
        <v>0.33333333333333331</v>
      </c>
      <c r="F91">
        <v>0.2</v>
      </c>
      <c r="G91">
        <v>6.6666666666666666E-2</v>
      </c>
      <c r="H91">
        <v>0.46666666666666667</v>
      </c>
      <c r="I91">
        <v>0.96666666666666667</v>
      </c>
      <c r="J91">
        <v>1.9</v>
      </c>
      <c r="K91">
        <v>1.9</v>
      </c>
      <c r="L91">
        <v>1.5666666666666671</v>
      </c>
      <c r="M91">
        <v>1.833333333333333</v>
      </c>
      <c r="N91">
        <v>1.3666666666666669</v>
      </c>
      <c r="O91">
        <v>1.7666666666666671</v>
      </c>
      <c r="P91">
        <v>1.6</v>
      </c>
      <c r="Q91">
        <v>1.4333333333333329</v>
      </c>
      <c r="R91">
        <v>1.533333333333333</v>
      </c>
      <c r="S91">
        <v>1.466666666666667</v>
      </c>
      <c r="T91">
        <v>1.1333333333333331</v>
      </c>
      <c r="U91">
        <v>1.4</v>
      </c>
      <c r="V91">
        <v>2.0666666666666669</v>
      </c>
      <c r="W91">
        <v>2.0666666666666669</v>
      </c>
      <c r="X91">
        <v>2.7</v>
      </c>
      <c r="Y91">
        <v>3.6</v>
      </c>
      <c r="Z91" t="s">
        <v>53</v>
      </c>
      <c r="AA91" t="str">
        <f t="shared" si="1"/>
        <v>2023_Month_12cleaned_19号楼_summed_by_date</v>
      </c>
      <c r="AB91" t="s">
        <v>64</v>
      </c>
    </row>
    <row r="92" spans="1:28" x14ac:dyDescent="0.25">
      <c r="A92" t="s">
        <v>29</v>
      </c>
      <c r="B92">
        <v>1.333333333333333</v>
      </c>
      <c r="C92">
        <v>1.333333333333333</v>
      </c>
      <c r="D92">
        <v>0.53333333333333333</v>
      </c>
      <c r="E92">
        <v>0.26666666666666672</v>
      </c>
      <c r="F92">
        <v>0.53333333333333333</v>
      </c>
      <c r="G92">
        <v>0.9</v>
      </c>
      <c r="H92">
        <v>2.2666666666666671</v>
      </c>
      <c r="I92">
        <v>1.033333333333333</v>
      </c>
      <c r="J92">
        <v>2.5</v>
      </c>
      <c r="K92">
        <v>3.6333333333333329</v>
      </c>
      <c r="L92">
        <v>3.4666666666666668</v>
      </c>
      <c r="M92">
        <v>3.0666666666666669</v>
      </c>
      <c r="N92">
        <v>2.6333333333333329</v>
      </c>
      <c r="O92">
        <v>2.5</v>
      </c>
      <c r="P92">
        <v>2.2000000000000002</v>
      </c>
      <c r="Q92">
        <v>3.1</v>
      </c>
      <c r="R92">
        <v>2.833333333333333</v>
      </c>
      <c r="S92">
        <v>2.166666666666667</v>
      </c>
      <c r="T92">
        <v>2.2333333333333329</v>
      </c>
      <c r="U92">
        <v>2.2333333333333329</v>
      </c>
      <c r="V92">
        <v>2.5333333333333332</v>
      </c>
      <c r="W92">
        <v>2.8666666666666671</v>
      </c>
      <c r="X92">
        <v>3.2333333333333329</v>
      </c>
      <c r="Y92">
        <v>4.3</v>
      </c>
      <c r="Z92" t="s">
        <v>53</v>
      </c>
      <c r="AA92" t="str">
        <f t="shared" si="1"/>
        <v>2023_Month_12cleaned_20号楼_summed_by_date</v>
      </c>
      <c r="AB92" t="s">
        <v>66</v>
      </c>
    </row>
    <row r="93" spans="1:28" x14ac:dyDescent="0.25">
      <c r="A93" t="s">
        <v>33</v>
      </c>
      <c r="B93">
        <v>2.0666666666666669</v>
      </c>
      <c r="C93">
        <v>1.5666666666666671</v>
      </c>
      <c r="D93">
        <v>1.1333333333333331</v>
      </c>
      <c r="E93">
        <v>1.166666666666667</v>
      </c>
      <c r="F93">
        <v>0.6333333333333333</v>
      </c>
      <c r="G93">
        <v>0.23333333333333331</v>
      </c>
      <c r="H93">
        <v>2.9</v>
      </c>
      <c r="I93">
        <v>2.6333333333333329</v>
      </c>
      <c r="J93">
        <v>3.2</v>
      </c>
      <c r="K93">
        <v>3.833333333333333</v>
      </c>
      <c r="L93">
        <v>4.333333333333333</v>
      </c>
      <c r="M93">
        <v>4.1333333333333337</v>
      </c>
      <c r="N93">
        <v>3.2666666666666671</v>
      </c>
      <c r="O93">
        <v>3.3</v>
      </c>
      <c r="P93">
        <v>3.5666666666666669</v>
      </c>
      <c r="Q93">
        <v>3.2666666666666671</v>
      </c>
      <c r="R93">
        <v>3.8666666666666671</v>
      </c>
      <c r="S93">
        <v>3.166666666666667</v>
      </c>
      <c r="T93">
        <v>2.833333333333333</v>
      </c>
      <c r="U93">
        <v>3.5</v>
      </c>
      <c r="V93">
        <v>4.666666666666667</v>
      </c>
      <c r="W93">
        <v>4.4000000000000004</v>
      </c>
      <c r="X93">
        <v>4.0666666666666664</v>
      </c>
      <c r="Y93">
        <v>5.7333333333333334</v>
      </c>
      <c r="Z93" t="s">
        <v>53</v>
      </c>
      <c r="AA93" t="str">
        <f t="shared" si="1"/>
        <v>2023_Month_12cleaned_21号楼_summed_by_date</v>
      </c>
      <c r="AB93" t="s">
        <v>66</v>
      </c>
    </row>
    <row r="94" spans="1:28" x14ac:dyDescent="0.25">
      <c r="A94" t="s">
        <v>30</v>
      </c>
      <c r="B94">
        <v>1.2307692307692311</v>
      </c>
      <c r="C94">
        <v>1.3076923076923079</v>
      </c>
      <c r="D94">
        <v>1</v>
      </c>
      <c r="E94">
        <v>1.384615384615385</v>
      </c>
      <c r="F94">
        <v>1.2307692307692311</v>
      </c>
      <c r="G94">
        <v>0.38461538461538458</v>
      </c>
      <c r="H94">
        <v>2.384615384615385</v>
      </c>
      <c r="I94">
        <v>1.615384615384615</v>
      </c>
      <c r="J94">
        <v>1.6923076923076921</v>
      </c>
      <c r="K94">
        <v>1.3076923076923079</v>
      </c>
      <c r="L94">
        <v>1.3076923076923079</v>
      </c>
      <c r="M94">
        <v>1.3076923076923079</v>
      </c>
      <c r="N94">
        <v>1.3076923076923079</v>
      </c>
      <c r="O94">
        <v>1.384615384615385</v>
      </c>
      <c r="P94">
        <v>1.2307692307692311</v>
      </c>
      <c r="Q94">
        <v>1.384615384615385</v>
      </c>
      <c r="R94">
        <v>1.153846153846154</v>
      </c>
      <c r="S94">
        <v>1.538461538461539</v>
      </c>
      <c r="T94">
        <v>1.6923076923076921</v>
      </c>
      <c r="U94">
        <v>1.6923076923076921</v>
      </c>
      <c r="V94">
        <v>1.2307692307692311</v>
      </c>
      <c r="W94">
        <v>1.384615384615385</v>
      </c>
      <c r="X94">
        <v>1.153846153846154</v>
      </c>
      <c r="Y94">
        <v>1.2307692307692311</v>
      </c>
      <c r="Z94" t="s">
        <v>53</v>
      </c>
      <c r="AA94" t="str">
        <f t="shared" si="1"/>
        <v>2023_Month_12cleaned_22号楼_summed_by_date</v>
      </c>
      <c r="AB94" t="s">
        <v>65</v>
      </c>
    </row>
    <row r="95" spans="1:28" x14ac:dyDescent="0.25">
      <c r="A95" t="s">
        <v>31</v>
      </c>
      <c r="B95">
        <v>1.5</v>
      </c>
      <c r="C95">
        <v>0.66666666666666663</v>
      </c>
      <c r="D95">
        <v>0.4</v>
      </c>
      <c r="E95">
        <v>0.2</v>
      </c>
      <c r="F95">
        <v>0.1333333333333333</v>
      </c>
      <c r="G95">
        <v>0</v>
      </c>
      <c r="H95">
        <v>0.33333333333333331</v>
      </c>
      <c r="I95">
        <v>1.2333333333333329</v>
      </c>
      <c r="J95">
        <v>2.1333333333333329</v>
      </c>
      <c r="K95">
        <v>3.1333333333333329</v>
      </c>
      <c r="L95">
        <v>2.1</v>
      </c>
      <c r="M95">
        <v>1.4333333333333329</v>
      </c>
      <c r="N95">
        <v>2.1</v>
      </c>
      <c r="O95">
        <v>2.1333333333333329</v>
      </c>
      <c r="P95">
        <v>1.7333333333333329</v>
      </c>
      <c r="Q95">
        <v>1.9</v>
      </c>
      <c r="R95">
        <v>1.1333333333333331</v>
      </c>
      <c r="S95">
        <v>1.2666666666666671</v>
      </c>
      <c r="T95">
        <v>1.466666666666667</v>
      </c>
      <c r="U95">
        <v>1.3666666666666669</v>
      </c>
      <c r="V95">
        <v>1.5666666666666671</v>
      </c>
      <c r="W95">
        <v>1.8666666666666669</v>
      </c>
      <c r="X95">
        <v>2.7333333333333329</v>
      </c>
      <c r="Y95">
        <v>3.3666666666666671</v>
      </c>
      <c r="Z95" t="s">
        <v>53</v>
      </c>
      <c r="AA95" t="str">
        <f t="shared" si="1"/>
        <v>2023_Month_12cleaned_3号楼_summed_by_date</v>
      </c>
      <c r="AB95" t="s">
        <v>64</v>
      </c>
    </row>
    <row r="96" spans="1:28" x14ac:dyDescent="0.25">
      <c r="A96" t="s">
        <v>37</v>
      </c>
      <c r="B96">
        <v>2.0666666666666669</v>
      </c>
      <c r="C96">
        <v>0.8</v>
      </c>
      <c r="D96">
        <v>0.6</v>
      </c>
      <c r="E96">
        <v>0.4</v>
      </c>
      <c r="F96">
        <v>0.36666666666666659</v>
      </c>
      <c r="G96">
        <v>0.1333333333333333</v>
      </c>
      <c r="H96">
        <v>0.6333333333333333</v>
      </c>
      <c r="I96">
        <v>1.8</v>
      </c>
      <c r="J96">
        <v>2.9666666666666668</v>
      </c>
      <c r="K96">
        <v>3.4666666666666668</v>
      </c>
      <c r="L96">
        <v>2.9</v>
      </c>
      <c r="M96">
        <v>2.0333333333333332</v>
      </c>
      <c r="N96">
        <v>2.6</v>
      </c>
      <c r="O96">
        <v>2.3666666666666671</v>
      </c>
      <c r="P96">
        <v>2.2999999999999998</v>
      </c>
      <c r="Q96">
        <v>2.0666666666666669</v>
      </c>
      <c r="R96">
        <v>1.533333333333333</v>
      </c>
      <c r="S96">
        <v>1.8</v>
      </c>
      <c r="T96">
        <v>1.9</v>
      </c>
      <c r="U96">
        <v>2.2999999999999998</v>
      </c>
      <c r="V96">
        <v>3.0333333333333332</v>
      </c>
      <c r="W96">
        <v>3.9333333333333331</v>
      </c>
      <c r="X96">
        <v>6.5</v>
      </c>
      <c r="Y96">
        <v>7.6</v>
      </c>
      <c r="Z96" t="s">
        <v>53</v>
      </c>
      <c r="AA96" t="str">
        <f t="shared" si="1"/>
        <v>2023_Month_12cleaned_4号楼_summed_by_date</v>
      </c>
      <c r="AB96" t="s">
        <v>63</v>
      </c>
    </row>
    <row r="97" spans="1:28" x14ac:dyDescent="0.25">
      <c r="A97" t="s">
        <v>38</v>
      </c>
      <c r="B97">
        <v>1.9333333333333329</v>
      </c>
      <c r="C97">
        <v>0.73333333333333328</v>
      </c>
      <c r="D97">
        <v>0.46666666666666667</v>
      </c>
      <c r="E97">
        <v>0.26666666666666672</v>
      </c>
      <c r="F97">
        <v>0.1333333333333333</v>
      </c>
      <c r="G97">
        <v>3.3333333333333333E-2</v>
      </c>
      <c r="H97">
        <v>0.83333333333333337</v>
      </c>
      <c r="I97">
        <v>1.1000000000000001</v>
      </c>
      <c r="J97">
        <v>2.333333333333333</v>
      </c>
      <c r="K97">
        <v>3.2</v>
      </c>
      <c r="L97">
        <v>2.666666666666667</v>
      </c>
      <c r="M97">
        <v>2.166666666666667</v>
      </c>
      <c r="N97">
        <v>2.4666666666666668</v>
      </c>
      <c r="O97">
        <v>2.2333333333333329</v>
      </c>
      <c r="P97">
        <v>1.7666666666666671</v>
      </c>
      <c r="Q97">
        <v>2.0666666666666669</v>
      </c>
      <c r="R97">
        <v>1.833333333333333</v>
      </c>
      <c r="S97">
        <v>1.5666666666666671</v>
      </c>
      <c r="T97">
        <v>2.2000000000000002</v>
      </c>
      <c r="U97">
        <v>2.5666666666666669</v>
      </c>
      <c r="V97">
        <v>3.6</v>
      </c>
      <c r="W97">
        <v>4.4000000000000004</v>
      </c>
      <c r="X97">
        <v>6.3666666666666663</v>
      </c>
      <c r="Y97">
        <v>7.8666666666666663</v>
      </c>
      <c r="Z97" t="s">
        <v>53</v>
      </c>
      <c r="AA97" t="str">
        <f t="shared" si="1"/>
        <v>2023_Month_12cleaned_5号楼_summed_by_date</v>
      </c>
      <c r="AB97" t="s">
        <v>63</v>
      </c>
    </row>
    <row r="98" spans="1:28" x14ac:dyDescent="0.25">
      <c r="A98" t="s">
        <v>41</v>
      </c>
      <c r="B98">
        <v>1.333333333333333</v>
      </c>
      <c r="C98">
        <v>0.36666666666666659</v>
      </c>
      <c r="D98">
        <v>0.26666666666666672</v>
      </c>
      <c r="E98">
        <v>6.6666666666666666E-2</v>
      </c>
      <c r="F98">
        <v>0.16666666666666671</v>
      </c>
      <c r="G98">
        <v>3.3333333333333333E-2</v>
      </c>
      <c r="H98">
        <v>0.46666666666666667</v>
      </c>
      <c r="I98">
        <v>1.533333333333333</v>
      </c>
      <c r="J98">
        <v>2.3666666666666671</v>
      </c>
      <c r="K98">
        <v>3.2333333333333329</v>
      </c>
      <c r="L98">
        <v>2.5666666666666669</v>
      </c>
      <c r="M98">
        <v>1.833333333333333</v>
      </c>
      <c r="N98">
        <v>2.3666666666666671</v>
      </c>
      <c r="O98">
        <v>2.1</v>
      </c>
      <c r="P98">
        <v>2</v>
      </c>
      <c r="Q98">
        <v>2</v>
      </c>
      <c r="R98">
        <v>1.6</v>
      </c>
      <c r="S98">
        <v>1.6</v>
      </c>
      <c r="T98">
        <v>1.833333333333333</v>
      </c>
      <c r="U98">
        <v>2.166666666666667</v>
      </c>
      <c r="V98">
        <v>2.5666666666666669</v>
      </c>
      <c r="W98">
        <v>2.9</v>
      </c>
      <c r="X98">
        <v>4.0999999999999996</v>
      </c>
      <c r="Y98">
        <v>4.5</v>
      </c>
      <c r="Z98" t="s">
        <v>53</v>
      </c>
      <c r="AA98" t="str">
        <f t="shared" si="1"/>
        <v>2023_Month_12cleaned_6号楼_summed_by_date</v>
      </c>
      <c r="AB98" t="s">
        <v>63</v>
      </c>
    </row>
    <row r="99" spans="1:28" x14ac:dyDescent="0.25">
      <c r="A99" t="s">
        <v>32</v>
      </c>
      <c r="B99">
        <v>0.93548387096774188</v>
      </c>
      <c r="C99">
        <v>0.64516129032258063</v>
      </c>
      <c r="D99">
        <v>6.4516129032258063E-2</v>
      </c>
      <c r="E99">
        <v>9.6774193548387094E-2</v>
      </c>
      <c r="F99">
        <v>9.6774193548387094E-2</v>
      </c>
      <c r="G99">
        <v>0</v>
      </c>
      <c r="H99">
        <v>0.22580645161290319</v>
      </c>
      <c r="I99">
        <v>1.225806451612903</v>
      </c>
      <c r="J99">
        <v>2.225806451612903</v>
      </c>
      <c r="K99">
        <v>2.4838709677419351</v>
      </c>
      <c r="L99">
        <v>1.741935483870968</v>
      </c>
      <c r="M99">
        <v>1.612903225806452</v>
      </c>
      <c r="N99">
        <v>1.935483870967742</v>
      </c>
      <c r="O99">
        <v>1.612903225806452</v>
      </c>
      <c r="P99">
        <v>1.4516129032258061</v>
      </c>
      <c r="Q99">
        <v>1.4838709677419351</v>
      </c>
      <c r="R99">
        <v>1.354838709677419</v>
      </c>
      <c r="S99">
        <v>1.225806451612903</v>
      </c>
      <c r="T99">
        <v>1.4838709677419351</v>
      </c>
      <c r="U99">
        <v>1.5161290322580649</v>
      </c>
      <c r="V99">
        <v>2.032258064516129</v>
      </c>
      <c r="W99">
        <v>2.645161290322581</v>
      </c>
      <c r="X99">
        <v>4.193548387096774</v>
      </c>
      <c r="Y99">
        <v>4.774193548387097</v>
      </c>
      <c r="Z99" t="s">
        <v>53</v>
      </c>
      <c r="AA99" t="str">
        <f t="shared" si="1"/>
        <v>2023_Month_12cleaned_8号楼_summed_by_date</v>
      </c>
      <c r="AB99" t="s">
        <v>63</v>
      </c>
    </row>
    <row r="100" spans="1:28" x14ac:dyDescent="0.25">
      <c r="A100" t="s">
        <v>42</v>
      </c>
      <c r="B100">
        <v>0.66666666666666663</v>
      </c>
      <c r="C100">
        <v>0.33333333333333331</v>
      </c>
      <c r="D100">
        <v>0.33333333333333331</v>
      </c>
      <c r="E100">
        <v>0</v>
      </c>
      <c r="F100">
        <v>0</v>
      </c>
      <c r="G100">
        <v>0</v>
      </c>
      <c r="H100">
        <v>0.33333333333333331</v>
      </c>
      <c r="I100">
        <v>0.33333333333333331</v>
      </c>
      <c r="J100">
        <v>1</v>
      </c>
      <c r="K100">
        <v>1.333333333333333</v>
      </c>
      <c r="L100">
        <v>1.666666666666667</v>
      </c>
      <c r="M100">
        <v>1.333333333333333</v>
      </c>
      <c r="N100">
        <v>1</v>
      </c>
      <c r="O100">
        <v>2</v>
      </c>
      <c r="P100">
        <v>1</v>
      </c>
      <c r="Q100">
        <v>1</v>
      </c>
      <c r="R100">
        <v>0.66666666666666663</v>
      </c>
      <c r="S100">
        <v>1.333333333333333</v>
      </c>
      <c r="T100">
        <v>1</v>
      </c>
      <c r="U100">
        <v>1.333333333333333</v>
      </c>
      <c r="V100">
        <v>1</v>
      </c>
      <c r="W100">
        <v>1.666666666666667</v>
      </c>
      <c r="X100">
        <v>2.666666666666667</v>
      </c>
      <c r="Y100">
        <v>3.666666666666667</v>
      </c>
      <c r="Z100" t="s">
        <v>53</v>
      </c>
      <c r="AA100" t="str">
        <f t="shared" si="1"/>
        <v>2023_Month_12cleaned_9号楼_summed_by_date</v>
      </c>
      <c r="AB100" t="s">
        <v>65</v>
      </c>
    </row>
    <row r="101" spans="1:28" x14ac:dyDescent="0.25">
      <c r="A101" t="s">
        <v>27</v>
      </c>
      <c r="B101">
        <v>0.88888888888888884</v>
      </c>
      <c r="C101">
        <v>0.3888888888888889</v>
      </c>
      <c r="D101">
        <v>0.33333333333333331</v>
      </c>
      <c r="E101">
        <v>0.22222222222222221</v>
      </c>
      <c r="F101">
        <v>5.5555555555555552E-2</v>
      </c>
      <c r="G101">
        <v>0</v>
      </c>
      <c r="H101">
        <v>0.33333333333333331</v>
      </c>
      <c r="I101">
        <v>1</v>
      </c>
      <c r="J101">
        <v>1.8888888888888891</v>
      </c>
      <c r="K101">
        <v>2.0555555555555549</v>
      </c>
      <c r="L101">
        <v>1.666666666666667</v>
      </c>
      <c r="M101">
        <v>1.5</v>
      </c>
      <c r="N101">
        <v>1.333333333333333</v>
      </c>
      <c r="O101">
        <v>1.8888888888888891</v>
      </c>
      <c r="P101">
        <v>1.3888888888888891</v>
      </c>
      <c r="Q101">
        <v>1.2222222222222221</v>
      </c>
      <c r="R101">
        <v>1.2777777777777779</v>
      </c>
      <c r="S101">
        <v>1.2777777777777779</v>
      </c>
      <c r="T101">
        <v>1.2777777777777779</v>
      </c>
      <c r="U101">
        <v>1.555555555555556</v>
      </c>
      <c r="V101">
        <v>1.6111111111111109</v>
      </c>
      <c r="W101">
        <v>2.2222222222222219</v>
      </c>
      <c r="X101">
        <v>3.4444444444444451</v>
      </c>
      <c r="Y101">
        <v>3.833333333333333</v>
      </c>
      <c r="Z101" t="s">
        <v>54</v>
      </c>
      <c r="AA101" t="str">
        <f t="shared" si="1"/>
        <v>2024_Month_1cleaned_11号楼_summed_by_date</v>
      </c>
      <c r="AB101" t="s">
        <v>65</v>
      </c>
    </row>
    <row r="102" spans="1:28" x14ac:dyDescent="0.25">
      <c r="A102" t="s">
        <v>39</v>
      </c>
      <c r="B102">
        <v>0.83333333333333337</v>
      </c>
      <c r="C102">
        <v>0.41666666666666669</v>
      </c>
      <c r="D102">
        <v>0.33333333333333331</v>
      </c>
      <c r="E102">
        <v>0.16666666666666671</v>
      </c>
      <c r="F102">
        <v>0.33333333333333331</v>
      </c>
      <c r="G102">
        <v>0</v>
      </c>
      <c r="H102">
        <v>0.25</v>
      </c>
      <c r="I102">
        <v>0.75</v>
      </c>
      <c r="J102">
        <v>1.083333333333333</v>
      </c>
      <c r="K102">
        <v>1.333333333333333</v>
      </c>
      <c r="L102">
        <v>1.083333333333333</v>
      </c>
      <c r="M102">
        <v>1.25</v>
      </c>
      <c r="N102">
        <v>1</v>
      </c>
      <c r="O102">
        <v>1.083333333333333</v>
      </c>
      <c r="P102">
        <v>1.25</v>
      </c>
      <c r="Q102">
        <v>1.166666666666667</v>
      </c>
      <c r="R102">
        <v>1</v>
      </c>
      <c r="S102">
        <v>0.5</v>
      </c>
      <c r="T102">
        <v>1</v>
      </c>
      <c r="U102">
        <v>1.166666666666667</v>
      </c>
      <c r="V102">
        <v>1</v>
      </c>
      <c r="W102">
        <v>2</v>
      </c>
      <c r="X102">
        <v>2.416666666666667</v>
      </c>
      <c r="Y102">
        <v>3.166666666666667</v>
      </c>
      <c r="Z102" t="s">
        <v>54</v>
      </c>
      <c r="AA102" t="str">
        <f t="shared" si="1"/>
        <v>2024_Month_1cleaned_12号楼_summed_by_date</v>
      </c>
      <c r="AB102" t="s">
        <v>65</v>
      </c>
    </row>
    <row r="103" spans="1:28" x14ac:dyDescent="0.25">
      <c r="A103" t="s">
        <v>40</v>
      </c>
      <c r="B103">
        <v>2.2999999999999998</v>
      </c>
      <c r="C103">
        <v>1.4333333333333329</v>
      </c>
      <c r="D103">
        <v>1</v>
      </c>
      <c r="E103">
        <v>1.0666666666666671</v>
      </c>
      <c r="F103">
        <v>0.83333333333333337</v>
      </c>
      <c r="G103">
        <v>1.1000000000000001</v>
      </c>
      <c r="H103">
        <v>4.5</v>
      </c>
      <c r="I103">
        <v>1.4</v>
      </c>
      <c r="J103">
        <v>2.1</v>
      </c>
      <c r="K103">
        <v>2.4</v>
      </c>
      <c r="L103">
        <v>2.8</v>
      </c>
      <c r="M103">
        <v>2.2000000000000002</v>
      </c>
      <c r="N103">
        <v>2.1</v>
      </c>
      <c r="O103">
        <v>1.7</v>
      </c>
      <c r="P103">
        <v>2.0333333333333332</v>
      </c>
      <c r="Q103">
        <v>2</v>
      </c>
      <c r="R103">
        <v>1.7</v>
      </c>
      <c r="S103">
        <v>1.7333333333333329</v>
      </c>
      <c r="T103">
        <v>1.8</v>
      </c>
      <c r="U103">
        <v>1.666666666666667</v>
      </c>
      <c r="V103">
        <v>2.5</v>
      </c>
      <c r="W103">
        <v>3.2333333333333329</v>
      </c>
      <c r="X103">
        <v>4.3</v>
      </c>
      <c r="Y103">
        <v>4.7333333333333334</v>
      </c>
      <c r="Z103" t="s">
        <v>54</v>
      </c>
      <c r="AA103" t="str">
        <f t="shared" si="1"/>
        <v>2024_Month_1cleaned_18号楼_summed_by_date</v>
      </c>
      <c r="AB103" t="s">
        <v>63</v>
      </c>
    </row>
    <row r="104" spans="1:28" x14ac:dyDescent="0.25">
      <c r="A104" t="s">
        <v>34</v>
      </c>
      <c r="B104">
        <v>1.791666666666667</v>
      </c>
      <c r="C104">
        <v>0.91666666666666663</v>
      </c>
      <c r="D104">
        <v>0.66666666666666663</v>
      </c>
      <c r="E104">
        <v>0.25</v>
      </c>
      <c r="F104">
        <v>0.20833333333333329</v>
      </c>
      <c r="G104">
        <v>0.125</v>
      </c>
      <c r="H104">
        <v>0.625</v>
      </c>
      <c r="I104">
        <v>0.70833333333333337</v>
      </c>
      <c r="J104">
        <v>1.541666666666667</v>
      </c>
      <c r="K104">
        <v>1.458333333333333</v>
      </c>
      <c r="L104">
        <v>2.125</v>
      </c>
      <c r="M104">
        <v>1.375</v>
      </c>
      <c r="N104">
        <v>1.291666666666667</v>
      </c>
      <c r="O104">
        <v>1.333333333333333</v>
      </c>
      <c r="P104">
        <v>1.833333333333333</v>
      </c>
      <c r="Q104">
        <v>1.166666666666667</v>
      </c>
      <c r="R104">
        <v>1.416666666666667</v>
      </c>
      <c r="S104">
        <v>1.458333333333333</v>
      </c>
      <c r="T104">
        <v>1.208333333333333</v>
      </c>
      <c r="U104">
        <v>1.125</v>
      </c>
      <c r="V104">
        <v>1.625</v>
      </c>
      <c r="W104">
        <v>1.791666666666667</v>
      </c>
      <c r="X104">
        <v>2.166666666666667</v>
      </c>
      <c r="Y104">
        <v>3.125</v>
      </c>
      <c r="Z104" t="s">
        <v>54</v>
      </c>
      <c r="AA104" t="str">
        <f t="shared" si="1"/>
        <v>2024_Month_1cleaned_19号楼_summed_by_date</v>
      </c>
      <c r="AB104" t="s">
        <v>65</v>
      </c>
    </row>
    <row r="105" spans="1:28" x14ac:dyDescent="0.25">
      <c r="A105" t="s">
        <v>28</v>
      </c>
      <c r="B105">
        <v>2.6071428571428572</v>
      </c>
      <c r="C105">
        <v>1.428571428571429</v>
      </c>
      <c r="D105">
        <v>1.035714285714286</v>
      </c>
      <c r="E105">
        <v>0.6785714285714286</v>
      </c>
      <c r="F105">
        <v>0.6785714285714286</v>
      </c>
      <c r="G105">
        <v>0.14285714285714279</v>
      </c>
      <c r="H105">
        <v>1.535714285714286</v>
      </c>
      <c r="I105">
        <v>1.642857142857143</v>
      </c>
      <c r="J105">
        <v>4.1071428571428568</v>
      </c>
      <c r="K105">
        <v>4.5714285714285712</v>
      </c>
      <c r="L105">
        <v>4.3214285714285712</v>
      </c>
      <c r="M105">
        <v>2.964285714285714</v>
      </c>
      <c r="N105">
        <v>3.285714285714286</v>
      </c>
      <c r="O105">
        <v>3.714285714285714</v>
      </c>
      <c r="P105">
        <v>3.3571428571428572</v>
      </c>
      <c r="Q105">
        <v>3.1785714285714279</v>
      </c>
      <c r="R105">
        <v>2.3928571428571428</v>
      </c>
      <c r="S105">
        <v>2.1071428571428572</v>
      </c>
      <c r="T105">
        <v>2.285714285714286</v>
      </c>
      <c r="U105">
        <v>2.5</v>
      </c>
      <c r="V105">
        <v>2.8214285714285721</v>
      </c>
      <c r="W105">
        <v>3.75</v>
      </c>
      <c r="X105">
        <v>5.1071428571428568</v>
      </c>
      <c r="Y105">
        <v>5.7857142857142856</v>
      </c>
      <c r="Z105" t="s">
        <v>54</v>
      </c>
      <c r="AA105" t="str">
        <f t="shared" si="1"/>
        <v>2024_Month_1cleaned_1号楼_summed_by_date</v>
      </c>
      <c r="AB105" t="s">
        <v>66</v>
      </c>
    </row>
    <row r="106" spans="1:28" x14ac:dyDescent="0.25">
      <c r="A106" t="s">
        <v>29</v>
      </c>
      <c r="B106">
        <v>1.2222222222222221</v>
      </c>
      <c r="C106">
        <v>0.88888888888888884</v>
      </c>
      <c r="D106">
        <v>0.7407407407407407</v>
      </c>
      <c r="E106">
        <v>0.48148148148148151</v>
      </c>
      <c r="F106">
        <v>0.29629629629629628</v>
      </c>
      <c r="G106">
        <v>0.51851851851851849</v>
      </c>
      <c r="H106">
        <v>2.6296296296296302</v>
      </c>
      <c r="I106">
        <v>1</v>
      </c>
      <c r="J106">
        <v>1.481481481481481</v>
      </c>
      <c r="K106">
        <v>2.7777777777777781</v>
      </c>
      <c r="L106">
        <v>3</v>
      </c>
      <c r="M106">
        <v>1.7407407407407409</v>
      </c>
      <c r="N106">
        <v>2.2962962962962958</v>
      </c>
      <c r="O106">
        <v>1.8518518518518521</v>
      </c>
      <c r="P106">
        <v>2.481481481481481</v>
      </c>
      <c r="Q106">
        <v>2.1481481481481479</v>
      </c>
      <c r="R106">
        <v>2</v>
      </c>
      <c r="S106">
        <v>1.8518518518518521</v>
      </c>
      <c r="T106">
        <v>1.518518518518519</v>
      </c>
      <c r="U106">
        <v>1.62962962962963</v>
      </c>
      <c r="V106">
        <v>1.8518518518518521</v>
      </c>
      <c r="W106">
        <v>2.5555555555555549</v>
      </c>
      <c r="X106">
        <v>2.333333333333333</v>
      </c>
      <c r="Y106">
        <v>2.7777777777777781</v>
      </c>
      <c r="Z106" t="s">
        <v>54</v>
      </c>
      <c r="AA106" t="str">
        <f t="shared" si="1"/>
        <v>2024_Month_1cleaned_20号楼_summed_by_date</v>
      </c>
      <c r="AB106" t="s">
        <v>64</v>
      </c>
    </row>
    <row r="107" spans="1:28" x14ac:dyDescent="0.25">
      <c r="A107" t="s">
        <v>33</v>
      </c>
      <c r="B107">
        <v>1.6</v>
      </c>
      <c r="C107">
        <v>1.2333333333333329</v>
      </c>
      <c r="D107">
        <v>1.466666666666667</v>
      </c>
      <c r="E107">
        <v>0.93333333333333335</v>
      </c>
      <c r="F107">
        <v>1.1333333333333331</v>
      </c>
      <c r="G107">
        <v>0.16666666666666671</v>
      </c>
      <c r="H107">
        <v>2.4666666666666668</v>
      </c>
      <c r="I107">
        <v>2.1</v>
      </c>
      <c r="J107">
        <v>2.5333333333333332</v>
      </c>
      <c r="K107">
        <v>2.8666666666666671</v>
      </c>
      <c r="L107">
        <v>3.4333333333333331</v>
      </c>
      <c r="M107">
        <v>3.1</v>
      </c>
      <c r="N107">
        <v>2.6</v>
      </c>
      <c r="O107">
        <v>2.4666666666666668</v>
      </c>
      <c r="P107">
        <v>2.9666666666666668</v>
      </c>
      <c r="Q107">
        <v>2.4</v>
      </c>
      <c r="R107">
        <v>2.666666666666667</v>
      </c>
      <c r="S107">
        <v>2.6</v>
      </c>
      <c r="T107">
        <v>2.2000000000000002</v>
      </c>
      <c r="U107">
        <v>2.6333333333333329</v>
      </c>
      <c r="V107">
        <v>3.5</v>
      </c>
      <c r="W107">
        <v>2.7666666666666671</v>
      </c>
      <c r="X107">
        <v>3.0666666666666669</v>
      </c>
      <c r="Y107">
        <v>3.6333333333333329</v>
      </c>
      <c r="Z107" t="s">
        <v>54</v>
      </c>
      <c r="AA107" t="str">
        <f t="shared" si="1"/>
        <v>2024_Month_1cleaned_21号楼_summed_by_date</v>
      </c>
      <c r="AB107" t="s">
        <v>66</v>
      </c>
    </row>
    <row r="108" spans="1:28" x14ac:dyDescent="0.25">
      <c r="A108" t="s">
        <v>30</v>
      </c>
      <c r="B108">
        <v>0.83333333333333337</v>
      </c>
      <c r="C108">
        <v>1.166666666666667</v>
      </c>
      <c r="D108">
        <v>0.5</v>
      </c>
      <c r="E108">
        <v>1.166666666666667</v>
      </c>
      <c r="F108">
        <v>0.66666666666666663</v>
      </c>
      <c r="G108">
        <v>0.83333333333333337</v>
      </c>
      <c r="H108">
        <v>1.5</v>
      </c>
      <c r="I108">
        <v>1.166666666666667</v>
      </c>
      <c r="J108">
        <v>1.5</v>
      </c>
      <c r="K108">
        <v>1</v>
      </c>
      <c r="L108">
        <v>1.333333333333333</v>
      </c>
      <c r="M108">
        <v>1</v>
      </c>
      <c r="N108">
        <v>1.333333333333333</v>
      </c>
      <c r="O108">
        <v>1.5</v>
      </c>
      <c r="P108">
        <v>0.83333333333333337</v>
      </c>
      <c r="Q108">
        <v>1.666666666666667</v>
      </c>
      <c r="R108">
        <v>1.166666666666667</v>
      </c>
      <c r="S108">
        <v>1.666666666666667</v>
      </c>
      <c r="T108">
        <v>1.333333333333333</v>
      </c>
      <c r="U108">
        <v>1.333333333333333</v>
      </c>
      <c r="V108">
        <v>1.166666666666667</v>
      </c>
      <c r="W108">
        <v>1</v>
      </c>
      <c r="X108">
        <v>0.83333333333333337</v>
      </c>
      <c r="Y108">
        <v>0.5</v>
      </c>
      <c r="Z108" t="s">
        <v>54</v>
      </c>
      <c r="AA108" t="str">
        <f t="shared" si="1"/>
        <v>2024_Month_1cleaned_22号楼_summed_by_date</v>
      </c>
      <c r="AB108" t="s">
        <v>65</v>
      </c>
    </row>
    <row r="109" spans="1:28" x14ac:dyDescent="0.25">
      <c r="A109" t="s">
        <v>36</v>
      </c>
      <c r="B109">
        <v>1.6</v>
      </c>
      <c r="C109">
        <v>1.666666666666667</v>
      </c>
      <c r="D109">
        <v>1.333333333333333</v>
      </c>
      <c r="E109">
        <v>1.033333333333333</v>
      </c>
      <c r="F109">
        <v>1.0666666666666671</v>
      </c>
      <c r="G109">
        <v>0.6</v>
      </c>
      <c r="H109">
        <v>3.5333333333333332</v>
      </c>
      <c r="I109">
        <v>2</v>
      </c>
      <c r="J109">
        <v>3.666666666666667</v>
      </c>
      <c r="K109">
        <v>3.9</v>
      </c>
      <c r="L109">
        <v>4.5666666666666664</v>
      </c>
      <c r="M109">
        <v>4.0999999999999996</v>
      </c>
      <c r="N109">
        <v>4.3666666666666663</v>
      </c>
      <c r="O109">
        <v>2.5666666666666669</v>
      </c>
      <c r="P109">
        <v>3.5</v>
      </c>
      <c r="Q109">
        <v>3.0666666666666669</v>
      </c>
      <c r="R109">
        <v>3.2333333333333329</v>
      </c>
      <c r="S109">
        <v>3.166666666666667</v>
      </c>
      <c r="T109">
        <v>3.2333333333333329</v>
      </c>
      <c r="U109">
        <v>3.5666666666666669</v>
      </c>
      <c r="V109">
        <v>3.7</v>
      </c>
      <c r="W109">
        <v>5.3</v>
      </c>
      <c r="X109">
        <v>4.8666666666666663</v>
      </c>
      <c r="Y109">
        <v>5.7</v>
      </c>
      <c r="Z109" t="s">
        <v>54</v>
      </c>
      <c r="AA109" t="str">
        <f t="shared" si="1"/>
        <v>2024_Month_1cleaned_23号楼_summed_by_date</v>
      </c>
      <c r="AB109" t="s">
        <v>66</v>
      </c>
    </row>
    <row r="110" spans="1:28" x14ac:dyDescent="0.25">
      <c r="A110" t="s">
        <v>31</v>
      </c>
      <c r="B110">
        <v>1.0526315789473679</v>
      </c>
      <c r="C110">
        <v>0.89473684210526316</v>
      </c>
      <c r="D110">
        <v>0.15789473684210531</v>
      </c>
      <c r="E110">
        <v>0.31578947368421051</v>
      </c>
      <c r="F110">
        <v>0.2105263157894737</v>
      </c>
      <c r="G110">
        <v>5.2631578947368418E-2</v>
      </c>
      <c r="H110">
        <v>0.15789473684210531</v>
      </c>
      <c r="I110">
        <v>1.2105263157894739</v>
      </c>
      <c r="J110">
        <v>2.1052631578947372</v>
      </c>
      <c r="K110">
        <v>2</v>
      </c>
      <c r="L110">
        <v>1.736842105263158</v>
      </c>
      <c r="M110">
        <v>1.4210526315789469</v>
      </c>
      <c r="N110">
        <v>1.7894736842105261</v>
      </c>
      <c r="O110">
        <v>1.9473684210526321</v>
      </c>
      <c r="P110">
        <v>1.9473684210526321</v>
      </c>
      <c r="Q110">
        <v>1.368421052631579</v>
      </c>
      <c r="R110">
        <v>1.3157894736842111</v>
      </c>
      <c r="S110">
        <v>1.1052631578947369</v>
      </c>
      <c r="T110">
        <v>1.368421052631579</v>
      </c>
      <c r="U110">
        <v>1.3157894736842111</v>
      </c>
      <c r="V110">
        <v>1.5263157894736841</v>
      </c>
      <c r="W110">
        <v>1.9473684210526321</v>
      </c>
      <c r="X110">
        <v>2.2105263157894739</v>
      </c>
      <c r="Y110">
        <v>3.1052631578947372</v>
      </c>
      <c r="Z110" t="s">
        <v>54</v>
      </c>
      <c r="AA110" t="str">
        <f t="shared" si="1"/>
        <v>2024_Month_1cleaned_3号楼_summed_by_date</v>
      </c>
      <c r="AB110" t="s">
        <v>64</v>
      </c>
    </row>
    <row r="111" spans="1:28" x14ac:dyDescent="0.25">
      <c r="A111" t="s">
        <v>37</v>
      </c>
      <c r="B111">
        <v>1.791666666666667</v>
      </c>
      <c r="C111">
        <v>0.875</v>
      </c>
      <c r="D111">
        <v>0.66666666666666663</v>
      </c>
      <c r="E111">
        <v>0.45833333333333331</v>
      </c>
      <c r="F111">
        <v>0.58333333333333337</v>
      </c>
      <c r="G111">
        <v>4.1666666666666657E-2</v>
      </c>
      <c r="H111">
        <v>0.625</v>
      </c>
      <c r="I111">
        <v>1.25</v>
      </c>
      <c r="J111">
        <v>2.458333333333333</v>
      </c>
      <c r="K111">
        <v>3</v>
      </c>
      <c r="L111">
        <v>2.375</v>
      </c>
      <c r="M111">
        <v>2</v>
      </c>
      <c r="N111">
        <v>2.166666666666667</v>
      </c>
      <c r="O111">
        <v>2.166666666666667</v>
      </c>
      <c r="P111">
        <v>2.041666666666667</v>
      </c>
      <c r="Q111">
        <v>1.791666666666667</v>
      </c>
      <c r="R111">
        <v>1.5</v>
      </c>
      <c r="S111">
        <v>1.208333333333333</v>
      </c>
      <c r="T111">
        <v>1.583333333333333</v>
      </c>
      <c r="U111">
        <v>1.625</v>
      </c>
      <c r="V111">
        <v>2.125</v>
      </c>
      <c r="W111">
        <v>3.166666666666667</v>
      </c>
      <c r="X111">
        <v>4.75</v>
      </c>
      <c r="Y111">
        <v>5.458333333333333</v>
      </c>
      <c r="Z111" t="s">
        <v>54</v>
      </c>
      <c r="AA111" t="str">
        <f t="shared" si="1"/>
        <v>2024_Month_1cleaned_4号楼_summed_by_date</v>
      </c>
      <c r="AB111" t="s">
        <v>63</v>
      </c>
    </row>
    <row r="112" spans="1:28" x14ac:dyDescent="0.25">
      <c r="A112" t="s">
        <v>38</v>
      </c>
      <c r="B112">
        <v>1.5</v>
      </c>
      <c r="C112">
        <v>0.85</v>
      </c>
      <c r="D112">
        <v>0.3</v>
      </c>
      <c r="E112">
        <v>0.4</v>
      </c>
      <c r="F112">
        <v>0.2</v>
      </c>
      <c r="G112">
        <v>0.1</v>
      </c>
      <c r="H112">
        <v>0.55000000000000004</v>
      </c>
      <c r="I112">
        <v>0.9</v>
      </c>
      <c r="J112">
        <v>2.0499999999999998</v>
      </c>
      <c r="K112">
        <v>2.5</v>
      </c>
      <c r="L112">
        <v>2.35</v>
      </c>
      <c r="M112">
        <v>2.25</v>
      </c>
      <c r="N112">
        <v>2.0499999999999998</v>
      </c>
      <c r="O112">
        <v>1.9</v>
      </c>
      <c r="P112">
        <v>1.7</v>
      </c>
      <c r="Q112">
        <v>1.7</v>
      </c>
      <c r="R112">
        <v>1.7</v>
      </c>
      <c r="S112">
        <v>1.35</v>
      </c>
      <c r="T112">
        <v>1.65</v>
      </c>
      <c r="U112">
        <v>2</v>
      </c>
      <c r="V112">
        <v>2.4500000000000002</v>
      </c>
      <c r="W112">
        <v>3.35</v>
      </c>
      <c r="X112">
        <v>5.15</v>
      </c>
      <c r="Y112">
        <v>5.55</v>
      </c>
      <c r="Z112" t="s">
        <v>54</v>
      </c>
      <c r="AA112" t="str">
        <f t="shared" si="1"/>
        <v>2024_Month_1cleaned_5号楼_summed_by_date</v>
      </c>
      <c r="AB112" t="s">
        <v>63</v>
      </c>
    </row>
    <row r="113" spans="1:28" x14ac:dyDescent="0.25">
      <c r="A113" t="s">
        <v>41</v>
      </c>
      <c r="B113">
        <v>1</v>
      </c>
      <c r="C113">
        <v>0.76190476190476186</v>
      </c>
      <c r="D113">
        <v>0.14285714285714279</v>
      </c>
      <c r="E113">
        <v>0</v>
      </c>
      <c r="F113">
        <v>0.14285714285714279</v>
      </c>
      <c r="G113">
        <v>4.7619047619047623E-2</v>
      </c>
      <c r="H113">
        <v>0.52380952380952384</v>
      </c>
      <c r="I113">
        <v>1.3809523809523809</v>
      </c>
      <c r="J113">
        <v>1.9047619047619051</v>
      </c>
      <c r="K113">
        <v>2.5238095238095242</v>
      </c>
      <c r="L113">
        <v>2</v>
      </c>
      <c r="M113">
        <v>2</v>
      </c>
      <c r="N113">
        <v>2.1904761904761911</v>
      </c>
      <c r="O113">
        <v>1.666666666666667</v>
      </c>
      <c r="P113">
        <v>2.047619047619047</v>
      </c>
      <c r="Q113">
        <v>2</v>
      </c>
      <c r="R113">
        <v>1.714285714285714</v>
      </c>
      <c r="S113">
        <v>1.2380952380952379</v>
      </c>
      <c r="T113">
        <v>1.7619047619047621</v>
      </c>
      <c r="U113">
        <v>2.333333333333333</v>
      </c>
      <c r="V113">
        <v>1.9523809523809521</v>
      </c>
      <c r="W113">
        <v>2.8571428571428572</v>
      </c>
      <c r="X113">
        <v>4.1428571428571432</v>
      </c>
      <c r="Y113">
        <v>3.666666666666667</v>
      </c>
      <c r="Z113" t="s">
        <v>54</v>
      </c>
      <c r="AA113" t="str">
        <f t="shared" si="1"/>
        <v>2024_Month_1cleaned_6号楼_summed_by_date</v>
      </c>
      <c r="AB113" t="s">
        <v>64</v>
      </c>
    </row>
    <row r="114" spans="1:28" x14ac:dyDescent="0.25">
      <c r="A114" t="s">
        <v>32</v>
      </c>
      <c r="B114">
        <v>1</v>
      </c>
      <c r="C114">
        <v>0.44444444444444442</v>
      </c>
      <c r="D114">
        <v>0.16666666666666671</v>
      </c>
      <c r="E114">
        <v>0.16666666666666671</v>
      </c>
      <c r="F114">
        <v>0</v>
      </c>
      <c r="G114">
        <v>0</v>
      </c>
      <c r="H114">
        <v>0.3888888888888889</v>
      </c>
      <c r="I114">
        <v>1</v>
      </c>
      <c r="J114">
        <v>1.7222222222222221</v>
      </c>
      <c r="K114">
        <v>2.0555555555555549</v>
      </c>
      <c r="L114">
        <v>1.5</v>
      </c>
      <c r="M114">
        <v>1.3888888888888891</v>
      </c>
      <c r="N114">
        <v>1.6111111111111109</v>
      </c>
      <c r="O114">
        <v>1.5</v>
      </c>
      <c r="P114">
        <v>1.5</v>
      </c>
      <c r="Q114">
        <v>1.2777777777777779</v>
      </c>
      <c r="R114">
        <v>1.055555555555556</v>
      </c>
      <c r="S114">
        <v>1.333333333333333</v>
      </c>
      <c r="T114">
        <v>1.3888888888888891</v>
      </c>
      <c r="U114">
        <v>1.444444444444444</v>
      </c>
      <c r="V114">
        <v>1.7777777777777779</v>
      </c>
      <c r="W114">
        <v>2.5</v>
      </c>
      <c r="X114">
        <v>3.5</v>
      </c>
      <c r="Y114">
        <v>4.0555555555555554</v>
      </c>
      <c r="Z114" t="s">
        <v>54</v>
      </c>
      <c r="AA114" t="str">
        <f t="shared" si="1"/>
        <v>2024_Month_1cleaned_8号楼_summed_by_date</v>
      </c>
      <c r="AB114" t="s">
        <v>65</v>
      </c>
    </row>
    <row r="115" spans="1:28" x14ac:dyDescent="0.25">
      <c r="A115" t="s">
        <v>42</v>
      </c>
      <c r="B115">
        <v>0.75</v>
      </c>
      <c r="C115">
        <v>0.5</v>
      </c>
      <c r="D115">
        <v>0.25</v>
      </c>
      <c r="E115">
        <v>0</v>
      </c>
      <c r="F115">
        <v>0</v>
      </c>
      <c r="G115">
        <v>0.25</v>
      </c>
      <c r="H115">
        <v>0</v>
      </c>
      <c r="I115">
        <v>0.75</v>
      </c>
      <c r="J115">
        <v>0.75</v>
      </c>
      <c r="K115">
        <v>1.25</v>
      </c>
      <c r="L115">
        <v>1.25</v>
      </c>
      <c r="M115">
        <v>1</v>
      </c>
      <c r="N115">
        <v>1</v>
      </c>
      <c r="O115">
        <v>1.25</v>
      </c>
      <c r="P115">
        <v>1.5</v>
      </c>
      <c r="Q115">
        <v>1</v>
      </c>
      <c r="R115">
        <v>0.75</v>
      </c>
      <c r="S115">
        <v>0.75</v>
      </c>
      <c r="T115">
        <v>1</v>
      </c>
      <c r="U115">
        <v>1</v>
      </c>
      <c r="V115">
        <v>1.25</v>
      </c>
      <c r="W115">
        <v>1.75</v>
      </c>
      <c r="X115">
        <v>2.25</v>
      </c>
      <c r="Y115">
        <v>3</v>
      </c>
      <c r="Z115" t="s">
        <v>54</v>
      </c>
      <c r="AA115" t="str">
        <f t="shared" si="1"/>
        <v>2024_Month_1cleaned_9号楼_summed_by_date</v>
      </c>
      <c r="AB115" t="s">
        <v>65</v>
      </c>
    </row>
    <row r="116" spans="1:28" x14ac:dyDescent="0.25">
      <c r="A116" t="s">
        <v>27</v>
      </c>
      <c r="B116">
        <v>1</v>
      </c>
      <c r="C116">
        <v>0.16666666666666671</v>
      </c>
      <c r="D116">
        <v>0</v>
      </c>
      <c r="E116">
        <v>0</v>
      </c>
      <c r="F116">
        <v>0</v>
      </c>
      <c r="G116">
        <v>0</v>
      </c>
      <c r="H116">
        <v>0.33333333333333331</v>
      </c>
      <c r="I116">
        <v>1.166666666666667</v>
      </c>
      <c r="J116">
        <v>1.833333333333333</v>
      </c>
      <c r="K116">
        <v>2.333333333333333</v>
      </c>
      <c r="L116">
        <v>1.333333333333333</v>
      </c>
      <c r="M116">
        <v>1.5</v>
      </c>
      <c r="N116">
        <v>1.5</v>
      </c>
      <c r="O116">
        <v>1.5</v>
      </c>
      <c r="P116">
        <v>1.166666666666667</v>
      </c>
      <c r="Q116">
        <v>1.666666666666667</v>
      </c>
      <c r="R116">
        <v>1.5</v>
      </c>
      <c r="S116">
        <v>1.166666666666667</v>
      </c>
      <c r="T116">
        <v>2.166666666666667</v>
      </c>
      <c r="U116">
        <v>1.833333333333333</v>
      </c>
      <c r="V116">
        <v>2</v>
      </c>
      <c r="W116">
        <v>2.833333333333333</v>
      </c>
      <c r="X116">
        <v>4.333333333333333</v>
      </c>
      <c r="Y116">
        <v>3.666666666666667</v>
      </c>
      <c r="Z116" t="s">
        <v>55</v>
      </c>
      <c r="AA116" t="str">
        <f t="shared" si="1"/>
        <v>2024_Month_2cleaned_11号楼_summed_by_date</v>
      </c>
      <c r="AB116" t="s">
        <v>65</v>
      </c>
    </row>
    <row r="117" spans="1:28" x14ac:dyDescent="0.25">
      <c r="A117" t="s">
        <v>39</v>
      </c>
      <c r="B117">
        <v>0.5</v>
      </c>
      <c r="C117">
        <v>0.5</v>
      </c>
      <c r="D117">
        <v>0</v>
      </c>
      <c r="E117">
        <v>0</v>
      </c>
      <c r="F117">
        <v>0</v>
      </c>
      <c r="G117">
        <v>0</v>
      </c>
      <c r="H117">
        <v>0.25</v>
      </c>
      <c r="I117">
        <v>1</v>
      </c>
      <c r="J117">
        <v>1.25</v>
      </c>
      <c r="K117">
        <v>1.75</v>
      </c>
      <c r="L117">
        <v>1.25</v>
      </c>
      <c r="M117">
        <v>0.75</v>
      </c>
      <c r="N117">
        <v>1</v>
      </c>
      <c r="O117">
        <v>1.25</v>
      </c>
      <c r="P117">
        <v>0.75</v>
      </c>
      <c r="Q117">
        <v>1</v>
      </c>
      <c r="R117">
        <v>1</v>
      </c>
      <c r="S117">
        <v>1</v>
      </c>
      <c r="T117">
        <v>0.75</v>
      </c>
      <c r="U117">
        <v>2.5</v>
      </c>
      <c r="V117">
        <v>1</v>
      </c>
      <c r="W117">
        <v>2.25</v>
      </c>
      <c r="X117">
        <v>3.5</v>
      </c>
      <c r="Y117">
        <v>3</v>
      </c>
      <c r="Z117" t="s">
        <v>55</v>
      </c>
      <c r="AA117" t="str">
        <f t="shared" si="1"/>
        <v>2024_Month_2cleaned_12号楼_summed_by_date</v>
      </c>
      <c r="AB117" t="s">
        <v>65</v>
      </c>
    </row>
    <row r="118" spans="1:28" x14ac:dyDescent="0.25">
      <c r="A118" t="s">
        <v>40</v>
      </c>
      <c r="B118">
        <v>1.464285714285714</v>
      </c>
      <c r="C118">
        <v>1.357142857142857</v>
      </c>
      <c r="D118">
        <v>1.107142857142857</v>
      </c>
      <c r="E118">
        <v>1.035714285714286</v>
      </c>
      <c r="F118">
        <v>0.9642857142857143</v>
      </c>
      <c r="G118">
        <v>1.107142857142857</v>
      </c>
      <c r="H118">
        <v>2.035714285714286</v>
      </c>
      <c r="I118">
        <v>1.642857142857143</v>
      </c>
      <c r="J118">
        <v>1.928571428571429</v>
      </c>
      <c r="K118">
        <v>1.928571428571429</v>
      </c>
      <c r="L118">
        <v>1.607142857142857</v>
      </c>
      <c r="M118">
        <v>1.678571428571429</v>
      </c>
      <c r="N118">
        <v>1.5</v>
      </c>
      <c r="O118">
        <v>1.642857142857143</v>
      </c>
      <c r="P118">
        <v>1.392857142857143</v>
      </c>
      <c r="Q118">
        <v>1.571428571428571</v>
      </c>
      <c r="R118">
        <v>1.857142857142857</v>
      </c>
      <c r="S118">
        <v>1.357142857142857</v>
      </c>
      <c r="T118">
        <v>1.607142857142857</v>
      </c>
      <c r="U118">
        <v>2.1785714285714279</v>
      </c>
      <c r="V118">
        <v>1.857142857142857</v>
      </c>
      <c r="W118">
        <v>2.3571428571428572</v>
      </c>
      <c r="X118">
        <v>3.3214285714285721</v>
      </c>
      <c r="Y118">
        <v>3.035714285714286</v>
      </c>
      <c r="Z118" t="s">
        <v>55</v>
      </c>
      <c r="AA118" t="str">
        <f t="shared" si="1"/>
        <v>2024_Month_2cleaned_18号楼_summed_by_date</v>
      </c>
      <c r="AB118" t="s">
        <v>64</v>
      </c>
    </row>
    <row r="119" spans="1:28" x14ac:dyDescent="0.25">
      <c r="A119" t="s">
        <v>34</v>
      </c>
      <c r="B119">
        <v>1.571428571428571</v>
      </c>
      <c r="C119">
        <v>1.142857142857143</v>
      </c>
      <c r="D119">
        <v>0.7142857142857143</v>
      </c>
      <c r="E119">
        <v>7.1428571428571425E-2</v>
      </c>
      <c r="F119">
        <v>0.35714285714285721</v>
      </c>
      <c r="G119">
        <v>0.2142857142857143</v>
      </c>
      <c r="H119">
        <v>0.2857142857142857</v>
      </c>
      <c r="I119">
        <v>0.7142857142857143</v>
      </c>
      <c r="J119">
        <v>1.357142857142857</v>
      </c>
      <c r="K119">
        <v>1.214285714285714</v>
      </c>
      <c r="L119">
        <v>1.142857142857143</v>
      </c>
      <c r="M119">
        <v>1.642857142857143</v>
      </c>
      <c r="N119">
        <v>0.7142857142857143</v>
      </c>
      <c r="O119">
        <v>1.5</v>
      </c>
      <c r="P119">
        <v>1.214285714285714</v>
      </c>
      <c r="Q119">
        <v>1.285714285714286</v>
      </c>
      <c r="R119">
        <v>1.642857142857143</v>
      </c>
      <c r="S119">
        <v>0.9285714285714286</v>
      </c>
      <c r="T119">
        <v>1.285714285714286</v>
      </c>
      <c r="U119">
        <v>1.571428571428571</v>
      </c>
      <c r="V119">
        <v>1.071428571428571</v>
      </c>
      <c r="W119">
        <v>1.857142857142857</v>
      </c>
      <c r="X119">
        <v>2.4285714285714279</v>
      </c>
      <c r="Y119">
        <v>2.9285714285714279</v>
      </c>
      <c r="Z119" t="s">
        <v>55</v>
      </c>
      <c r="AA119" t="str">
        <f t="shared" si="1"/>
        <v>2024_Month_2cleaned_19号楼_summed_by_date</v>
      </c>
      <c r="AB119" t="s">
        <v>65</v>
      </c>
    </row>
    <row r="120" spans="1:28" x14ac:dyDescent="0.25">
      <c r="A120" t="s">
        <v>28</v>
      </c>
      <c r="B120">
        <v>2.5</v>
      </c>
      <c r="C120">
        <v>0.75</v>
      </c>
      <c r="D120">
        <v>0.75</v>
      </c>
      <c r="E120">
        <v>0.5</v>
      </c>
      <c r="F120">
        <v>0.5</v>
      </c>
      <c r="G120">
        <v>0.125</v>
      </c>
      <c r="H120">
        <v>0.75</v>
      </c>
      <c r="I120">
        <v>1.875</v>
      </c>
      <c r="J120">
        <v>3.75</v>
      </c>
      <c r="K120">
        <v>4.5</v>
      </c>
      <c r="L120">
        <v>3.25</v>
      </c>
      <c r="M120">
        <v>2.5</v>
      </c>
      <c r="N120">
        <v>3.25</v>
      </c>
      <c r="O120">
        <v>3.375</v>
      </c>
      <c r="P120">
        <v>3</v>
      </c>
      <c r="Q120">
        <v>3</v>
      </c>
      <c r="R120">
        <v>2.125</v>
      </c>
      <c r="S120">
        <v>1.875</v>
      </c>
      <c r="T120">
        <v>2.25</v>
      </c>
      <c r="U120">
        <v>4.5</v>
      </c>
      <c r="V120">
        <v>3.125</v>
      </c>
      <c r="W120">
        <v>4.125</v>
      </c>
      <c r="X120">
        <v>4.875</v>
      </c>
      <c r="Y120">
        <v>4.5</v>
      </c>
      <c r="Z120" t="s">
        <v>55</v>
      </c>
      <c r="AA120" t="str">
        <f t="shared" si="1"/>
        <v>2024_Month_2cleaned_1号楼_summed_by_date</v>
      </c>
      <c r="AB120" t="s">
        <v>66</v>
      </c>
    </row>
    <row r="121" spans="1:28" x14ac:dyDescent="0.25">
      <c r="A121" t="s">
        <v>29</v>
      </c>
      <c r="B121">
        <v>1.2666666666666671</v>
      </c>
      <c r="C121">
        <v>1.0666666666666671</v>
      </c>
      <c r="D121">
        <v>0.66666666666666663</v>
      </c>
      <c r="E121">
        <v>0.8</v>
      </c>
      <c r="F121">
        <v>0.73333333333333328</v>
      </c>
      <c r="G121">
        <v>0.73333333333333328</v>
      </c>
      <c r="H121">
        <v>1.8</v>
      </c>
      <c r="I121">
        <v>1.8666666666666669</v>
      </c>
      <c r="J121">
        <v>1.333333333333333</v>
      </c>
      <c r="K121">
        <v>2.6</v>
      </c>
      <c r="L121">
        <v>2.4</v>
      </c>
      <c r="M121">
        <v>2.6</v>
      </c>
      <c r="N121">
        <v>1.666666666666667</v>
      </c>
      <c r="O121">
        <v>1.466666666666667</v>
      </c>
      <c r="P121">
        <v>1.666666666666667</v>
      </c>
      <c r="Q121">
        <v>1.533333333333333</v>
      </c>
      <c r="R121">
        <v>2</v>
      </c>
      <c r="S121">
        <v>1</v>
      </c>
      <c r="T121">
        <v>1.8</v>
      </c>
      <c r="U121">
        <v>2.2666666666666671</v>
      </c>
      <c r="V121">
        <v>2.333333333333333</v>
      </c>
      <c r="W121">
        <v>2.2666666666666671</v>
      </c>
      <c r="X121">
        <v>2.666666666666667</v>
      </c>
      <c r="Y121">
        <v>2.333333333333333</v>
      </c>
      <c r="Z121" t="s">
        <v>55</v>
      </c>
      <c r="AA121" t="str">
        <f t="shared" si="1"/>
        <v>2024_Month_2cleaned_20号楼_summed_by_date</v>
      </c>
      <c r="AB121" t="s">
        <v>64</v>
      </c>
    </row>
    <row r="122" spans="1:28" x14ac:dyDescent="0.25">
      <c r="A122" t="s">
        <v>33</v>
      </c>
      <c r="B122">
        <v>1.2962962962962961</v>
      </c>
      <c r="C122">
        <v>1.37037037037037</v>
      </c>
      <c r="D122">
        <v>0.88888888888888884</v>
      </c>
      <c r="E122">
        <v>1.2592592592592591</v>
      </c>
      <c r="F122">
        <v>0.7407407407407407</v>
      </c>
      <c r="G122">
        <v>0.29629629629629628</v>
      </c>
      <c r="H122">
        <v>2.333333333333333</v>
      </c>
      <c r="I122">
        <v>1.8148148148148151</v>
      </c>
      <c r="J122">
        <v>2</v>
      </c>
      <c r="K122">
        <v>1.962962962962963</v>
      </c>
      <c r="L122">
        <v>2.6296296296296302</v>
      </c>
      <c r="M122">
        <v>2.1481481481481479</v>
      </c>
      <c r="N122">
        <v>2.2962962962962958</v>
      </c>
      <c r="O122">
        <v>2</v>
      </c>
      <c r="P122">
        <v>2.2222222222222219</v>
      </c>
      <c r="Q122">
        <v>2.0370370370370372</v>
      </c>
      <c r="R122">
        <v>2</v>
      </c>
      <c r="S122">
        <v>1.8888888888888891</v>
      </c>
      <c r="T122">
        <v>2.1481481481481479</v>
      </c>
      <c r="U122">
        <v>3.0370370370370372</v>
      </c>
      <c r="V122">
        <v>2.8518518518518521</v>
      </c>
      <c r="W122">
        <v>2.3703703703703698</v>
      </c>
      <c r="X122">
        <v>2.407407407407407</v>
      </c>
      <c r="Y122">
        <v>2.925925925925926</v>
      </c>
      <c r="Z122" t="s">
        <v>55</v>
      </c>
      <c r="AA122" t="str">
        <f t="shared" si="1"/>
        <v>2024_Month_2cleaned_21号楼_summed_by_date</v>
      </c>
      <c r="AB122" t="s">
        <v>64</v>
      </c>
    </row>
    <row r="123" spans="1:28" x14ac:dyDescent="0.25">
      <c r="A123" t="s">
        <v>36</v>
      </c>
      <c r="B123">
        <v>1.035714285714286</v>
      </c>
      <c r="C123">
        <v>0.8214285714285714</v>
      </c>
      <c r="D123">
        <v>1.571428571428571</v>
      </c>
      <c r="E123">
        <v>1.642857142857143</v>
      </c>
      <c r="F123">
        <v>0.6071428571428571</v>
      </c>
      <c r="G123">
        <v>0.2142857142857143</v>
      </c>
      <c r="H123">
        <v>2.6428571428571428</v>
      </c>
      <c r="I123">
        <v>2.714285714285714</v>
      </c>
      <c r="J123">
        <v>2.3571428571428572</v>
      </c>
      <c r="K123">
        <v>2.535714285714286</v>
      </c>
      <c r="L123">
        <v>3.1071428571428572</v>
      </c>
      <c r="M123">
        <v>3.785714285714286</v>
      </c>
      <c r="N123">
        <v>2.1428571428571428</v>
      </c>
      <c r="O123">
        <v>1.928571428571429</v>
      </c>
      <c r="P123">
        <v>2.6428571428571428</v>
      </c>
      <c r="Q123">
        <v>3.6785714285714279</v>
      </c>
      <c r="R123">
        <v>2.25</v>
      </c>
      <c r="S123">
        <v>1.857142857142857</v>
      </c>
      <c r="T123">
        <v>2.964285714285714</v>
      </c>
      <c r="U123">
        <v>3.714285714285714</v>
      </c>
      <c r="V123">
        <v>3.3214285714285721</v>
      </c>
      <c r="W123">
        <v>2.25</v>
      </c>
      <c r="X123">
        <v>3.8928571428571428</v>
      </c>
      <c r="Y123">
        <v>5.0714285714285712</v>
      </c>
      <c r="Z123" t="s">
        <v>55</v>
      </c>
      <c r="AA123" t="str">
        <f t="shared" si="1"/>
        <v>2024_Month_2cleaned_23号楼_summed_by_date</v>
      </c>
      <c r="AB123" t="s">
        <v>66</v>
      </c>
    </row>
    <row r="124" spans="1:28" x14ac:dyDescent="0.25">
      <c r="A124" t="s">
        <v>31</v>
      </c>
      <c r="B124">
        <v>1</v>
      </c>
      <c r="C124">
        <v>0.4</v>
      </c>
      <c r="D124">
        <v>0.2</v>
      </c>
      <c r="E124">
        <v>0</v>
      </c>
      <c r="F124">
        <v>0.2</v>
      </c>
      <c r="G124">
        <v>0</v>
      </c>
      <c r="H124">
        <v>0.2</v>
      </c>
      <c r="I124">
        <v>1.6</v>
      </c>
      <c r="J124">
        <v>1.8</v>
      </c>
      <c r="K124">
        <v>2.4</v>
      </c>
      <c r="L124">
        <v>1.6</v>
      </c>
      <c r="M124">
        <v>1</v>
      </c>
      <c r="N124">
        <v>1.8</v>
      </c>
      <c r="O124">
        <v>1.4</v>
      </c>
      <c r="P124">
        <v>1.6</v>
      </c>
      <c r="Q124">
        <v>1.8</v>
      </c>
      <c r="R124">
        <v>1</v>
      </c>
      <c r="S124">
        <v>1</v>
      </c>
      <c r="T124">
        <v>0.8</v>
      </c>
      <c r="U124">
        <v>2.4</v>
      </c>
      <c r="V124">
        <v>1.8</v>
      </c>
      <c r="W124">
        <v>2</v>
      </c>
      <c r="X124">
        <v>2.2000000000000002</v>
      </c>
      <c r="Y124">
        <v>2</v>
      </c>
      <c r="Z124" t="s">
        <v>55</v>
      </c>
      <c r="AA124" t="str">
        <f t="shared" si="1"/>
        <v>2024_Month_2cleaned_3号楼_summed_by_date</v>
      </c>
      <c r="AB124" t="s">
        <v>64</v>
      </c>
    </row>
    <row r="125" spans="1:28" x14ac:dyDescent="0.25">
      <c r="A125" t="s">
        <v>37</v>
      </c>
      <c r="B125">
        <v>1.125</v>
      </c>
      <c r="C125">
        <v>0.5</v>
      </c>
      <c r="D125">
        <v>0.5</v>
      </c>
      <c r="E125">
        <v>0.375</v>
      </c>
      <c r="F125">
        <v>0.5</v>
      </c>
      <c r="G125">
        <v>0</v>
      </c>
      <c r="H125">
        <v>0.5</v>
      </c>
      <c r="I125">
        <v>1.375</v>
      </c>
      <c r="J125">
        <v>2.625</v>
      </c>
      <c r="K125">
        <v>2.75</v>
      </c>
      <c r="L125">
        <v>2.25</v>
      </c>
      <c r="M125">
        <v>2.125</v>
      </c>
      <c r="N125">
        <v>1.375</v>
      </c>
      <c r="O125">
        <v>2.125</v>
      </c>
      <c r="P125">
        <v>2.125</v>
      </c>
      <c r="Q125">
        <v>2.375</v>
      </c>
      <c r="R125">
        <v>1.5</v>
      </c>
      <c r="S125">
        <v>1.625</v>
      </c>
      <c r="T125">
        <v>1.5</v>
      </c>
      <c r="U125">
        <v>2.5</v>
      </c>
      <c r="V125">
        <v>2.75</v>
      </c>
      <c r="W125">
        <v>3.625</v>
      </c>
      <c r="X125">
        <v>4.75</v>
      </c>
      <c r="Y125">
        <v>3.375</v>
      </c>
      <c r="Z125" t="s">
        <v>55</v>
      </c>
      <c r="AA125" t="str">
        <f t="shared" si="1"/>
        <v>2024_Month_2cleaned_4号楼_summed_by_date</v>
      </c>
      <c r="AB125" t="s">
        <v>64</v>
      </c>
    </row>
    <row r="126" spans="1:28" x14ac:dyDescent="0.25">
      <c r="A126" t="s">
        <v>38</v>
      </c>
      <c r="B126">
        <v>1</v>
      </c>
      <c r="C126">
        <v>0.42857142857142849</v>
      </c>
      <c r="D126">
        <v>0.42857142857142849</v>
      </c>
      <c r="E126">
        <v>0</v>
      </c>
      <c r="F126">
        <v>0.14285714285714279</v>
      </c>
      <c r="G126">
        <v>0</v>
      </c>
      <c r="H126">
        <v>0.7142857142857143</v>
      </c>
      <c r="I126">
        <v>0.8571428571428571</v>
      </c>
      <c r="J126">
        <v>2.5714285714285721</v>
      </c>
      <c r="K126">
        <v>3</v>
      </c>
      <c r="L126">
        <v>2.285714285714286</v>
      </c>
      <c r="M126">
        <v>1.714285714285714</v>
      </c>
      <c r="N126">
        <v>1.714285714285714</v>
      </c>
      <c r="O126">
        <v>2.1428571428571428</v>
      </c>
      <c r="P126">
        <v>1.857142857142857</v>
      </c>
      <c r="Q126">
        <v>2</v>
      </c>
      <c r="R126">
        <v>1.571428571428571</v>
      </c>
      <c r="S126">
        <v>1.714285714285714</v>
      </c>
      <c r="T126">
        <v>1.571428571428571</v>
      </c>
      <c r="U126">
        <v>3.1428571428571428</v>
      </c>
      <c r="V126">
        <v>3.1428571428571428</v>
      </c>
      <c r="W126">
        <v>4.4285714285714288</v>
      </c>
      <c r="X126">
        <v>5.2857142857142856</v>
      </c>
      <c r="Y126">
        <v>3.4285714285714279</v>
      </c>
      <c r="Z126" t="s">
        <v>55</v>
      </c>
      <c r="AA126" t="str">
        <f t="shared" si="1"/>
        <v>2024_Month_2cleaned_5号楼_summed_by_date</v>
      </c>
      <c r="AB126" t="s">
        <v>64</v>
      </c>
    </row>
    <row r="127" spans="1:28" x14ac:dyDescent="0.25">
      <c r="A127" t="s">
        <v>41</v>
      </c>
      <c r="B127">
        <v>1.166666666666667</v>
      </c>
      <c r="C127">
        <v>0.16666666666666671</v>
      </c>
      <c r="D127">
        <v>0.16666666666666671</v>
      </c>
      <c r="E127">
        <v>0</v>
      </c>
      <c r="F127">
        <v>0</v>
      </c>
      <c r="G127">
        <v>0.33333333333333331</v>
      </c>
      <c r="H127">
        <v>0.33333333333333331</v>
      </c>
      <c r="I127">
        <v>1.5</v>
      </c>
      <c r="J127">
        <v>2.333333333333333</v>
      </c>
      <c r="K127">
        <v>3</v>
      </c>
      <c r="L127">
        <v>2</v>
      </c>
      <c r="M127">
        <v>1.833333333333333</v>
      </c>
      <c r="N127">
        <v>2</v>
      </c>
      <c r="O127">
        <v>1.666666666666667</v>
      </c>
      <c r="P127">
        <v>2.166666666666667</v>
      </c>
      <c r="Q127">
        <v>1.833333333333333</v>
      </c>
      <c r="R127">
        <v>1.666666666666667</v>
      </c>
      <c r="S127">
        <v>1</v>
      </c>
      <c r="T127">
        <v>1.5</v>
      </c>
      <c r="U127">
        <v>2.833333333333333</v>
      </c>
      <c r="V127">
        <v>2.333333333333333</v>
      </c>
      <c r="W127">
        <v>3.333333333333333</v>
      </c>
      <c r="X127">
        <v>4.166666666666667</v>
      </c>
      <c r="Y127">
        <v>2.333333333333333</v>
      </c>
      <c r="Z127" t="s">
        <v>55</v>
      </c>
      <c r="AA127" t="str">
        <f t="shared" si="1"/>
        <v>2024_Month_2cleaned_6号楼_summed_by_date</v>
      </c>
      <c r="AB127" t="s">
        <v>64</v>
      </c>
    </row>
    <row r="128" spans="1:28" x14ac:dyDescent="0.25">
      <c r="A128" t="s">
        <v>32</v>
      </c>
      <c r="B128">
        <v>0.8571428571428571</v>
      </c>
      <c r="C128">
        <v>0</v>
      </c>
      <c r="D128">
        <v>0</v>
      </c>
      <c r="E128">
        <v>0</v>
      </c>
      <c r="F128">
        <v>0.14285714285714279</v>
      </c>
      <c r="G128">
        <v>0</v>
      </c>
      <c r="H128">
        <v>0.42857142857142849</v>
      </c>
      <c r="I128">
        <v>1</v>
      </c>
      <c r="J128">
        <v>1.714285714285714</v>
      </c>
      <c r="K128">
        <v>2</v>
      </c>
      <c r="L128">
        <v>1.428571428571429</v>
      </c>
      <c r="M128">
        <v>1.142857142857143</v>
      </c>
      <c r="N128">
        <v>1.142857142857143</v>
      </c>
      <c r="O128">
        <v>1.285714285714286</v>
      </c>
      <c r="P128">
        <v>1.142857142857143</v>
      </c>
      <c r="Q128">
        <v>1.142857142857143</v>
      </c>
      <c r="R128">
        <v>2.5714285714285721</v>
      </c>
      <c r="S128">
        <v>1.142857142857143</v>
      </c>
      <c r="T128">
        <v>1.571428571428571</v>
      </c>
      <c r="U128">
        <v>2.5714285714285721</v>
      </c>
      <c r="V128">
        <v>2.5714285714285721</v>
      </c>
      <c r="W128">
        <v>3.285714285714286</v>
      </c>
      <c r="X128">
        <v>4.7142857142857144</v>
      </c>
      <c r="Y128">
        <v>4</v>
      </c>
      <c r="Z128" t="s">
        <v>55</v>
      </c>
      <c r="AA128" t="str">
        <f t="shared" si="1"/>
        <v>2024_Month_2cleaned_8号楼_summed_by_date</v>
      </c>
      <c r="AB128" t="s">
        <v>65</v>
      </c>
    </row>
    <row r="129" spans="1:28" x14ac:dyDescent="0.25">
      <c r="A129" t="s">
        <v>42</v>
      </c>
      <c r="B129">
        <v>0.5</v>
      </c>
      <c r="C129">
        <v>0.5</v>
      </c>
      <c r="D129">
        <v>0</v>
      </c>
      <c r="E129">
        <v>0</v>
      </c>
      <c r="F129">
        <v>0.25</v>
      </c>
      <c r="G129">
        <v>0</v>
      </c>
      <c r="H129">
        <v>0</v>
      </c>
      <c r="I129">
        <v>0.75</v>
      </c>
      <c r="J129">
        <v>1</v>
      </c>
      <c r="K129">
        <v>1.75</v>
      </c>
      <c r="L129">
        <v>1</v>
      </c>
      <c r="M129">
        <v>1</v>
      </c>
      <c r="N129">
        <v>1</v>
      </c>
      <c r="O129">
        <v>0.75</v>
      </c>
      <c r="P129">
        <v>1</v>
      </c>
      <c r="Q129">
        <v>1</v>
      </c>
      <c r="R129">
        <v>1</v>
      </c>
      <c r="S129">
        <v>0.75</v>
      </c>
      <c r="T129">
        <v>0.75</v>
      </c>
      <c r="U129">
        <v>2.25</v>
      </c>
      <c r="V129">
        <v>1.25</v>
      </c>
      <c r="W129">
        <v>2</v>
      </c>
      <c r="X129">
        <v>3</v>
      </c>
      <c r="Y129">
        <v>3</v>
      </c>
      <c r="Z129" t="s">
        <v>55</v>
      </c>
      <c r="AA129" t="str">
        <f t="shared" si="1"/>
        <v>2024_Month_2cleaned_9号楼_summed_by_date</v>
      </c>
      <c r="AB129" t="s">
        <v>65</v>
      </c>
    </row>
    <row r="130" spans="1:28" x14ac:dyDescent="0.25">
      <c r="A130" t="s">
        <v>27</v>
      </c>
      <c r="B130">
        <v>1.068965517241379</v>
      </c>
      <c r="C130">
        <v>0.2068965517241379</v>
      </c>
      <c r="D130">
        <v>0.2068965517241379</v>
      </c>
      <c r="E130">
        <v>0.10344827586206901</v>
      </c>
      <c r="F130">
        <v>0.13793103448275859</v>
      </c>
      <c r="G130">
        <v>0.10344827586206901</v>
      </c>
      <c r="H130">
        <v>0.27586206896551718</v>
      </c>
      <c r="I130">
        <v>1.3103448275862071</v>
      </c>
      <c r="J130">
        <v>2.0344827586206899</v>
      </c>
      <c r="K130">
        <v>2.931034482758621</v>
      </c>
      <c r="L130">
        <v>1.931034482758621</v>
      </c>
      <c r="M130">
        <v>1.655172413793103</v>
      </c>
      <c r="N130">
        <v>1.7931034482758621</v>
      </c>
      <c r="O130">
        <v>1.551724137931034</v>
      </c>
      <c r="P130">
        <v>1.448275862068966</v>
      </c>
      <c r="Q130">
        <v>1.3793103448275861</v>
      </c>
      <c r="R130">
        <v>1.413793103448276</v>
      </c>
      <c r="S130">
        <v>1.551724137931034</v>
      </c>
      <c r="T130">
        <v>1.7241379310344831</v>
      </c>
      <c r="U130">
        <v>1.7586206896551719</v>
      </c>
      <c r="V130">
        <v>2</v>
      </c>
      <c r="W130">
        <v>2.931034482758621</v>
      </c>
      <c r="X130">
        <v>4.6206896551724137</v>
      </c>
      <c r="Y130">
        <v>4.7586206896551726</v>
      </c>
      <c r="Z130" t="s">
        <v>56</v>
      </c>
      <c r="AA130" t="str">
        <f t="shared" si="1"/>
        <v>2024_Month_3cleaned_11号楼_summed_by_date</v>
      </c>
      <c r="AB130" t="s">
        <v>63</v>
      </c>
    </row>
    <row r="131" spans="1:28" x14ac:dyDescent="0.25">
      <c r="A131" t="s">
        <v>39</v>
      </c>
      <c r="B131">
        <v>1.142857142857143</v>
      </c>
      <c r="C131">
        <v>7.1428571428571425E-2</v>
      </c>
      <c r="D131">
        <v>0.2142857142857143</v>
      </c>
      <c r="E131">
        <v>7.1428571428571425E-2</v>
      </c>
      <c r="F131">
        <v>0.14285714285714279</v>
      </c>
      <c r="G131">
        <v>7.1428571428571425E-2</v>
      </c>
      <c r="H131">
        <v>7.1428571428571425E-2</v>
      </c>
      <c r="I131">
        <v>0.7857142857142857</v>
      </c>
      <c r="J131">
        <v>1.214285714285714</v>
      </c>
      <c r="K131">
        <v>1.642857142857143</v>
      </c>
      <c r="L131">
        <v>1.071428571428571</v>
      </c>
      <c r="M131">
        <v>1.142857142857143</v>
      </c>
      <c r="N131">
        <v>1.428571428571429</v>
      </c>
      <c r="O131">
        <v>1.071428571428571</v>
      </c>
      <c r="P131">
        <v>1.071428571428571</v>
      </c>
      <c r="Q131">
        <v>1.214285714285714</v>
      </c>
      <c r="R131">
        <v>1.142857142857143</v>
      </c>
      <c r="S131">
        <v>1.071428571428571</v>
      </c>
      <c r="T131">
        <v>1.142857142857143</v>
      </c>
      <c r="U131">
        <v>1.285714285714286</v>
      </c>
      <c r="V131">
        <v>1.214285714285714</v>
      </c>
      <c r="W131">
        <v>2.1428571428571428</v>
      </c>
      <c r="X131">
        <v>3</v>
      </c>
      <c r="Y131">
        <v>3.3571428571428572</v>
      </c>
      <c r="Z131" t="s">
        <v>56</v>
      </c>
      <c r="AA131" t="str">
        <f t="shared" ref="AA131:AA178" si="2">Z131&amp;A131</f>
        <v>2024_Month_3cleaned_12号楼_summed_by_date</v>
      </c>
      <c r="AB131" t="s">
        <v>65</v>
      </c>
    </row>
    <row r="132" spans="1:28" x14ac:dyDescent="0.25">
      <c r="A132" t="s">
        <v>40</v>
      </c>
      <c r="B132">
        <v>1.9</v>
      </c>
      <c r="C132">
        <v>1.1333333333333331</v>
      </c>
      <c r="D132">
        <v>0.96666666666666667</v>
      </c>
      <c r="E132">
        <v>0.66666666666666663</v>
      </c>
      <c r="F132">
        <v>0.83333333333333337</v>
      </c>
      <c r="G132">
        <v>1.033333333333333</v>
      </c>
      <c r="H132">
        <v>5.2666666666666666</v>
      </c>
      <c r="I132">
        <v>1.3666666666666669</v>
      </c>
      <c r="J132">
        <v>2.2666666666666671</v>
      </c>
      <c r="K132">
        <v>2.7666666666666671</v>
      </c>
      <c r="L132">
        <v>3.2333333333333329</v>
      </c>
      <c r="M132">
        <v>2.4333333333333331</v>
      </c>
      <c r="N132">
        <v>1.8</v>
      </c>
      <c r="O132">
        <v>2.0333333333333332</v>
      </c>
      <c r="P132">
        <v>2.1333333333333329</v>
      </c>
      <c r="Q132">
        <v>2.3666666666666671</v>
      </c>
      <c r="R132">
        <v>2.0666666666666669</v>
      </c>
      <c r="S132">
        <v>1.7</v>
      </c>
      <c r="T132">
        <v>1.7</v>
      </c>
      <c r="U132">
        <v>1.966666666666667</v>
      </c>
      <c r="V132">
        <v>2.833333333333333</v>
      </c>
      <c r="W132">
        <v>3.3</v>
      </c>
      <c r="X132">
        <v>6.4333333333333336</v>
      </c>
      <c r="Y132">
        <v>5.9</v>
      </c>
      <c r="Z132" t="s">
        <v>56</v>
      </c>
      <c r="AA132" t="str">
        <f t="shared" si="2"/>
        <v>2024_Month_3cleaned_18号楼_summed_by_date</v>
      </c>
      <c r="AB132" t="s">
        <v>63</v>
      </c>
    </row>
    <row r="133" spans="1:28" x14ac:dyDescent="0.25">
      <c r="A133" t="s">
        <v>34</v>
      </c>
      <c r="B133">
        <v>2.225806451612903</v>
      </c>
      <c r="C133">
        <v>0.83870967741935487</v>
      </c>
      <c r="D133">
        <v>0.64516129032258063</v>
      </c>
      <c r="E133">
        <v>0.1290322580645161</v>
      </c>
      <c r="F133">
        <v>0.25806451612903231</v>
      </c>
      <c r="G133">
        <v>0.29032258064516131</v>
      </c>
      <c r="H133">
        <v>0.41935483870967738</v>
      </c>
      <c r="I133">
        <v>0.58064516129032262</v>
      </c>
      <c r="J133">
        <v>2.129032258064516</v>
      </c>
      <c r="K133">
        <v>2.387096774193548</v>
      </c>
      <c r="L133">
        <v>1.838709677419355</v>
      </c>
      <c r="M133">
        <v>1.5161290322580649</v>
      </c>
      <c r="N133">
        <v>1.32258064516129</v>
      </c>
      <c r="O133">
        <v>1.161290322580645</v>
      </c>
      <c r="P133">
        <v>1.935483870967742</v>
      </c>
      <c r="Q133">
        <v>1.5483870967741939</v>
      </c>
      <c r="R133">
        <v>1.580645161290323</v>
      </c>
      <c r="S133">
        <v>1.161290322580645</v>
      </c>
      <c r="T133">
        <v>1.4838709677419351</v>
      </c>
      <c r="U133">
        <v>1.709677419354839</v>
      </c>
      <c r="V133">
        <v>2.387096774193548</v>
      </c>
      <c r="W133">
        <v>2.32258064516129</v>
      </c>
      <c r="X133">
        <v>2.838709677419355</v>
      </c>
      <c r="Y133">
        <v>4.258064516129032</v>
      </c>
      <c r="Z133" t="s">
        <v>56</v>
      </c>
      <c r="AA133" t="str">
        <f t="shared" si="2"/>
        <v>2024_Month_3cleaned_19号楼_summed_by_date</v>
      </c>
      <c r="AB133" t="s">
        <v>64</v>
      </c>
    </row>
    <row r="134" spans="1:28" x14ac:dyDescent="0.25">
      <c r="A134" t="s">
        <v>29</v>
      </c>
      <c r="B134">
        <v>1.6</v>
      </c>
      <c r="C134">
        <v>1.3666666666666669</v>
      </c>
      <c r="D134">
        <v>0.9</v>
      </c>
      <c r="E134">
        <v>1</v>
      </c>
      <c r="F134">
        <v>0.9</v>
      </c>
      <c r="G134">
        <v>0.83333333333333337</v>
      </c>
      <c r="H134">
        <v>1.833333333333333</v>
      </c>
      <c r="I134">
        <v>2.166666666666667</v>
      </c>
      <c r="J134">
        <v>2.9333333333333331</v>
      </c>
      <c r="K134">
        <v>4.1333333333333337</v>
      </c>
      <c r="L134">
        <v>3.7</v>
      </c>
      <c r="M134">
        <v>3.166666666666667</v>
      </c>
      <c r="N134">
        <v>2.4333333333333331</v>
      </c>
      <c r="O134">
        <v>3.2333333333333329</v>
      </c>
      <c r="P134">
        <v>2.7333333333333329</v>
      </c>
      <c r="Q134">
        <v>2.666666666666667</v>
      </c>
      <c r="R134">
        <v>3.0333333333333332</v>
      </c>
      <c r="S134">
        <v>2.9333333333333331</v>
      </c>
      <c r="T134">
        <v>2.7</v>
      </c>
      <c r="U134">
        <v>2.8666666666666671</v>
      </c>
      <c r="V134">
        <v>3</v>
      </c>
      <c r="W134">
        <v>3.9</v>
      </c>
      <c r="X134">
        <v>4.2333333333333334</v>
      </c>
      <c r="Y134">
        <v>5.4666666666666668</v>
      </c>
      <c r="Z134" t="s">
        <v>56</v>
      </c>
      <c r="AA134" t="str">
        <f t="shared" si="2"/>
        <v>2024_Month_3cleaned_20号楼_summed_by_date</v>
      </c>
      <c r="AB134" t="s">
        <v>66</v>
      </c>
    </row>
    <row r="135" spans="1:28" x14ac:dyDescent="0.25">
      <c r="A135" t="s">
        <v>33</v>
      </c>
      <c r="B135">
        <v>1.7333333333333329</v>
      </c>
      <c r="C135">
        <v>1.4333333333333329</v>
      </c>
      <c r="D135">
        <v>1.5</v>
      </c>
      <c r="E135">
        <v>0.9</v>
      </c>
      <c r="F135">
        <v>1.2333333333333329</v>
      </c>
      <c r="G135">
        <v>0.8666666666666667</v>
      </c>
      <c r="H135">
        <v>2.333333333333333</v>
      </c>
      <c r="I135">
        <v>2.3666666666666671</v>
      </c>
      <c r="J135">
        <v>3.0333333333333332</v>
      </c>
      <c r="K135">
        <v>3.7666666666666671</v>
      </c>
      <c r="L135">
        <v>3.8666666666666671</v>
      </c>
      <c r="M135">
        <v>4.0333333333333332</v>
      </c>
      <c r="N135">
        <v>3.1333333333333329</v>
      </c>
      <c r="O135">
        <v>3.3</v>
      </c>
      <c r="P135">
        <v>2.6333333333333329</v>
      </c>
      <c r="Q135">
        <v>3.4666666666666668</v>
      </c>
      <c r="R135">
        <v>3.166666666666667</v>
      </c>
      <c r="S135">
        <v>3.2333333333333329</v>
      </c>
      <c r="T135">
        <v>3.6333333333333329</v>
      </c>
      <c r="U135">
        <v>4.0333333333333332</v>
      </c>
      <c r="V135">
        <v>4.3</v>
      </c>
      <c r="W135">
        <v>4.2666666666666666</v>
      </c>
      <c r="X135">
        <v>5.5333333333333332</v>
      </c>
      <c r="Y135">
        <v>6.4</v>
      </c>
      <c r="Z135" t="s">
        <v>56</v>
      </c>
      <c r="AA135" t="str">
        <f t="shared" si="2"/>
        <v>2024_Month_3cleaned_21号楼_summed_by_date</v>
      </c>
      <c r="AB135" t="s">
        <v>66</v>
      </c>
    </row>
    <row r="136" spans="1:28" x14ac:dyDescent="0.25">
      <c r="A136" t="s">
        <v>31</v>
      </c>
      <c r="B136">
        <v>1.466666666666667</v>
      </c>
      <c r="C136">
        <v>0.53333333333333333</v>
      </c>
      <c r="D136">
        <v>0.36666666666666659</v>
      </c>
      <c r="E136">
        <v>6.6666666666666666E-2</v>
      </c>
      <c r="F136">
        <v>3.3333333333333333E-2</v>
      </c>
      <c r="G136">
        <v>3.3333333333333333E-2</v>
      </c>
      <c r="H136">
        <v>0.3</v>
      </c>
      <c r="I136">
        <v>1.5666666666666671</v>
      </c>
      <c r="J136">
        <v>2.0333333333333332</v>
      </c>
      <c r="K136">
        <v>3.0333333333333332</v>
      </c>
      <c r="L136">
        <v>1.7666666666666671</v>
      </c>
      <c r="M136">
        <v>1.4333333333333329</v>
      </c>
      <c r="N136">
        <v>1.966666666666667</v>
      </c>
      <c r="O136">
        <v>1.8666666666666669</v>
      </c>
      <c r="P136">
        <v>1.8666666666666669</v>
      </c>
      <c r="Q136">
        <v>1.7</v>
      </c>
      <c r="R136">
        <v>1.3666666666666669</v>
      </c>
      <c r="S136">
        <v>1.2</v>
      </c>
      <c r="T136">
        <v>1.466666666666667</v>
      </c>
      <c r="U136">
        <v>1.4333333333333329</v>
      </c>
      <c r="V136">
        <v>1.533333333333333</v>
      </c>
      <c r="W136">
        <v>2.1</v>
      </c>
      <c r="X136">
        <v>2.7666666666666671</v>
      </c>
      <c r="Y136">
        <v>2.3666666666666671</v>
      </c>
      <c r="Z136" t="s">
        <v>56</v>
      </c>
      <c r="AA136" t="str">
        <f t="shared" si="2"/>
        <v>2024_Month_3cleaned_3号楼_summed_by_date</v>
      </c>
      <c r="AB136" t="s">
        <v>64</v>
      </c>
    </row>
    <row r="137" spans="1:28" x14ac:dyDescent="0.25">
      <c r="A137" t="s">
        <v>37</v>
      </c>
      <c r="B137">
        <v>1.7333333333333329</v>
      </c>
      <c r="C137">
        <v>0.9</v>
      </c>
      <c r="D137">
        <v>0.3</v>
      </c>
      <c r="E137">
        <v>0.56666666666666665</v>
      </c>
      <c r="F137">
        <v>0.3</v>
      </c>
      <c r="G137">
        <v>0.3</v>
      </c>
      <c r="H137">
        <v>0.4</v>
      </c>
      <c r="I137">
        <v>1.7666666666666671</v>
      </c>
      <c r="J137">
        <v>2.9</v>
      </c>
      <c r="K137">
        <v>3.666666666666667</v>
      </c>
      <c r="L137">
        <v>2.9333333333333331</v>
      </c>
      <c r="M137">
        <v>2.1333333333333329</v>
      </c>
      <c r="N137">
        <v>2.2666666666666671</v>
      </c>
      <c r="O137">
        <v>2.2999999999999998</v>
      </c>
      <c r="P137">
        <v>1.9333333333333329</v>
      </c>
      <c r="Q137">
        <v>2.0666666666666669</v>
      </c>
      <c r="R137">
        <v>1.666666666666667</v>
      </c>
      <c r="S137">
        <v>1.8</v>
      </c>
      <c r="T137">
        <v>1.833333333333333</v>
      </c>
      <c r="U137">
        <v>2.166666666666667</v>
      </c>
      <c r="V137">
        <v>2.9</v>
      </c>
      <c r="W137">
        <v>4.5</v>
      </c>
      <c r="X137">
        <v>6.333333333333333</v>
      </c>
      <c r="Y137">
        <v>4.5666666666666664</v>
      </c>
      <c r="Z137" t="s">
        <v>56</v>
      </c>
      <c r="AA137" t="str">
        <f t="shared" si="2"/>
        <v>2024_Month_3cleaned_4号楼_summed_by_date</v>
      </c>
      <c r="AB137" t="s">
        <v>63</v>
      </c>
    </row>
    <row r="138" spans="1:28" x14ac:dyDescent="0.25">
      <c r="A138" t="s">
        <v>38</v>
      </c>
      <c r="B138">
        <v>1.6896551724137929</v>
      </c>
      <c r="C138">
        <v>0.7931034482758621</v>
      </c>
      <c r="D138">
        <v>0.31034482758620691</v>
      </c>
      <c r="E138">
        <v>0.44827586206896552</v>
      </c>
      <c r="F138">
        <v>0.34482758620689657</v>
      </c>
      <c r="G138">
        <v>0.10344827586206901</v>
      </c>
      <c r="H138">
        <v>0.51724137931034486</v>
      </c>
      <c r="I138">
        <v>1.3103448275862071</v>
      </c>
      <c r="J138">
        <v>2.862068965517242</v>
      </c>
      <c r="K138">
        <v>3.862068965517242</v>
      </c>
      <c r="L138">
        <v>2.862068965517242</v>
      </c>
      <c r="M138">
        <v>2.068965517241379</v>
      </c>
      <c r="N138">
        <v>2.5517241379310351</v>
      </c>
      <c r="O138">
        <v>2.3448275862068959</v>
      </c>
      <c r="P138">
        <v>1.7931034482758621</v>
      </c>
      <c r="Q138">
        <v>2.172413793103448</v>
      </c>
      <c r="R138">
        <v>2</v>
      </c>
      <c r="S138">
        <v>1.7241379310344831</v>
      </c>
      <c r="T138">
        <v>1.9655172413793101</v>
      </c>
      <c r="U138">
        <v>2.6551724137931041</v>
      </c>
      <c r="V138">
        <v>3.6206896551724141</v>
      </c>
      <c r="W138">
        <v>5.5172413793103452</v>
      </c>
      <c r="X138">
        <v>7.068965517241379</v>
      </c>
      <c r="Y138">
        <v>4.6896551724137927</v>
      </c>
      <c r="Z138" t="s">
        <v>56</v>
      </c>
      <c r="AA138" t="str">
        <f t="shared" si="2"/>
        <v>2024_Month_3cleaned_5号楼_summed_by_date</v>
      </c>
      <c r="AB138" t="s">
        <v>63</v>
      </c>
    </row>
    <row r="139" spans="1:28" x14ac:dyDescent="0.25">
      <c r="A139" t="s">
        <v>41</v>
      </c>
      <c r="B139">
        <v>1.2666666666666671</v>
      </c>
      <c r="C139">
        <v>0.56666666666666665</v>
      </c>
      <c r="D139">
        <v>6.6666666666666666E-2</v>
      </c>
      <c r="E139">
        <v>6.6666666666666666E-2</v>
      </c>
      <c r="F139">
        <v>3.3333333333333333E-2</v>
      </c>
      <c r="G139">
        <v>3.3333333333333333E-2</v>
      </c>
      <c r="H139">
        <v>0.7</v>
      </c>
      <c r="I139">
        <v>1.5666666666666671</v>
      </c>
      <c r="J139">
        <v>2.6</v>
      </c>
      <c r="K139">
        <v>3.7</v>
      </c>
      <c r="L139">
        <v>2.9666666666666668</v>
      </c>
      <c r="M139">
        <v>1.9333333333333329</v>
      </c>
      <c r="N139">
        <v>2.4</v>
      </c>
      <c r="O139">
        <v>2.166666666666667</v>
      </c>
      <c r="P139">
        <v>1.7333333333333329</v>
      </c>
      <c r="Q139">
        <v>2.2000000000000002</v>
      </c>
      <c r="R139">
        <v>2.2000000000000002</v>
      </c>
      <c r="S139">
        <v>1.666666666666667</v>
      </c>
      <c r="T139">
        <v>2</v>
      </c>
      <c r="U139">
        <v>2.4</v>
      </c>
      <c r="V139">
        <v>2.4</v>
      </c>
      <c r="W139">
        <v>3.4333333333333331</v>
      </c>
      <c r="X139">
        <v>4.5666666666666664</v>
      </c>
      <c r="Y139">
        <v>2.7333333333333329</v>
      </c>
      <c r="Z139" t="s">
        <v>56</v>
      </c>
      <c r="AA139" t="str">
        <f t="shared" si="2"/>
        <v>2024_Month_3cleaned_6号楼_summed_by_date</v>
      </c>
      <c r="AB139" t="s">
        <v>64</v>
      </c>
    </row>
    <row r="140" spans="1:28" x14ac:dyDescent="0.25">
      <c r="A140" t="s">
        <v>32</v>
      </c>
      <c r="B140">
        <v>1.0344827586206899</v>
      </c>
      <c r="C140">
        <v>0.17241379310344829</v>
      </c>
      <c r="D140">
        <v>0.27586206896551718</v>
      </c>
      <c r="E140">
        <v>0.10344827586206901</v>
      </c>
      <c r="F140">
        <v>3.4482758620689648E-2</v>
      </c>
      <c r="G140">
        <v>6.8965517241379309E-2</v>
      </c>
      <c r="H140">
        <v>0.27586206896551718</v>
      </c>
      <c r="I140">
        <v>1.1379310344827589</v>
      </c>
      <c r="J140">
        <v>2</v>
      </c>
      <c r="K140">
        <v>2.827586206896552</v>
      </c>
      <c r="L140">
        <v>1.931034482758621</v>
      </c>
      <c r="M140">
        <v>1.482758620689655</v>
      </c>
      <c r="N140">
        <v>1.931034482758621</v>
      </c>
      <c r="O140">
        <v>1.551724137931034</v>
      </c>
      <c r="P140">
        <v>1.482758620689655</v>
      </c>
      <c r="Q140">
        <v>1.3103448275862071</v>
      </c>
      <c r="R140">
        <v>1.586206896551724</v>
      </c>
      <c r="S140">
        <v>1.551724137931034</v>
      </c>
      <c r="T140">
        <v>1.7241379310344831</v>
      </c>
      <c r="U140">
        <v>1.827586206896552</v>
      </c>
      <c r="V140">
        <v>2.241379310344827</v>
      </c>
      <c r="W140">
        <v>3.2068965517241379</v>
      </c>
      <c r="X140">
        <v>4.7241379310344831</v>
      </c>
      <c r="Y140">
        <v>5.2758620689655169</v>
      </c>
      <c r="Z140" t="s">
        <v>56</v>
      </c>
      <c r="AA140" t="str">
        <f t="shared" si="2"/>
        <v>2024_Month_3cleaned_8号楼_summed_by_date</v>
      </c>
      <c r="AB140" t="s">
        <v>63</v>
      </c>
    </row>
    <row r="141" spans="1:28" x14ac:dyDescent="0.25">
      <c r="A141" t="s">
        <v>42</v>
      </c>
      <c r="B141">
        <v>0.88888888888888884</v>
      </c>
      <c r="C141">
        <v>0.1111111111111111</v>
      </c>
      <c r="D141">
        <v>0.22222222222222221</v>
      </c>
      <c r="E141">
        <v>0</v>
      </c>
      <c r="F141">
        <v>0</v>
      </c>
      <c r="G141">
        <v>0.1111111111111111</v>
      </c>
      <c r="H141">
        <v>0</v>
      </c>
      <c r="I141">
        <v>1</v>
      </c>
      <c r="J141">
        <v>1.1111111111111109</v>
      </c>
      <c r="K141">
        <v>1.2222222222222221</v>
      </c>
      <c r="L141">
        <v>1</v>
      </c>
      <c r="M141">
        <v>1.2222222222222221</v>
      </c>
      <c r="N141">
        <v>1.333333333333333</v>
      </c>
      <c r="O141">
        <v>1.1111111111111109</v>
      </c>
      <c r="P141">
        <v>1</v>
      </c>
      <c r="Q141">
        <v>1.1111111111111109</v>
      </c>
      <c r="R141">
        <v>1</v>
      </c>
      <c r="S141">
        <v>1</v>
      </c>
      <c r="T141">
        <v>1.1111111111111109</v>
      </c>
      <c r="U141">
        <v>1.333333333333333</v>
      </c>
      <c r="V141">
        <v>1.333333333333333</v>
      </c>
      <c r="W141">
        <v>1.7777777777777779</v>
      </c>
      <c r="X141">
        <v>3.1111111111111112</v>
      </c>
      <c r="Y141">
        <v>3.333333333333333</v>
      </c>
      <c r="Z141" t="s">
        <v>56</v>
      </c>
      <c r="AA141" t="str">
        <f t="shared" si="2"/>
        <v>2024_Month_3cleaned_9号楼_summed_by_date</v>
      </c>
      <c r="AB141" t="s">
        <v>65</v>
      </c>
    </row>
    <row r="142" spans="1:28" x14ac:dyDescent="0.25">
      <c r="A142" t="s">
        <v>27</v>
      </c>
      <c r="B142">
        <v>1.8</v>
      </c>
      <c r="C142">
        <v>0.46666666666666667</v>
      </c>
      <c r="D142">
        <v>3.3333333333333333E-2</v>
      </c>
      <c r="E142">
        <v>0.1333333333333333</v>
      </c>
      <c r="F142">
        <v>0.33333333333333331</v>
      </c>
      <c r="G142">
        <v>6.6666666666666666E-2</v>
      </c>
      <c r="H142">
        <v>0.4</v>
      </c>
      <c r="I142">
        <v>1.1000000000000001</v>
      </c>
      <c r="J142">
        <v>1.9</v>
      </c>
      <c r="K142">
        <v>2.833333333333333</v>
      </c>
      <c r="L142">
        <v>2.2000000000000002</v>
      </c>
      <c r="M142">
        <v>1.666666666666667</v>
      </c>
      <c r="N142">
        <v>1.9</v>
      </c>
      <c r="O142">
        <v>1.833333333333333</v>
      </c>
      <c r="P142">
        <v>1.6</v>
      </c>
      <c r="Q142">
        <v>1.7</v>
      </c>
      <c r="R142">
        <v>1.466666666666667</v>
      </c>
      <c r="S142">
        <v>1.7</v>
      </c>
      <c r="T142">
        <v>1.7</v>
      </c>
      <c r="U142">
        <v>2.0333333333333332</v>
      </c>
      <c r="V142">
        <v>2.1</v>
      </c>
      <c r="W142">
        <v>3.1</v>
      </c>
      <c r="X142">
        <v>4.4666666666666668</v>
      </c>
      <c r="Y142">
        <v>5.2</v>
      </c>
      <c r="Z142" t="s">
        <v>57</v>
      </c>
      <c r="AA142" t="str">
        <f t="shared" si="2"/>
        <v>2024_Month_4cleaned_11号楼_summed_by_date</v>
      </c>
      <c r="AB142" t="s">
        <v>63</v>
      </c>
    </row>
    <row r="143" spans="1:28" x14ac:dyDescent="0.25">
      <c r="A143" t="s">
        <v>39</v>
      </c>
      <c r="B143">
        <v>1.333333333333333</v>
      </c>
      <c r="C143">
        <v>0.25925925925925919</v>
      </c>
      <c r="D143">
        <v>0.22222222222222221</v>
      </c>
      <c r="E143">
        <v>0.22222222222222221</v>
      </c>
      <c r="F143">
        <v>7.407407407407407E-2</v>
      </c>
      <c r="G143">
        <v>0</v>
      </c>
      <c r="H143">
        <v>7.407407407407407E-2</v>
      </c>
      <c r="I143">
        <v>0.59259259259259256</v>
      </c>
      <c r="J143">
        <v>1.333333333333333</v>
      </c>
      <c r="K143">
        <v>1.518518518518519</v>
      </c>
      <c r="L143">
        <v>1.1481481481481479</v>
      </c>
      <c r="M143">
        <v>1.1111111111111109</v>
      </c>
      <c r="N143">
        <v>1.407407407407407</v>
      </c>
      <c r="O143">
        <v>1.1481481481481479</v>
      </c>
      <c r="P143">
        <v>0.92592592592592593</v>
      </c>
      <c r="Q143">
        <v>1.1481481481481479</v>
      </c>
      <c r="R143">
        <v>1.1111111111111109</v>
      </c>
      <c r="S143">
        <v>1.2222222222222221</v>
      </c>
      <c r="T143">
        <v>1.1851851851851849</v>
      </c>
      <c r="U143">
        <v>1.2962962962962961</v>
      </c>
      <c r="V143">
        <v>1.407407407407407</v>
      </c>
      <c r="W143">
        <v>1.962962962962963</v>
      </c>
      <c r="X143">
        <v>2.8148148148148149</v>
      </c>
      <c r="Y143">
        <v>3.7037037037037042</v>
      </c>
      <c r="Z143" t="s">
        <v>57</v>
      </c>
      <c r="AA143" t="str">
        <f t="shared" si="2"/>
        <v>2024_Month_4cleaned_12号楼_summed_by_date</v>
      </c>
      <c r="AB143" t="s">
        <v>65</v>
      </c>
    </row>
    <row r="144" spans="1:28" x14ac:dyDescent="0.25">
      <c r="A144" t="s">
        <v>40</v>
      </c>
      <c r="B144">
        <v>2.5</v>
      </c>
      <c r="C144">
        <v>1.2</v>
      </c>
      <c r="D144">
        <v>1</v>
      </c>
      <c r="E144">
        <v>0.83333333333333337</v>
      </c>
      <c r="F144">
        <v>0.9</v>
      </c>
      <c r="G144">
        <v>0.9</v>
      </c>
      <c r="H144">
        <v>4.7666666666666666</v>
      </c>
      <c r="I144">
        <v>1.533333333333333</v>
      </c>
      <c r="J144">
        <v>2.2333333333333329</v>
      </c>
      <c r="K144">
        <v>2.7666666666666671</v>
      </c>
      <c r="L144">
        <v>2.8</v>
      </c>
      <c r="M144">
        <v>2.8</v>
      </c>
      <c r="N144">
        <v>2</v>
      </c>
      <c r="O144">
        <v>1.7666666666666671</v>
      </c>
      <c r="P144">
        <v>2.0666666666666669</v>
      </c>
      <c r="Q144">
        <v>1.666666666666667</v>
      </c>
      <c r="R144">
        <v>2.2666666666666671</v>
      </c>
      <c r="S144">
        <v>1.466666666666667</v>
      </c>
      <c r="T144">
        <v>2</v>
      </c>
      <c r="U144">
        <v>2.1</v>
      </c>
      <c r="V144">
        <v>2.2999999999999998</v>
      </c>
      <c r="W144">
        <v>3.7666666666666671</v>
      </c>
      <c r="X144">
        <v>5.5666666666666664</v>
      </c>
      <c r="Y144">
        <v>5.6</v>
      </c>
      <c r="Z144" t="s">
        <v>57</v>
      </c>
      <c r="AA144" t="str">
        <f t="shared" si="2"/>
        <v>2024_Month_4cleaned_18号楼_summed_by_date</v>
      </c>
      <c r="AB144" t="s">
        <v>63</v>
      </c>
    </row>
    <row r="145" spans="1:28" x14ac:dyDescent="0.25">
      <c r="A145" t="s">
        <v>34</v>
      </c>
      <c r="B145">
        <v>1.9655172413793101</v>
      </c>
      <c r="C145">
        <v>0.82758620689655171</v>
      </c>
      <c r="D145">
        <v>0.34482758620689657</v>
      </c>
      <c r="E145">
        <v>0.17241379310344829</v>
      </c>
      <c r="F145">
        <v>0.17241379310344829</v>
      </c>
      <c r="G145">
        <v>0.31034482758620691</v>
      </c>
      <c r="H145">
        <v>0.65517241379310343</v>
      </c>
      <c r="I145">
        <v>1.0344827586206899</v>
      </c>
      <c r="J145">
        <v>1.7586206896551719</v>
      </c>
      <c r="K145">
        <v>1.7586206896551719</v>
      </c>
      <c r="L145">
        <v>1.827586206896552</v>
      </c>
      <c r="M145">
        <v>1.448275862068966</v>
      </c>
      <c r="N145">
        <v>1.482758620689655</v>
      </c>
      <c r="O145">
        <v>1.517241379310345</v>
      </c>
      <c r="P145">
        <v>1.931034482758621</v>
      </c>
      <c r="Q145">
        <v>1.2758620689655169</v>
      </c>
      <c r="R145">
        <v>1.344827586206897</v>
      </c>
      <c r="S145">
        <v>1.482758620689655</v>
      </c>
      <c r="T145">
        <v>1.413793103448276</v>
      </c>
      <c r="U145">
        <v>1.6206896551724139</v>
      </c>
      <c r="V145">
        <v>1.413793103448276</v>
      </c>
      <c r="W145">
        <v>2.3793103448275859</v>
      </c>
      <c r="X145">
        <v>2.5172413793103452</v>
      </c>
      <c r="Y145">
        <v>4.8275862068965516</v>
      </c>
      <c r="Z145" t="s">
        <v>57</v>
      </c>
      <c r="AA145" t="str">
        <f t="shared" si="2"/>
        <v>2024_Month_4cleaned_19号楼_summed_by_date</v>
      </c>
      <c r="AB145" t="s">
        <v>63</v>
      </c>
    </row>
    <row r="146" spans="1:28" x14ac:dyDescent="0.25">
      <c r="A146" t="s">
        <v>29</v>
      </c>
      <c r="B146">
        <v>2.2999999999999998</v>
      </c>
      <c r="C146">
        <v>1.4</v>
      </c>
      <c r="D146">
        <v>1.466666666666667</v>
      </c>
      <c r="E146">
        <v>1.2</v>
      </c>
      <c r="F146">
        <v>0.73333333333333328</v>
      </c>
      <c r="G146">
        <v>0.93333333333333335</v>
      </c>
      <c r="H146">
        <v>2.0666666666666669</v>
      </c>
      <c r="I146">
        <v>2.6333333333333329</v>
      </c>
      <c r="J146">
        <v>2.9666666666666668</v>
      </c>
      <c r="K146">
        <v>4.1333333333333337</v>
      </c>
      <c r="L146">
        <v>3.3</v>
      </c>
      <c r="M146">
        <v>3.0333333333333332</v>
      </c>
      <c r="N146">
        <v>3.5</v>
      </c>
      <c r="O146">
        <v>2.7333333333333329</v>
      </c>
      <c r="P146">
        <v>3.1</v>
      </c>
      <c r="Q146">
        <v>2.7666666666666671</v>
      </c>
      <c r="R146">
        <v>3.0333333333333332</v>
      </c>
      <c r="S146">
        <v>3.2333333333333329</v>
      </c>
      <c r="T146">
        <v>2.2000000000000002</v>
      </c>
      <c r="U146">
        <v>3.3</v>
      </c>
      <c r="V146">
        <v>3.4333333333333331</v>
      </c>
      <c r="W146">
        <v>3.6</v>
      </c>
      <c r="X146">
        <v>4.0333333333333332</v>
      </c>
      <c r="Y146">
        <v>5.2</v>
      </c>
      <c r="Z146" t="s">
        <v>57</v>
      </c>
      <c r="AA146" t="str">
        <f t="shared" si="2"/>
        <v>2024_Month_4cleaned_20号楼_summed_by_date</v>
      </c>
      <c r="AB146" t="s">
        <v>66</v>
      </c>
    </row>
    <row r="147" spans="1:28" x14ac:dyDescent="0.25">
      <c r="A147" t="s">
        <v>33</v>
      </c>
      <c r="B147">
        <v>2.7666666666666671</v>
      </c>
      <c r="C147">
        <v>1.533333333333333</v>
      </c>
      <c r="D147">
        <v>1.4</v>
      </c>
      <c r="E147">
        <v>1.2</v>
      </c>
      <c r="F147">
        <v>1.1333333333333331</v>
      </c>
      <c r="G147">
        <v>0.8666666666666667</v>
      </c>
      <c r="H147">
        <v>2.0666666666666669</v>
      </c>
      <c r="I147">
        <v>2.5</v>
      </c>
      <c r="J147">
        <v>2.7666666666666671</v>
      </c>
      <c r="K147">
        <v>3.5666666666666669</v>
      </c>
      <c r="L147">
        <v>3.9333333333333331</v>
      </c>
      <c r="M147">
        <v>3.5333333333333332</v>
      </c>
      <c r="N147">
        <v>2.9333333333333331</v>
      </c>
      <c r="O147">
        <v>3.2</v>
      </c>
      <c r="P147">
        <v>3.4333333333333331</v>
      </c>
      <c r="Q147">
        <v>3.0333333333333332</v>
      </c>
      <c r="R147">
        <v>3.333333333333333</v>
      </c>
      <c r="S147">
        <v>2.9666666666666668</v>
      </c>
      <c r="T147">
        <v>3.3666666666666671</v>
      </c>
      <c r="U147">
        <v>3.2666666666666671</v>
      </c>
      <c r="V147">
        <v>3.7333333333333329</v>
      </c>
      <c r="W147">
        <v>3.9333333333333331</v>
      </c>
      <c r="X147">
        <v>4.7333333333333334</v>
      </c>
      <c r="Y147">
        <v>5.5333333333333332</v>
      </c>
      <c r="Z147" t="s">
        <v>57</v>
      </c>
      <c r="AA147" t="str">
        <f t="shared" si="2"/>
        <v>2024_Month_4cleaned_21号楼_summed_by_date</v>
      </c>
      <c r="AB147" t="s">
        <v>66</v>
      </c>
    </row>
    <row r="148" spans="1:28" x14ac:dyDescent="0.25">
      <c r="A148" t="s">
        <v>31</v>
      </c>
      <c r="B148">
        <v>1.666666666666667</v>
      </c>
      <c r="C148">
        <v>0.7</v>
      </c>
      <c r="D148">
        <v>0.36666666666666659</v>
      </c>
      <c r="E148">
        <v>0.16666666666666671</v>
      </c>
      <c r="F148">
        <v>0.1</v>
      </c>
      <c r="G148">
        <v>6.6666666666666666E-2</v>
      </c>
      <c r="H148">
        <v>0.3</v>
      </c>
      <c r="I148">
        <v>1.2333333333333329</v>
      </c>
      <c r="J148">
        <v>2.1</v>
      </c>
      <c r="K148">
        <v>2.8</v>
      </c>
      <c r="L148">
        <v>2.0333333333333332</v>
      </c>
      <c r="M148">
        <v>1.4333333333333329</v>
      </c>
      <c r="N148">
        <v>1.7666666666666671</v>
      </c>
      <c r="O148">
        <v>2.0333333333333332</v>
      </c>
      <c r="P148">
        <v>1.9</v>
      </c>
      <c r="Q148">
        <v>1.9333333333333329</v>
      </c>
      <c r="R148">
        <v>1.2333333333333329</v>
      </c>
      <c r="S148">
        <v>1.3666666666666669</v>
      </c>
      <c r="T148">
        <v>1.4</v>
      </c>
      <c r="U148">
        <v>1.533333333333333</v>
      </c>
      <c r="V148">
        <v>1.5</v>
      </c>
      <c r="W148">
        <v>1.966666666666667</v>
      </c>
      <c r="X148">
        <v>2.8666666666666671</v>
      </c>
      <c r="Y148">
        <v>2.7</v>
      </c>
      <c r="Z148" t="s">
        <v>57</v>
      </c>
      <c r="AA148" t="str">
        <f t="shared" si="2"/>
        <v>2024_Month_4cleaned_3号楼_summed_by_date</v>
      </c>
      <c r="AB148" t="s">
        <v>64</v>
      </c>
    </row>
    <row r="149" spans="1:28" x14ac:dyDescent="0.25">
      <c r="A149" t="s">
        <v>37</v>
      </c>
      <c r="B149">
        <v>2.5333333333333332</v>
      </c>
      <c r="C149">
        <v>1.033333333333333</v>
      </c>
      <c r="D149">
        <v>0.56666666666666665</v>
      </c>
      <c r="E149">
        <v>0.36666666666666659</v>
      </c>
      <c r="F149">
        <v>0.4</v>
      </c>
      <c r="G149">
        <v>0.2</v>
      </c>
      <c r="H149">
        <v>0.43333333333333329</v>
      </c>
      <c r="I149">
        <v>1.4</v>
      </c>
      <c r="J149">
        <v>2.7333333333333329</v>
      </c>
      <c r="K149">
        <v>3.5333333333333332</v>
      </c>
      <c r="L149">
        <v>2.9666666666666668</v>
      </c>
      <c r="M149">
        <v>2.2000000000000002</v>
      </c>
      <c r="N149">
        <v>2.2999999999999998</v>
      </c>
      <c r="O149">
        <v>2.333333333333333</v>
      </c>
      <c r="P149">
        <v>2.3666666666666671</v>
      </c>
      <c r="Q149">
        <v>2.3666666666666671</v>
      </c>
      <c r="R149">
        <v>1.9333333333333329</v>
      </c>
      <c r="S149">
        <v>2.0333333333333332</v>
      </c>
      <c r="T149">
        <v>1.833333333333333</v>
      </c>
      <c r="U149">
        <v>2.2666666666666671</v>
      </c>
      <c r="V149">
        <v>2.6333333333333329</v>
      </c>
      <c r="W149">
        <v>4.166666666666667</v>
      </c>
      <c r="X149">
        <v>6.3</v>
      </c>
      <c r="Y149">
        <v>5.666666666666667</v>
      </c>
      <c r="Z149" t="s">
        <v>57</v>
      </c>
      <c r="AA149" t="str">
        <f t="shared" si="2"/>
        <v>2024_Month_4cleaned_4号楼_summed_by_date</v>
      </c>
      <c r="AB149" t="s">
        <v>63</v>
      </c>
    </row>
    <row r="150" spans="1:28" x14ac:dyDescent="0.25">
      <c r="A150" t="s">
        <v>38</v>
      </c>
      <c r="B150">
        <v>2.5333333333333332</v>
      </c>
      <c r="C150">
        <v>0.96666666666666667</v>
      </c>
      <c r="D150">
        <v>0.53333333333333333</v>
      </c>
      <c r="E150">
        <v>0.3</v>
      </c>
      <c r="F150">
        <v>0.33333333333333331</v>
      </c>
      <c r="G150">
        <v>0.2</v>
      </c>
      <c r="H150">
        <v>0.6</v>
      </c>
      <c r="I150">
        <v>1.1333333333333331</v>
      </c>
      <c r="J150">
        <v>2.7</v>
      </c>
      <c r="K150">
        <v>3.6</v>
      </c>
      <c r="L150">
        <v>3.0666666666666669</v>
      </c>
      <c r="M150">
        <v>2.4333333333333331</v>
      </c>
      <c r="N150">
        <v>2.5</v>
      </c>
      <c r="O150">
        <v>2.5666666666666669</v>
      </c>
      <c r="P150">
        <v>2.2999999999999998</v>
      </c>
      <c r="Q150">
        <v>2.2666666666666671</v>
      </c>
      <c r="R150">
        <v>2.2333333333333329</v>
      </c>
      <c r="S150">
        <v>1.9333333333333329</v>
      </c>
      <c r="T150">
        <v>2.2333333333333329</v>
      </c>
      <c r="U150">
        <v>2.5666666666666669</v>
      </c>
      <c r="V150">
        <v>3.4666666666666668</v>
      </c>
      <c r="W150">
        <v>5.0666666666666664</v>
      </c>
      <c r="X150">
        <v>6.9333333333333336</v>
      </c>
      <c r="Y150">
        <v>6.0333333333333332</v>
      </c>
      <c r="Z150" t="s">
        <v>57</v>
      </c>
      <c r="AA150" t="str">
        <f t="shared" si="2"/>
        <v>2024_Month_4cleaned_5号楼_summed_by_date</v>
      </c>
      <c r="AB150" t="s">
        <v>63</v>
      </c>
    </row>
    <row r="151" spans="1:28" x14ac:dyDescent="0.25">
      <c r="A151" t="s">
        <v>41</v>
      </c>
      <c r="B151">
        <v>1.7666666666666671</v>
      </c>
      <c r="C151">
        <v>0.6333333333333333</v>
      </c>
      <c r="D151">
        <v>0.36666666666666659</v>
      </c>
      <c r="E151">
        <v>0.23333333333333331</v>
      </c>
      <c r="F151">
        <v>6.6666666666666666E-2</v>
      </c>
      <c r="G151">
        <v>0.16666666666666671</v>
      </c>
      <c r="H151">
        <v>0.46666666666666667</v>
      </c>
      <c r="I151">
        <v>1.466666666666667</v>
      </c>
      <c r="J151">
        <v>2.666666666666667</v>
      </c>
      <c r="K151">
        <v>3.4</v>
      </c>
      <c r="L151">
        <v>2.9666666666666668</v>
      </c>
      <c r="M151">
        <v>2</v>
      </c>
      <c r="N151">
        <v>2.5666666666666669</v>
      </c>
      <c r="O151">
        <v>2.1333333333333329</v>
      </c>
      <c r="P151">
        <v>2.333333333333333</v>
      </c>
      <c r="Q151">
        <v>2.3666666666666671</v>
      </c>
      <c r="R151">
        <v>2.2666666666666671</v>
      </c>
      <c r="S151">
        <v>1.9</v>
      </c>
      <c r="T151">
        <v>2.0666666666666669</v>
      </c>
      <c r="U151">
        <v>2.6</v>
      </c>
      <c r="V151">
        <v>2.8</v>
      </c>
      <c r="W151">
        <v>3.5666666666666669</v>
      </c>
      <c r="X151">
        <v>4.9333333333333336</v>
      </c>
      <c r="Y151">
        <v>3.833333333333333</v>
      </c>
      <c r="Z151" t="s">
        <v>57</v>
      </c>
      <c r="AA151" t="str">
        <f t="shared" si="2"/>
        <v>2024_Month_4cleaned_6号楼_summed_by_date</v>
      </c>
      <c r="AB151" t="s">
        <v>63</v>
      </c>
    </row>
    <row r="152" spans="1:28" x14ac:dyDescent="0.25">
      <c r="A152" t="s">
        <v>32</v>
      </c>
      <c r="B152">
        <v>1.8666666666666669</v>
      </c>
      <c r="C152">
        <v>0.43333333333333329</v>
      </c>
      <c r="D152">
        <v>0.33333333333333331</v>
      </c>
      <c r="E152">
        <v>6.6666666666666666E-2</v>
      </c>
      <c r="F152">
        <v>0.1</v>
      </c>
      <c r="G152">
        <v>6.6666666666666666E-2</v>
      </c>
      <c r="H152">
        <v>0.26666666666666672</v>
      </c>
      <c r="I152">
        <v>1</v>
      </c>
      <c r="J152">
        <v>1.9</v>
      </c>
      <c r="K152">
        <v>2.8</v>
      </c>
      <c r="L152">
        <v>2.2666666666666671</v>
      </c>
      <c r="M152">
        <v>1.666666666666667</v>
      </c>
      <c r="N152">
        <v>1.9</v>
      </c>
      <c r="O152">
        <v>1.8</v>
      </c>
      <c r="P152">
        <v>1.7</v>
      </c>
      <c r="Q152">
        <v>1.533333333333333</v>
      </c>
      <c r="R152">
        <v>1.6</v>
      </c>
      <c r="S152">
        <v>1.6333333333333331</v>
      </c>
      <c r="T152">
        <v>1.833333333333333</v>
      </c>
      <c r="U152">
        <v>2</v>
      </c>
      <c r="V152">
        <v>2.2333333333333329</v>
      </c>
      <c r="W152">
        <v>3.2666666666666671</v>
      </c>
      <c r="X152">
        <v>4.666666666666667</v>
      </c>
      <c r="Y152">
        <v>5.666666666666667</v>
      </c>
      <c r="Z152" t="s">
        <v>57</v>
      </c>
      <c r="AA152" t="str">
        <f t="shared" si="2"/>
        <v>2024_Month_4cleaned_8号楼_summed_by_date</v>
      </c>
      <c r="AB152" t="s">
        <v>63</v>
      </c>
    </row>
    <row r="153" spans="1:28" x14ac:dyDescent="0.25">
      <c r="A153" t="s">
        <v>42</v>
      </c>
      <c r="B153">
        <v>1.2727272727272729</v>
      </c>
      <c r="C153">
        <v>0.31818181818181818</v>
      </c>
      <c r="D153">
        <v>4.5454545454545463E-2</v>
      </c>
      <c r="E153">
        <v>0</v>
      </c>
      <c r="F153">
        <v>0</v>
      </c>
      <c r="G153">
        <v>0</v>
      </c>
      <c r="H153">
        <v>0.1818181818181818</v>
      </c>
      <c r="I153">
        <v>0.81818181818181823</v>
      </c>
      <c r="J153">
        <v>1.136363636363636</v>
      </c>
      <c r="K153">
        <v>1.6818181818181821</v>
      </c>
      <c r="L153">
        <v>0.95454545454545459</v>
      </c>
      <c r="M153">
        <v>1.045454545454545</v>
      </c>
      <c r="N153">
        <v>1.136363636363636</v>
      </c>
      <c r="O153">
        <v>1.0909090909090911</v>
      </c>
      <c r="P153">
        <v>1</v>
      </c>
      <c r="Q153">
        <v>1.2727272727272729</v>
      </c>
      <c r="R153">
        <v>0.95454545454545459</v>
      </c>
      <c r="S153">
        <v>1.2272727272727271</v>
      </c>
      <c r="T153">
        <v>1.045454545454545</v>
      </c>
      <c r="U153">
        <v>1.136363636363636</v>
      </c>
      <c r="V153">
        <v>1.5909090909090911</v>
      </c>
      <c r="W153">
        <v>2</v>
      </c>
      <c r="X153">
        <v>2.954545454545455</v>
      </c>
      <c r="Y153">
        <v>3.5</v>
      </c>
      <c r="Z153" t="s">
        <v>57</v>
      </c>
      <c r="AA153" t="str">
        <f t="shared" si="2"/>
        <v>2024_Month_4cleaned_9号楼_summed_by_date</v>
      </c>
      <c r="AB153" t="s">
        <v>65</v>
      </c>
    </row>
    <row r="154" spans="1:28" x14ac:dyDescent="0.25">
      <c r="A154" t="s">
        <v>27</v>
      </c>
      <c r="B154">
        <v>1.290322580645161</v>
      </c>
      <c r="C154">
        <v>0.32258064516129031</v>
      </c>
      <c r="D154">
        <v>0.32258064516129031</v>
      </c>
      <c r="E154">
        <v>0.25806451612903231</v>
      </c>
      <c r="F154">
        <v>0.1290322580645161</v>
      </c>
      <c r="G154">
        <v>0.1290322580645161</v>
      </c>
      <c r="H154">
        <v>0.29032258064516131</v>
      </c>
      <c r="I154">
        <v>1.67741935483871</v>
      </c>
      <c r="J154">
        <v>2.129032258064516</v>
      </c>
      <c r="K154">
        <v>2.67741935483871</v>
      </c>
      <c r="L154">
        <v>1.709677419354839</v>
      </c>
      <c r="M154">
        <v>1.709677419354839</v>
      </c>
      <c r="N154">
        <v>2.161290322580645</v>
      </c>
      <c r="O154">
        <v>1.903225806451613</v>
      </c>
      <c r="P154">
        <v>1.419354838709677</v>
      </c>
      <c r="Q154">
        <v>1.741935483870968</v>
      </c>
      <c r="R154">
        <v>1.645161290322581</v>
      </c>
      <c r="S154">
        <v>1.5161290322580649</v>
      </c>
      <c r="T154">
        <v>2.064516129032258</v>
      </c>
      <c r="U154">
        <v>1.870967741935484</v>
      </c>
      <c r="V154">
        <v>2.193548387096774</v>
      </c>
      <c r="W154">
        <v>3.193548387096774</v>
      </c>
      <c r="X154">
        <v>4.67741935483871</v>
      </c>
      <c r="Y154">
        <v>5.67741935483871</v>
      </c>
      <c r="Z154" t="s">
        <v>58</v>
      </c>
      <c r="AA154" t="str">
        <f t="shared" si="2"/>
        <v>2024_Month_5cleaned_11号楼_summed_by_date</v>
      </c>
      <c r="AB154" t="s">
        <v>63</v>
      </c>
    </row>
    <row r="155" spans="1:28" x14ac:dyDescent="0.25">
      <c r="A155" t="s">
        <v>39</v>
      </c>
      <c r="B155">
        <v>0.85185185185185186</v>
      </c>
      <c r="C155">
        <v>0.40740740740740738</v>
      </c>
      <c r="D155">
        <v>0.1111111111111111</v>
      </c>
      <c r="E155">
        <v>0.1851851851851852</v>
      </c>
      <c r="F155">
        <v>3.7037037037037028E-2</v>
      </c>
      <c r="G155">
        <v>3.7037037037037028E-2</v>
      </c>
      <c r="H155">
        <v>0.22222222222222221</v>
      </c>
      <c r="I155">
        <v>0.77777777777777779</v>
      </c>
      <c r="J155">
        <v>1.2222222222222221</v>
      </c>
      <c r="K155">
        <v>1.518518518518519</v>
      </c>
      <c r="L155">
        <v>1.074074074074074</v>
      </c>
      <c r="M155">
        <v>1.074074074074074</v>
      </c>
      <c r="N155">
        <v>1.444444444444444</v>
      </c>
      <c r="O155">
        <v>1.2962962962962961</v>
      </c>
      <c r="P155">
        <v>0.96296296296296291</v>
      </c>
      <c r="Q155">
        <v>1.1111111111111109</v>
      </c>
      <c r="R155">
        <v>1.1111111111111109</v>
      </c>
      <c r="S155">
        <v>1.037037037037037</v>
      </c>
      <c r="T155">
        <v>1.2592592592592591</v>
      </c>
      <c r="U155">
        <v>1.37037037037037</v>
      </c>
      <c r="V155">
        <v>1.407407407407407</v>
      </c>
      <c r="W155">
        <v>2.1481481481481479</v>
      </c>
      <c r="X155">
        <v>3.481481481481481</v>
      </c>
      <c r="Y155">
        <v>3.9629629629629628</v>
      </c>
      <c r="Z155" t="s">
        <v>58</v>
      </c>
      <c r="AA155" t="str">
        <f t="shared" si="2"/>
        <v>2024_Month_5cleaned_12号楼_summed_by_date</v>
      </c>
      <c r="AB155" t="s">
        <v>65</v>
      </c>
    </row>
    <row r="156" spans="1:28" x14ac:dyDescent="0.25">
      <c r="A156" t="s">
        <v>40</v>
      </c>
      <c r="B156">
        <v>2.0666666666666669</v>
      </c>
      <c r="C156">
        <v>1.333333333333333</v>
      </c>
      <c r="D156">
        <v>0.96666666666666667</v>
      </c>
      <c r="E156">
        <v>0.9</v>
      </c>
      <c r="F156">
        <v>0.9</v>
      </c>
      <c r="G156">
        <v>0.96666666666666667</v>
      </c>
      <c r="H156">
        <v>3.9</v>
      </c>
      <c r="I156">
        <v>2.1333333333333329</v>
      </c>
      <c r="J156">
        <v>2.5333333333333332</v>
      </c>
      <c r="K156">
        <v>2.6</v>
      </c>
      <c r="L156">
        <v>2.666666666666667</v>
      </c>
      <c r="M156">
        <v>1.8666666666666669</v>
      </c>
      <c r="N156">
        <v>1.7666666666666671</v>
      </c>
      <c r="O156">
        <v>2.333333333333333</v>
      </c>
      <c r="P156">
        <v>2.166666666666667</v>
      </c>
      <c r="Q156">
        <v>2.166666666666667</v>
      </c>
      <c r="R156">
        <v>1.8</v>
      </c>
      <c r="S156">
        <v>1.6333333333333331</v>
      </c>
      <c r="T156">
        <v>2.0333333333333332</v>
      </c>
      <c r="U156">
        <v>1.7</v>
      </c>
      <c r="V156">
        <v>2.9333333333333331</v>
      </c>
      <c r="W156">
        <v>3.7333333333333329</v>
      </c>
      <c r="X156">
        <v>6.2666666666666666</v>
      </c>
      <c r="Y156">
        <v>5.833333333333333</v>
      </c>
      <c r="Z156" t="s">
        <v>58</v>
      </c>
      <c r="AA156" t="str">
        <f t="shared" si="2"/>
        <v>2024_Month_5cleaned_18号楼_summed_by_date</v>
      </c>
      <c r="AB156" t="s">
        <v>63</v>
      </c>
    </row>
    <row r="157" spans="1:28" x14ac:dyDescent="0.25">
      <c r="A157" t="s">
        <v>34</v>
      </c>
      <c r="B157">
        <v>1.2666666666666671</v>
      </c>
      <c r="C157">
        <v>0.83333333333333337</v>
      </c>
      <c r="D157">
        <v>0.43333333333333329</v>
      </c>
      <c r="E157">
        <v>0.3</v>
      </c>
      <c r="F157">
        <v>0.23333333333333331</v>
      </c>
      <c r="G157">
        <v>0.2</v>
      </c>
      <c r="H157">
        <v>0.76666666666666672</v>
      </c>
      <c r="I157">
        <v>1.2666666666666671</v>
      </c>
      <c r="J157">
        <v>1.666666666666667</v>
      </c>
      <c r="K157">
        <v>1.9</v>
      </c>
      <c r="L157">
        <v>1.5666666666666671</v>
      </c>
      <c r="M157">
        <v>1.5</v>
      </c>
      <c r="N157">
        <v>1.5</v>
      </c>
      <c r="O157">
        <v>1.5666666666666671</v>
      </c>
      <c r="P157">
        <v>1.833333333333333</v>
      </c>
      <c r="Q157">
        <v>1.466666666666667</v>
      </c>
      <c r="R157">
        <v>1.4333333333333329</v>
      </c>
      <c r="S157">
        <v>1.4333333333333329</v>
      </c>
      <c r="T157">
        <v>1.1333333333333331</v>
      </c>
      <c r="U157">
        <v>1.3666666666666669</v>
      </c>
      <c r="V157">
        <v>1.9</v>
      </c>
      <c r="W157">
        <v>1.6333333333333331</v>
      </c>
      <c r="X157">
        <v>3.4666666666666668</v>
      </c>
      <c r="Y157">
        <v>4.833333333333333</v>
      </c>
      <c r="Z157" t="s">
        <v>58</v>
      </c>
      <c r="AA157" t="str">
        <f t="shared" si="2"/>
        <v>2024_Month_5cleaned_19号楼_summed_by_date</v>
      </c>
      <c r="AB157" t="s">
        <v>63</v>
      </c>
    </row>
    <row r="158" spans="1:28" x14ac:dyDescent="0.25">
      <c r="A158" t="s">
        <v>29</v>
      </c>
      <c r="B158">
        <v>1.903225806451613</v>
      </c>
      <c r="C158">
        <v>1.741935483870968</v>
      </c>
      <c r="D158">
        <v>1.5161290322580649</v>
      </c>
      <c r="E158">
        <v>1.4516129032258061</v>
      </c>
      <c r="F158">
        <v>0.967741935483871</v>
      </c>
      <c r="G158">
        <v>1.129032258064516</v>
      </c>
      <c r="H158">
        <v>2.193548387096774</v>
      </c>
      <c r="I158">
        <v>2.774193548387097</v>
      </c>
      <c r="J158">
        <v>2.774193548387097</v>
      </c>
      <c r="K158">
        <v>4</v>
      </c>
      <c r="L158">
        <v>4</v>
      </c>
      <c r="M158">
        <v>3.096774193548387</v>
      </c>
      <c r="N158">
        <v>3.129032258064516</v>
      </c>
      <c r="O158">
        <v>3.096774193548387</v>
      </c>
      <c r="P158">
        <v>3.032258064516129</v>
      </c>
      <c r="Q158">
        <v>2.806451612903226</v>
      </c>
      <c r="R158">
        <v>3.354838709677419</v>
      </c>
      <c r="S158">
        <v>3.225806451612903</v>
      </c>
      <c r="T158">
        <v>2.67741935483871</v>
      </c>
      <c r="U158">
        <v>3.032258064516129</v>
      </c>
      <c r="V158">
        <v>2.903225806451613</v>
      </c>
      <c r="W158">
        <v>3.4516129032258061</v>
      </c>
      <c r="X158">
        <v>4.4838709677419351</v>
      </c>
      <c r="Y158">
        <v>5.193548387096774</v>
      </c>
      <c r="Z158" t="s">
        <v>58</v>
      </c>
      <c r="AA158" t="str">
        <f t="shared" si="2"/>
        <v>2024_Month_5cleaned_20号楼_summed_by_date</v>
      </c>
      <c r="AB158" t="s">
        <v>66</v>
      </c>
    </row>
    <row r="159" spans="1:28" x14ac:dyDescent="0.25">
      <c r="A159" t="s">
        <v>33</v>
      </c>
      <c r="B159">
        <v>1.774193548387097</v>
      </c>
      <c r="C159">
        <v>1.645161290322581</v>
      </c>
      <c r="D159">
        <v>1.419354838709677</v>
      </c>
      <c r="E159">
        <v>1.064516129032258</v>
      </c>
      <c r="F159">
        <v>1.064516129032258</v>
      </c>
      <c r="G159">
        <v>1.096774193548387</v>
      </c>
      <c r="H159">
        <v>2.225806451612903</v>
      </c>
      <c r="I159">
        <v>2.806451612903226</v>
      </c>
      <c r="J159">
        <v>3.096774193548387</v>
      </c>
      <c r="K159">
        <v>3.870967741935484</v>
      </c>
      <c r="L159">
        <v>4.32258064516129</v>
      </c>
      <c r="M159">
        <v>3.870967741935484</v>
      </c>
      <c r="N159">
        <v>3.064516129032258</v>
      </c>
      <c r="O159">
        <v>3.129032258064516</v>
      </c>
      <c r="P159">
        <v>3.32258064516129</v>
      </c>
      <c r="Q159">
        <v>3.096774193548387</v>
      </c>
      <c r="R159">
        <v>3.129032258064516</v>
      </c>
      <c r="S159">
        <v>3.4516129032258061</v>
      </c>
      <c r="T159">
        <v>2.870967741935484</v>
      </c>
      <c r="U159">
        <v>3.580645161290323</v>
      </c>
      <c r="V159">
        <v>3.903225806451613</v>
      </c>
      <c r="W159">
        <v>4.258064516129032</v>
      </c>
      <c r="X159">
        <v>4.5483870967741939</v>
      </c>
      <c r="Y159">
        <v>5.903225806451613</v>
      </c>
      <c r="Z159" t="s">
        <v>58</v>
      </c>
      <c r="AA159" t="str">
        <f t="shared" si="2"/>
        <v>2024_Month_5cleaned_21号楼_summed_by_date</v>
      </c>
      <c r="AB159" t="s">
        <v>66</v>
      </c>
    </row>
    <row r="160" spans="1:28" x14ac:dyDescent="0.25">
      <c r="A160" t="s">
        <v>30</v>
      </c>
      <c r="B160">
        <v>0.8</v>
      </c>
      <c r="C160">
        <v>0.6</v>
      </c>
      <c r="D160">
        <v>0.6</v>
      </c>
      <c r="E160">
        <v>0.8</v>
      </c>
      <c r="F160">
        <v>0.4</v>
      </c>
      <c r="G160">
        <v>0.8</v>
      </c>
      <c r="H160">
        <v>1.4</v>
      </c>
      <c r="I160">
        <v>1</v>
      </c>
      <c r="J160">
        <v>1</v>
      </c>
      <c r="K160">
        <v>1</v>
      </c>
      <c r="L160">
        <v>0.6</v>
      </c>
      <c r="M160">
        <v>1</v>
      </c>
      <c r="N160">
        <v>1</v>
      </c>
      <c r="O160">
        <v>1.2</v>
      </c>
      <c r="P160">
        <v>0.6</v>
      </c>
      <c r="Q160">
        <v>0.6</v>
      </c>
      <c r="R160">
        <v>1.2</v>
      </c>
      <c r="S160">
        <v>1.8</v>
      </c>
      <c r="T160">
        <v>1.6</v>
      </c>
      <c r="U160">
        <v>1.8</v>
      </c>
      <c r="V160">
        <v>1.4</v>
      </c>
      <c r="W160">
        <v>1.2</v>
      </c>
      <c r="X160">
        <v>0.8</v>
      </c>
      <c r="Y160">
        <v>1</v>
      </c>
      <c r="Z160" t="s">
        <v>58</v>
      </c>
      <c r="AA160" t="str">
        <f t="shared" si="2"/>
        <v>2024_Month_5cleaned_22号楼_summed_by_date</v>
      </c>
      <c r="AB160" t="s">
        <v>65</v>
      </c>
    </row>
    <row r="161" spans="1:28" x14ac:dyDescent="0.25">
      <c r="A161" t="s">
        <v>31</v>
      </c>
      <c r="B161">
        <v>1.333333333333333</v>
      </c>
      <c r="C161">
        <v>0.8</v>
      </c>
      <c r="D161">
        <v>0.33333333333333331</v>
      </c>
      <c r="E161">
        <v>0.26666666666666672</v>
      </c>
      <c r="F161">
        <v>0.1333333333333333</v>
      </c>
      <c r="G161">
        <v>0.1333333333333333</v>
      </c>
      <c r="H161">
        <v>0.16666666666666671</v>
      </c>
      <c r="I161">
        <v>1.6</v>
      </c>
      <c r="J161">
        <v>2.0666666666666669</v>
      </c>
      <c r="K161">
        <v>2.9666666666666668</v>
      </c>
      <c r="L161">
        <v>1.8</v>
      </c>
      <c r="M161">
        <v>1.5</v>
      </c>
      <c r="N161">
        <v>1.833333333333333</v>
      </c>
      <c r="O161">
        <v>1.966666666666667</v>
      </c>
      <c r="P161">
        <v>1.8666666666666669</v>
      </c>
      <c r="Q161">
        <v>1.7666666666666671</v>
      </c>
      <c r="R161">
        <v>1.466666666666667</v>
      </c>
      <c r="S161">
        <v>1.033333333333333</v>
      </c>
      <c r="T161">
        <v>1.7</v>
      </c>
      <c r="U161">
        <v>1.5666666666666671</v>
      </c>
      <c r="V161">
        <v>1.666666666666667</v>
      </c>
      <c r="W161">
        <v>2.2999999999999998</v>
      </c>
      <c r="X161">
        <v>2.9</v>
      </c>
      <c r="Y161">
        <v>2.6333333333333329</v>
      </c>
      <c r="Z161" t="s">
        <v>58</v>
      </c>
      <c r="AA161" t="str">
        <f t="shared" si="2"/>
        <v>2024_Month_5cleaned_3号楼_summed_by_date</v>
      </c>
      <c r="AB161" t="s">
        <v>64</v>
      </c>
    </row>
    <row r="162" spans="1:28" x14ac:dyDescent="0.25">
      <c r="A162" t="s">
        <v>37</v>
      </c>
      <c r="B162">
        <v>1.806451612903226</v>
      </c>
      <c r="C162">
        <v>0.967741935483871</v>
      </c>
      <c r="D162">
        <v>0.38709677419354838</v>
      </c>
      <c r="E162">
        <v>0.64516129032258063</v>
      </c>
      <c r="F162">
        <v>0.19354838709677419</v>
      </c>
      <c r="G162">
        <v>0.19354838709677419</v>
      </c>
      <c r="H162">
        <v>0.58064516129032262</v>
      </c>
      <c r="I162">
        <v>1.838709677419355</v>
      </c>
      <c r="J162">
        <v>3.096774193548387</v>
      </c>
      <c r="K162">
        <v>3.870967741935484</v>
      </c>
      <c r="L162">
        <v>2.935483870967742</v>
      </c>
      <c r="M162">
        <v>2.129032258064516</v>
      </c>
      <c r="N162">
        <v>2.5483870967741939</v>
      </c>
      <c r="O162">
        <v>2.225806451612903</v>
      </c>
      <c r="P162">
        <v>2.064516129032258</v>
      </c>
      <c r="Q162">
        <v>2.32258064516129</v>
      </c>
      <c r="R162">
        <v>2.032258064516129</v>
      </c>
      <c r="S162">
        <v>1.709677419354839</v>
      </c>
      <c r="T162">
        <v>2.161290322580645</v>
      </c>
      <c r="U162">
        <v>2.193548387096774</v>
      </c>
      <c r="V162">
        <v>2.741935483870968</v>
      </c>
      <c r="W162">
        <v>3.967741935483871</v>
      </c>
      <c r="X162">
        <v>6.064516129032258</v>
      </c>
      <c r="Y162">
        <v>5.064516129032258</v>
      </c>
      <c r="Z162" t="s">
        <v>58</v>
      </c>
      <c r="AA162" t="str">
        <f t="shared" si="2"/>
        <v>2024_Month_5cleaned_4号楼_summed_by_date</v>
      </c>
      <c r="AB162" t="s">
        <v>63</v>
      </c>
    </row>
    <row r="163" spans="1:28" x14ac:dyDescent="0.25">
      <c r="A163" t="s">
        <v>38</v>
      </c>
      <c r="B163">
        <v>2.096774193548387</v>
      </c>
      <c r="C163">
        <v>0.90322580645161288</v>
      </c>
      <c r="D163">
        <v>0.64516129032258063</v>
      </c>
      <c r="E163">
        <v>0.32258064516129031</v>
      </c>
      <c r="F163">
        <v>0.35483870967741937</v>
      </c>
      <c r="G163">
        <v>0.32258064516129031</v>
      </c>
      <c r="H163">
        <v>0.58064516129032262</v>
      </c>
      <c r="I163">
        <v>1.5161290322580649</v>
      </c>
      <c r="J163">
        <v>3</v>
      </c>
      <c r="K163">
        <v>3.741935483870968</v>
      </c>
      <c r="L163">
        <v>3.032258064516129</v>
      </c>
      <c r="M163">
        <v>2.32258064516129</v>
      </c>
      <c r="N163">
        <v>2.903225806451613</v>
      </c>
      <c r="O163">
        <v>2.612903225806452</v>
      </c>
      <c r="P163">
        <v>2.193548387096774</v>
      </c>
      <c r="Q163">
        <v>2.290322580645161</v>
      </c>
      <c r="R163">
        <v>2.258064516129032</v>
      </c>
      <c r="S163">
        <v>2.096774193548387</v>
      </c>
      <c r="T163">
        <v>2.4838709677419351</v>
      </c>
      <c r="U163">
        <v>2.838709677419355</v>
      </c>
      <c r="V163">
        <v>3.612903225806452</v>
      </c>
      <c r="W163">
        <v>4.580645161290323</v>
      </c>
      <c r="X163">
        <v>6.774193548387097</v>
      </c>
      <c r="Y163">
        <v>5.387096774193548</v>
      </c>
      <c r="Z163" t="s">
        <v>58</v>
      </c>
      <c r="AA163" t="str">
        <f t="shared" si="2"/>
        <v>2024_Month_5cleaned_5号楼_summed_by_date</v>
      </c>
      <c r="AB163" t="s">
        <v>63</v>
      </c>
    </row>
    <row r="164" spans="1:28" x14ac:dyDescent="0.25">
      <c r="A164" t="s">
        <v>41</v>
      </c>
      <c r="B164">
        <v>1.32258064516129</v>
      </c>
      <c r="C164">
        <v>0.61290322580645162</v>
      </c>
      <c r="D164">
        <v>0.32258064516129031</v>
      </c>
      <c r="E164">
        <v>0.19354838709677419</v>
      </c>
      <c r="F164">
        <v>6.4516129032258063E-2</v>
      </c>
      <c r="G164">
        <v>9.6774193548387094E-2</v>
      </c>
      <c r="H164">
        <v>0.61290322580645162</v>
      </c>
      <c r="I164">
        <v>2.032258064516129</v>
      </c>
      <c r="J164">
        <v>2.903225806451613</v>
      </c>
      <c r="K164">
        <v>3.838709677419355</v>
      </c>
      <c r="L164">
        <v>2.4838709677419351</v>
      </c>
      <c r="M164">
        <v>1.870967741935484</v>
      </c>
      <c r="N164">
        <v>2.741935483870968</v>
      </c>
      <c r="O164">
        <v>2.096774193548387</v>
      </c>
      <c r="P164">
        <v>2.032258064516129</v>
      </c>
      <c r="Q164">
        <v>2.193548387096774</v>
      </c>
      <c r="R164">
        <v>2.161290322580645</v>
      </c>
      <c r="S164">
        <v>1.741935483870968</v>
      </c>
      <c r="T164">
        <v>2.419354838709677</v>
      </c>
      <c r="U164">
        <v>2.5161290322580649</v>
      </c>
      <c r="V164">
        <v>2.580645161290323</v>
      </c>
      <c r="W164">
        <v>3.580645161290323</v>
      </c>
      <c r="X164">
        <v>4.806451612903226</v>
      </c>
      <c r="Y164">
        <v>3.354838709677419</v>
      </c>
      <c r="Z164" t="s">
        <v>58</v>
      </c>
      <c r="AA164" t="str">
        <f t="shared" si="2"/>
        <v>2024_Month_5cleaned_6号楼_summed_by_date</v>
      </c>
      <c r="AB164" t="s">
        <v>64</v>
      </c>
    </row>
    <row r="165" spans="1:28" x14ac:dyDescent="0.25">
      <c r="A165" t="s">
        <v>32</v>
      </c>
      <c r="B165">
        <v>1.064516129032258</v>
      </c>
      <c r="C165">
        <v>0.67741935483870963</v>
      </c>
      <c r="D165">
        <v>0.16129032258064521</v>
      </c>
      <c r="E165">
        <v>0.16129032258064521</v>
      </c>
      <c r="F165">
        <v>0.1290322580645161</v>
      </c>
      <c r="G165">
        <v>0.16129032258064521</v>
      </c>
      <c r="H165">
        <v>0.41935483870967738</v>
      </c>
      <c r="I165">
        <v>1.645161290322581</v>
      </c>
      <c r="J165">
        <v>2.064516129032258</v>
      </c>
      <c r="K165">
        <v>2.645161290322581</v>
      </c>
      <c r="L165">
        <v>1.870967741935484</v>
      </c>
      <c r="M165">
        <v>1.645161290322581</v>
      </c>
      <c r="N165">
        <v>2.064516129032258</v>
      </c>
      <c r="O165">
        <v>2.032258064516129</v>
      </c>
      <c r="P165">
        <v>1.419354838709677</v>
      </c>
      <c r="Q165">
        <v>1.903225806451613</v>
      </c>
      <c r="R165">
        <v>1.5483870967741939</v>
      </c>
      <c r="S165">
        <v>1.580645161290323</v>
      </c>
      <c r="T165">
        <v>2.096774193548387</v>
      </c>
      <c r="U165">
        <v>2</v>
      </c>
      <c r="V165">
        <v>2.225806451612903</v>
      </c>
      <c r="W165">
        <v>3.354838709677419</v>
      </c>
      <c r="X165">
        <v>5.161290322580645</v>
      </c>
      <c r="Y165">
        <v>6</v>
      </c>
      <c r="Z165" t="s">
        <v>58</v>
      </c>
      <c r="AA165" t="str">
        <f t="shared" si="2"/>
        <v>2024_Month_5cleaned_8号楼_summed_by_date</v>
      </c>
      <c r="AB165" t="s">
        <v>63</v>
      </c>
    </row>
    <row r="166" spans="1:28" x14ac:dyDescent="0.25">
      <c r="A166" t="s">
        <v>42</v>
      </c>
      <c r="B166">
        <v>0.61538461538461542</v>
      </c>
      <c r="C166">
        <v>0.38461538461538458</v>
      </c>
      <c r="D166">
        <v>0.23076923076923081</v>
      </c>
      <c r="E166">
        <v>0</v>
      </c>
      <c r="F166">
        <v>0.15384615384615391</v>
      </c>
      <c r="G166">
        <v>7.6923076923076927E-2</v>
      </c>
      <c r="H166">
        <v>7.6923076923076927E-2</v>
      </c>
      <c r="I166">
        <v>0.84615384615384615</v>
      </c>
      <c r="J166">
        <v>1.2307692307692311</v>
      </c>
      <c r="K166">
        <v>1.6923076923076921</v>
      </c>
      <c r="L166">
        <v>1</v>
      </c>
      <c r="M166">
        <v>0.92307692307692313</v>
      </c>
      <c r="N166">
        <v>1.3076923076923079</v>
      </c>
      <c r="O166">
        <v>1.0769230769230771</v>
      </c>
      <c r="P166">
        <v>0.92307692307692313</v>
      </c>
      <c r="Q166">
        <v>1.2307692307692311</v>
      </c>
      <c r="R166">
        <v>1</v>
      </c>
      <c r="S166">
        <v>0.92307692307692313</v>
      </c>
      <c r="T166">
        <v>1.3076923076923079</v>
      </c>
      <c r="U166">
        <v>1.384615384615385</v>
      </c>
      <c r="V166">
        <v>1.615384615384615</v>
      </c>
      <c r="W166">
        <v>2</v>
      </c>
      <c r="X166">
        <v>2.8461538461538458</v>
      </c>
      <c r="Y166">
        <v>4.1538461538461542</v>
      </c>
      <c r="Z166" t="s">
        <v>58</v>
      </c>
      <c r="AA166" t="str">
        <f t="shared" si="2"/>
        <v>2024_Month_5cleaned_9号楼_summed_by_date</v>
      </c>
      <c r="AB166" t="s">
        <v>65</v>
      </c>
    </row>
    <row r="167" spans="1:28" x14ac:dyDescent="0.25">
      <c r="A167" t="s">
        <v>27</v>
      </c>
      <c r="B167">
        <v>1.333333333333333</v>
      </c>
      <c r="C167">
        <v>0.66666666666666663</v>
      </c>
      <c r="D167">
        <v>0.33333333333333331</v>
      </c>
      <c r="E167">
        <v>0.33333333333333331</v>
      </c>
      <c r="F167">
        <v>0</v>
      </c>
      <c r="G167">
        <v>0.33333333333333331</v>
      </c>
      <c r="H167">
        <v>0.33333333333333331</v>
      </c>
      <c r="I167">
        <v>1.333333333333333</v>
      </c>
      <c r="J167">
        <v>2.666666666666667</v>
      </c>
      <c r="K167">
        <v>2.666666666666667</v>
      </c>
      <c r="L167">
        <v>2.666666666666667</v>
      </c>
      <c r="M167">
        <v>2.333333333333333</v>
      </c>
      <c r="N167">
        <v>2</v>
      </c>
      <c r="O167">
        <v>2.666666666666667</v>
      </c>
      <c r="P167">
        <v>1.333333333333333</v>
      </c>
      <c r="Q167">
        <v>2</v>
      </c>
      <c r="R167">
        <v>2</v>
      </c>
      <c r="S167">
        <v>1.333333333333333</v>
      </c>
      <c r="T167">
        <v>2</v>
      </c>
      <c r="U167">
        <v>1.666666666666667</v>
      </c>
      <c r="V167">
        <v>2</v>
      </c>
      <c r="W167">
        <v>3.333333333333333</v>
      </c>
      <c r="X167">
        <v>5.333333333333333</v>
      </c>
      <c r="Y167">
        <v>4</v>
      </c>
      <c r="Z167" t="s">
        <v>59</v>
      </c>
      <c r="AA167" t="str">
        <f t="shared" si="2"/>
        <v>2024_Month_6cleaned_11号楼_summed_by_date</v>
      </c>
      <c r="AB167" t="s">
        <v>63</v>
      </c>
    </row>
    <row r="168" spans="1:28" x14ac:dyDescent="0.25">
      <c r="A168" t="s">
        <v>39</v>
      </c>
      <c r="B168">
        <v>0.66666666666666663</v>
      </c>
      <c r="C168">
        <v>0.33333333333333331</v>
      </c>
      <c r="D168">
        <v>0</v>
      </c>
      <c r="E168">
        <v>0</v>
      </c>
      <c r="F168">
        <v>0.33333333333333331</v>
      </c>
      <c r="G168">
        <v>0</v>
      </c>
      <c r="H168">
        <v>0</v>
      </c>
      <c r="I168">
        <v>1</v>
      </c>
      <c r="J168">
        <v>1.333333333333333</v>
      </c>
      <c r="K168">
        <v>1.333333333333333</v>
      </c>
      <c r="L168">
        <v>1.333333333333333</v>
      </c>
      <c r="M168">
        <v>1.333333333333333</v>
      </c>
      <c r="N168">
        <v>1.333333333333333</v>
      </c>
      <c r="O168">
        <v>1.333333333333333</v>
      </c>
      <c r="P168">
        <v>1</v>
      </c>
      <c r="Q168">
        <v>1.333333333333333</v>
      </c>
      <c r="R168">
        <v>1</v>
      </c>
      <c r="S168">
        <v>1.333333333333333</v>
      </c>
      <c r="T168">
        <v>1</v>
      </c>
      <c r="U168">
        <v>1</v>
      </c>
      <c r="V168">
        <v>1.333333333333333</v>
      </c>
      <c r="W168">
        <v>2.333333333333333</v>
      </c>
      <c r="X168">
        <v>3.333333333333333</v>
      </c>
      <c r="Y168">
        <v>3</v>
      </c>
      <c r="Z168" t="s">
        <v>59</v>
      </c>
      <c r="AA168" t="str">
        <f t="shared" si="2"/>
        <v>2024_Month_6cleaned_12号楼_summed_by_date</v>
      </c>
      <c r="AB168" t="s">
        <v>65</v>
      </c>
    </row>
    <row r="169" spans="1:28" x14ac:dyDescent="0.25">
      <c r="A169" t="s">
        <v>40</v>
      </c>
      <c r="B169">
        <v>1.666666666666667</v>
      </c>
      <c r="C169">
        <v>1.333333333333333</v>
      </c>
      <c r="D169">
        <v>1</v>
      </c>
      <c r="E169">
        <v>1</v>
      </c>
      <c r="F169">
        <v>1</v>
      </c>
      <c r="G169">
        <v>1.333333333333333</v>
      </c>
      <c r="H169">
        <v>3.333333333333333</v>
      </c>
      <c r="I169">
        <v>2</v>
      </c>
      <c r="J169">
        <v>3</v>
      </c>
      <c r="K169">
        <v>3</v>
      </c>
      <c r="L169">
        <v>3.666666666666667</v>
      </c>
      <c r="M169">
        <v>3.333333333333333</v>
      </c>
      <c r="N169">
        <v>1.333333333333333</v>
      </c>
      <c r="O169">
        <v>1.666666666666667</v>
      </c>
      <c r="P169">
        <v>2.333333333333333</v>
      </c>
      <c r="Q169">
        <v>1.666666666666667</v>
      </c>
      <c r="R169">
        <v>1.666666666666667</v>
      </c>
      <c r="S169">
        <v>2.333333333333333</v>
      </c>
      <c r="T169">
        <v>2</v>
      </c>
      <c r="U169">
        <v>2</v>
      </c>
      <c r="V169">
        <v>4</v>
      </c>
      <c r="W169">
        <v>4</v>
      </c>
      <c r="X169">
        <v>6.333333333333333</v>
      </c>
      <c r="Y169">
        <v>4</v>
      </c>
      <c r="Z169" t="s">
        <v>59</v>
      </c>
      <c r="AA169" t="str">
        <f t="shared" si="2"/>
        <v>2024_Month_6cleaned_18号楼_summed_by_date</v>
      </c>
      <c r="AB169" t="s">
        <v>66</v>
      </c>
    </row>
    <row r="170" spans="1:28" x14ac:dyDescent="0.25">
      <c r="A170" t="s">
        <v>34</v>
      </c>
      <c r="B170">
        <v>1.666666666666667</v>
      </c>
      <c r="C170">
        <v>0</v>
      </c>
      <c r="D170">
        <v>0.66666666666666663</v>
      </c>
      <c r="E170">
        <v>0.33333333333333331</v>
      </c>
      <c r="F170">
        <v>0</v>
      </c>
      <c r="G170">
        <v>0.33333333333333331</v>
      </c>
      <c r="H170">
        <v>1</v>
      </c>
      <c r="I170">
        <v>1.666666666666667</v>
      </c>
      <c r="J170">
        <v>1.666666666666667</v>
      </c>
      <c r="K170">
        <v>1.333333333333333</v>
      </c>
      <c r="L170">
        <v>2.333333333333333</v>
      </c>
      <c r="M170">
        <v>2.333333333333333</v>
      </c>
      <c r="N170">
        <v>1</v>
      </c>
      <c r="O170">
        <v>1.333333333333333</v>
      </c>
      <c r="P170">
        <v>3</v>
      </c>
      <c r="Q170">
        <v>1</v>
      </c>
      <c r="R170">
        <v>1.333333333333333</v>
      </c>
      <c r="S170">
        <v>1.333333333333333</v>
      </c>
      <c r="T170">
        <v>1</v>
      </c>
      <c r="U170">
        <v>2.666666666666667</v>
      </c>
      <c r="V170">
        <v>1.333333333333333</v>
      </c>
      <c r="W170">
        <v>2</v>
      </c>
      <c r="X170">
        <v>3</v>
      </c>
      <c r="Y170">
        <v>3.333333333333333</v>
      </c>
      <c r="Z170" t="s">
        <v>59</v>
      </c>
      <c r="AA170" t="str">
        <f t="shared" si="2"/>
        <v>2024_Month_6cleaned_19号楼_summed_by_date</v>
      </c>
      <c r="AB170" t="s">
        <v>64</v>
      </c>
    </row>
    <row r="171" spans="1:28" x14ac:dyDescent="0.25">
      <c r="A171" t="s">
        <v>29</v>
      </c>
      <c r="B171">
        <v>2.666666666666667</v>
      </c>
      <c r="C171">
        <v>2</v>
      </c>
      <c r="D171">
        <v>1.666666666666667</v>
      </c>
      <c r="E171">
        <v>1.333333333333333</v>
      </c>
      <c r="F171">
        <v>1.666666666666667</v>
      </c>
      <c r="G171">
        <v>0.66666666666666663</v>
      </c>
      <c r="H171">
        <v>2</v>
      </c>
      <c r="I171">
        <v>2.333333333333333</v>
      </c>
      <c r="J171">
        <v>3</v>
      </c>
      <c r="K171">
        <v>4.333333333333333</v>
      </c>
      <c r="L171">
        <v>3.666666666666667</v>
      </c>
      <c r="M171">
        <v>4</v>
      </c>
      <c r="N171">
        <v>4</v>
      </c>
      <c r="O171">
        <v>2.666666666666667</v>
      </c>
      <c r="P171">
        <v>4</v>
      </c>
      <c r="Q171">
        <v>4</v>
      </c>
      <c r="R171">
        <v>3</v>
      </c>
      <c r="S171">
        <v>4</v>
      </c>
      <c r="T171">
        <v>3</v>
      </c>
      <c r="U171">
        <v>3.333333333333333</v>
      </c>
      <c r="V171">
        <v>3</v>
      </c>
      <c r="W171">
        <v>4.666666666666667</v>
      </c>
      <c r="X171">
        <v>5</v>
      </c>
      <c r="Y171">
        <v>2.333333333333333</v>
      </c>
      <c r="Z171" t="s">
        <v>59</v>
      </c>
      <c r="AA171" t="str">
        <f t="shared" si="2"/>
        <v>2024_Month_6cleaned_20号楼_summed_by_date</v>
      </c>
      <c r="AB171" t="s">
        <v>66</v>
      </c>
    </row>
    <row r="172" spans="1:28" x14ac:dyDescent="0.25">
      <c r="A172" t="s">
        <v>33</v>
      </c>
      <c r="B172">
        <v>2</v>
      </c>
      <c r="C172">
        <v>1.666666666666667</v>
      </c>
      <c r="D172">
        <v>1.333333333333333</v>
      </c>
      <c r="E172">
        <v>1</v>
      </c>
      <c r="F172">
        <v>1</v>
      </c>
      <c r="G172">
        <v>1.666666666666667</v>
      </c>
      <c r="H172">
        <v>2</v>
      </c>
      <c r="I172">
        <v>1.333333333333333</v>
      </c>
      <c r="J172">
        <v>3</v>
      </c>
      <c r="K172">
        <v>5</v>
      </c>
      <c r="L172">
        <v>3</v>
      </c>
      <c r="M172">
        <v>4</v>
      </c>
      <c r="N172">
        <v>3.333333333333333</v>
      </c>
      <c r="O172">
        <v>4</v>
      </c>
      <c r="P172">
        <v>2.333333333333333</v>
      </c>
      <c r="Q172">
        <v>3.666666666666667</v>
      </c>
      <c r="R172">
        <v>2</v>
      </c>
      <c r="S172">
        <v>3</v>
      </c>
      <c r="T172">
        <v>4.333333333333333</v>
      </c>
      <c r="U172">
        <v>3.333333333333333</v>
      </c>
      <c r="V172">
        <v>3.333333333333333</v>
      </c>
      <c r="W172">
        <v>4.333333333333333</v>
      </c>
      <c r="X172">
        <v>6</v>
      </c>
      <c r="Y172">
        <v>4</v>
      </c>
      <c r="Z172" t="s">
        <v>59</v>
      </c>
      <c r="AA172" t="str">
        <f t="shared" si="2"/>
        <v>2024_Month_6cleaned_21号楼_summed_by_date</v>
      </c>
      <c r="AB172" t="s">
        <v>66</v>
      </c>
    </row>
    <row r="173" spans="1:28" x14ac:dyDescent="0.25">
      <c r="A173" t="s">
        <v>31</v>
      </c>
      <c r="B173">
        <v>1</v>
      </c>
      <c r="C173">
        <v>1.666666666666667</v>
      </c>
      <c r="D173">
        <v>0.33333333333333331</v>
      </c>
      <c r="E173">
        <v>0.66666666666666663</v>
      </c>
      <c r="F173">
        <v>0</v>
      </c>
      <c r="G173">
        <v>0</v>
      </c>
      <c r="H173">
        <v>0</v>
      </c>
      <c r="I173">
        <v>1.333333333333333</v>
      </c>
      <c r="J173">
        <v>2.333333333333333</v>
      </c>
      <c r="K173">
        <v>2.666666666666667</v>
      </c>
      <c r="L173">
        <v>2.666666666666667</v>
      </c>
      <c r="M173">
        <v>1.666666666666667</v>
      </c>
      <c r="N173">
        <v>1.666666666666667</v>
      </c>
      <c r="O173">
        <v>1.666666666666667</v>
      </c>
      <c r="P173">
        <v>2</v>
      </c>
      <c r="Q173">
        <v>1.333333333333333</v>
      </c>
      <c r="R173">
        <v>1.333333333333333</v>
      </c>
      <c r="S173">
        <v>1.333333333333333</v>
      </c>
      <c r="T173">
        <v>1</v>
      </c>
      <c r="U173">
        <v>1.666666666666667</v>
      </c>
      <c r="V173">
        <v>1.666666666666667</v>
      </c>
      <c r="W173">
        <v>3</v>
      </c>
      <c r="X173">
        <v>2.666666666666667</v>
      </c>
      <c r="Y173">
        <v>2</v>
      </c>
      <c r="Z173" t="s">
        <v>59</v>
      </c>
      <c r="AA173" t="str">
        <f t="shared" si="2"/>
        <v>2024_Month_6cleaned_3号楼_summed_by_date</v>
      </c>
      <c r="AB173" t="s">
        <v>64</v>
      </c>
    </row>
    <row r="174" spans="1:28" x14ac:dyDescent="0.25">
      <c r="A174" t="s">
        <v>37</v>
      </c>
      <c r="B174">
        <v>2</v>
      </c>
      <c r="C174">
        <v>1</v>
      </c>
      <c r="D174">
        <v>0.66666666666666663</v>
      </c>
      <c r="E174">
        <v>0.66666666666666663</v>
      </c>
      <c r="F174">
        <v>0</v>
      </c>
      <c r="G174">
        <v>1</v>
      </c>
      <c r="H174">
        <v>0</v>
      </c>
      <c r="I174">
        <v>1.333333333333333</v>
      </c>
      <c r="J174">
        <v>3.666666666666667</v>
      </c>
      <c r="K174">
        <v>3.666666666666667</v>
      </c>
      <c r="L174">
        <v>3.666666666666667</v>
      </c>
      <c r="M174">
        <v>3</v>
      </c>
      <c r="N174">
        <v>3</v>
      </c>
      <c r="O174">
        <v>2.333333333333333</v>
      </c>
      <c r="P174">
        <v>2</v>
      </c>
      <c r="Q174">
        <v>2</v>
      </c>
      <c r="R174">
        <v>2</v>
      </c>
      <c r="S174">
        <v>2.333333333333333</v>
      </c>
      <c r="T174">
        <v>2</v>
      </c>
      <c r="U174">
        <v>2.333333333333333</v>
      </c>
      <c r="V174">
        <v>3</v>
      </c>
      <c r="W174">
        <v>3.666666666666667</v>
      </c>
      <c r="X174">
        <v>6.666666666666667</v>
      </c>
      <c r="Y174">
        <v>3.666666666666667</v>
      </c>
      <c r="Z174" t="s">
        <v>59</v>
      </c>
      <c r="AA174" t="str">
        <f t="shared" si="2"/>
        <v>2024_Month_6cleaned_4号楼_summed_by_date</v>
      </c>
      <c r="AB174" t="s">
        <v>63</v>
      </c>
    </row>
    <row r="175" spans="1:28" x14ac:dyDescent="0.25">
      <c r="A175" t="s">
        <v>38</v>
      </c>
      <c r="B175">
        <v>2</v>
      </c>
      <c r="C175">
        <v>1.666666666666667</v>
      </c>
      <c r="D175">
        <v>0.33333333333333331</v>
      </c>
      <c r="E175">
        <v>0.66666666666666663</v>
      </c>
      <c r="F175">
        <v>0</v>
      </c>
      <c r="G175">
        <v>1</v>
      </c>
      <c r="H175">
        <v>0</v>
      </c>
      <c r="I175">
        <v>1.333333333333333</v>
      </c>
      <c r="J175">
        <v>3.333333333333333</v>
      </c>
      <c r="K175">
        <v>4</v>
      </c>
      <c r="L175">
        <v>3.666666666666667</v>
      </c>
      <c r="M175">
        <v>2.333333333333333</v>
      </c>
      <c r="N175">
        <v>3</v>
      </c>
      <c r="O175">
        <v>3</v>
      </c>
      <c r="P175">
        <v>2.666666666666667</v>
      </c>
      <c r="Q175">
        <v>2.333333333333333</v>
      </c>
      <c r="R175">
        <v>2.333333333333333</v>
      </c>
      <c r="S175">
        <v>2.333333333333333</v>
      </c>
      <c r="T175">
        <v>2.666666666666667</v>
      </c>
      <c r="U175">
        <v>2.666666666666667</v>
      </c>
      <c r="V175">
        <v>4</v>
      </c>
      <c r="W175">
        <v>4.333333333333333</v>
      </c>
      <c r="X175">
        <v>7.333333333333333</v>
      </c>
      <c r="Y175">
        <v>4.333333333333333</v>
      </c>
      <c r="Z175" t="s">
        <v>59</v>
      </c>
      <c r="AA175" t="str">
        <f t="shared" si="2"/>
        <v>2024_Month_6cleaned_5号楼_summed_by_date</v>
      </c>
      <c r="AB175" t="s">
        <v>66</v>
      </c>
    </row>
    <row r="176" spans="1:28" x14ac:dyDescent="0.25">
      <c r="A176" t="s">
        <v>41</v>
      </c>
      <c r="B176">
        <v>1</v>
      </c>
      <c r="C176">
        <v>0.66666666666666663</v>
      </c>
      <c r="D176">
        <v>0.33333333333333331</v>
      </c>
      <c r="E176">
        <v>0.33333333333333331</v>
      </c>
      <c r="F176">
        <v>0</v>
      </c>
      <c r="G176">
        <v>0</v>
      </c>
      <c r="H176">
        <v>0.66666666666666663</v>
      </c>
      <c r="I176">
        <v>1.666666666666667</v>
      </c>
      <c r="J176">
        <v>2.333333333333333</v>
      </c>
      <c r="K176">
        <v>4.666666666666667</v>
      </c>
      <c r="L176">
        <v>3</v>
      </c>
      <c r="M176">
        <v>3</v>
      </c>
      <c r="N176">
        <v>2</v>
      </c>
      <c r="O176">
        <v>2.333333333333333</v>
      </c>
      <c r="P176">
        <v>2</v>
      </c>
      <c r="Q176">
        <v>2.666666666666667</v>
      </c>
      <c r="R176">
        <v>2.333333333333333</v>
      </c>
      <c r="S176">
        <v>2</v>
      </c>
      <c r="T176">
        <v>2.333333333333333</v>
      </c>
      <c r="U176">
        <v>2.666666666666667</v>
      </c>
      <c r="V176">
        <v>3.333333333333333</v>
      </c>
      <c r="W176">
        <v>3.333333333333333</v>
      </c>
      <c r="X176">
        <v>5</v>
      </c>
      <c r="Y176">
        <v>2.666666666666667</v>
      </c>
      <c r="Z176" t="s">
        <v>59</v>
      </c>
      <c r="AA176" t="str">
        <f t="shared" si="2"/>
        <v>2024_Month_6cleaned_6号楼_summed_by_date</v>
      </c>
      <c r="AB176" t="s">
        <v>64</v>
      </c>
    </row>
    <row r="177" spans="1:28" x14ac:dyDescent="0.25">
      <c r="A177" t="s">
        <v>32</v>
      </c>
      <c r="B177">
        <v>1.333333333333333</v>
      </c>
      <c r="C177">
        <v>0.66666666666666663</v>
      </c>
      <c r="D177">
        <v>0.33333333333333331</v>
      </c>
      <c r="E177">
        <v>0.33333333333333331</v>
      </c>
      <c r="F177">
        <v>0.33333333333333331</v>
      </c>
      <c r="G177">
        <v>0</v>
      </c>
      <c r="H177">
        <v>0.33333333333333331</v>
      </c>
      <c r="I177">
        <v>1.666666666666667</v>
      </c>
      <c r="J177">
        <v>2.333333333333333</v>
      </c>
      <c r="K177">
        <v>3</v>
      </c>
      <c r="L177">
        <v>2.333333333333333</v>
      </c>
      <c r="M177">
        <v>2</v>
      </c>
      <c r="N177">
        <v>2.333333333333333</v>
      </c>
      <c r="O177">
        <v>2.666666666666667</v>
      </c>
      <c r="P177">
        <v>1.666666666666667</v>
      </c>
      <c r="Q177">
        <v>1.666666666666667</v>
      </c>
      <c r="R177">
        <v>2</v>
      </c>
      <c r="S177">
        <v>1.666666666666667</v>
      </c>
      <c r="T177">
        <v>1.666666666666667</v>
      </c>
      <c r="U177">
        <v>2</v>
      </c>
      <c r="V177">
        <v>2.666666666666667</v>
      </c>
      <c r="W177">
        <v>3</v>
      </c>
      <c r="X177">
        <v>5.666666666666667</v>
      </c>
      <c r="Y177">
        <v>4.333333333333333</v>
      </c>
      <c r="Z177" t="s">
        <v>59</v>
      </c>
      <c r="AA177" t="str">
        <f t="shared" si="2"/>
        <v>2024_Month_6cleaned_8号楼_summed_by_date</v>
      </c>
      <c r="AB177" t="s">
        <v>63</v>
      </c>
    </row>
    <row r="178" spans="1:28" x14ac:dyDescent="0.25">
      <c r="A178" t="s">
        <v>42</v>
      </c>
      <c r="B178">
        <v>1</v>
      </c>
      <c r="C178">
        <v>0.5</v>
      </c>
      <c r="D178">
        <v>0</v>
      </c>
      <c r="E178">
        <v>0.5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2</v>
      </c>
      <c r="M178">
        <v>1</v>
      </c>
      <c r="N178">
        <v>1.5</v>
      </c>
      <c r="O178">
        <v>1</v>
      </c>
      <c r="P178">
        <v>1</v>
      </c>
      <c r="Q178">
        <v>1.5</v>
      </c>
      <c r="R178">
        <v>1</v>
      </c>
      <c r="S178">
        <v>1</v>
      </c>
      <c r="T178">
        <v>0.5</v>
      </c>
      <c r="U178">
        <v>1</v>
      </c>
      <c r="V178">
        <v>1.5</v>
      </c>
      <c r="W178">
        <v>2</v>
      </c>
      <c r="X178">
        <v>3.5</v>
      </c>
      <c r="Y178">
        <v>3.5</v>
      </c>
      <c r="Z178" t="s">
        <v>59</v>
      </c>
      <c r="AA178" t="str">
        <f t="shared" si="2"/>
        <v>2024_Month_6cleaned_9号楼_summed_by_date</v>
      </c>
      <c r="AB178" t="s">
        <v>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BF6E-D0D0-4696-B331-2F0307C264DC}">
  <dimension ref="A1:AB55"/>
  <sheetViews>
    <sheetView workbookViewId="0">
      <selection activeCell="B1" sqref="B1:B1048576"/>
    </sheetView>
  </sheetViews>
  <sheetFormatPr defaultRowHeight="14" x14ac:dyDescent="0.25"/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>
        <v>0</v>
      </c>
      <c r="B2" t="s">
        <v>27</v>
      </c>
      <c r="C2">
        <v>1.2</v>
      </c>
      <c r="D2">
        <v>0.2</v>
      </c>
      <c r="E2">
        <v>0.2</v>
      </c>
      <c r="F2">
        <v>0.4</v>
      </c>
      <c r="G2">
        <v>0</v>
      </c>
      <c r="H2">
        <v>0</v>
      </c>
      <c r="I2">
        <v>0.8</v>
      </c>
      <c r="J2">
        <v>1.6</v>
      </c>
      <c r="K2">
        <v>2.2000000000000002</v>
      </c>
      <c r="L2">
        <v>2.2000000000000002</v>
      </c>
      <c r="M2">
        <v>2</v>
      </c>
      <c r="N2">
        <v>1.8</v>
      </c>
      <c r="O2">
        <v>1.6</v>
      </c>
      <c r="P2">
        <v>1.2</v>
      </c>
      <c r="Q2">
        <v>1.6</v>
      </c>
      <c r="R2">
        <v>1</v>
      </c>
      <c r="S2">
        <v>2</v>
      </c>
      <c r="T2">
        <v>1.6</v>
      </c>
      <c r="U2">
        <v>2.6</v>
      </c>
      <c r="V2">
        <v>1.6</v>
      </c>
      <c r="W2">
        <v>1.8</v>
      </c>
      <c r="X2">
        <v>4</v>
      </c>
      <c r="Y2">
        <v>5.2</v>
      </c>
      <c r="Z2">
        <v>4</v>
      </c>
      <c r="AA2" t="s">
        <v>43</v>
      </c>
      <c r="AB2">
        <v>0</v>
      </c>
    </row>
    <row r="3" spans="1:28" x14ac:dyDescent="0.25">
      <c r="A3" s="1">
        <v>6</v>
      </c>
      <c r="B3" t="s">
        <v>27</v>
      </c>
      <c r="C3">
        <v>1.636363636363636</v>
      </c>
      <c r="D3">
        <v>0.1818181818181818</v>
      </c>
      <c r="E3">
        <v>0.36363636363636359</v>
      </c>
      <c r="F3">
        <v>4.5454545454545463E-2</v>
      </c>
      <c r="G3">
        <v>4.5454545454545463E-2</v>
      </c>
      <c r="H3">
        <v>0.13636363636363641</v>
      </c>
      <c r="I3">
        <v>0.5</v>
      </c>
      <c r="J3">
        <v>1.954545454545455</v>
      </c>
      <c r="K3">
        <v>2.1363636363636358</v>
      </c>
      <c r="L3">
        <v>2.954545454545455</v>
      </c>
      <c r="M3">
        <v>2.2272727272727271</v>
      </c>
      <c r="N3">
        <v>1.454545454545455</v>
      </c>
      <c r="O3">
        <v>2</v>
      </c>
      <c r="P3">
        <v>1.6818181818181821</v>
      </c>
      <c r="Q3">
        <v>1.7727272727272729</v>
      </c>
      <c r="R3">
        <v>1.7727272727272729</v>
      </c>
      <c r="S3">
        <v>1.545454545454545</v>
      </c>
      <c r="T3">
        <v>1.7727272727272729</v>
      </c>
      <c r="U3">
        <v>1.8181818181818179</v>
      </c>
      <c r="V3">
        <v>2.045454545454545</v>
      </c>
      <c r="W3">
        <v>2.3181818181818179</v>
      </c>
      <c r="X3">
        <v>3.2727272727272729</v>
      </c>
      <c r="Y3">
        <v>4.9090909090909092</v>
      </c>
      <c r="Z3">
        <v>5.0909090909090908</v>
      </c>
      <c r="AA3" t="s">
        <v>44</v>
      </c>
      <c r="AB3">
        <v>0</v>
      </c>
    </row>
    <row r="4" spans="1:28" x14ac:dyDescent="0.25">
      <c r="A4" s="1">
        <v>11</v>
      </c>
      <c r="B4" t="s">
        <v>32</v>
      </c>
      <c r="C4">
        <v>1.466666666666667</v>
      </c>
      <c r="D4">
        <v>0.46666666666666667</v>
      </c>
      <c r="E4">
        <v>0.1333333333333333</v>
      </c>
      <c r="F4">
        <v>0</v>
      </c>
      <c r="G4">
        <v>6.6666666666666666E-2</v>
      </c>
      <c r="H4">
        <v>6.6666666666666666E-2</v>
      </c>
      <c r="I4">
        <v>0.46666666666666667</v>
      </c>
      <c r="J4">
        <v>1.9333333333333329</v>
      </c>
      <c r="K4">
        <v>2.2000000000000002</v>
      </c>
      <c r="L4">
        <v>2.8</v>
      </c>
      <c r="M4">
        <v>2.0666666666666669</v>
      </c>
      <c r="N4">
        <v>1.8666666666666669</v>
      </c>
      <c r="O4">
        <v>1.533333333333333</v>
      </c>
      <c r="P4">
        <v>2.333333333333333</v>
      </c>
      <c r="Q4">
        <v>1</v>
      </c>
      <c r="R4">
        <v>1.8666666666666669</v>
      </c>
      <c r="S4">
        <v>1.6</v>
      </c>
      <c r="T4">
        <v>1.6</v>
      </c>
      <c r="U4">
        <v>2.2666666666666671</v>
      </c>
      <c r="V4">
        <v>1.9333333333333329</v>
      </c>
      <c r="W4">
        <v>2.4666666666666668</v>
      </c>
      <c r="X4">
        <v>3.7333333333333329</v>
      </c>
      <c r="Y4">
        <v>5.2666666666666666</v>
      </c>
      <c r="Z4">
        <v>5.5333333333333332</v>
      </c>
      <c r="AA4" t="s">
        <v>44</v>
      </c>
      <c r="AB4">
        <v>0</v>
      </c>
    </row>
    <row r="5" spans="1:28" x14ac:dyDescent="0.25">
      <c r="A5" s="1">
        <v>12</v>
      </c>
      <c r="B5" t="s">
        <v>27</v>
      </c>
      <c r="C5">
        <v>1.8</v>
      </c>
      <c r="D5">
        <v>0</v>
      </c>
      <c r="E5">
        <v>0.2</v>
      </c>
      <c r="F5">
        <v>0.3</v>
      </c>
      <c r="G5">
        <v>0.1</v>
      </c>
      <c r="H5">
        <v>1.3</v>
      </c>
      <c r="I5">
        <v>0.2</v>
      </c>
      <c r="J5">
        <v>1.4</v>
      </c>
      <c r="K5">
        <v>2.4</v>
      </c>
      <c r="L5">
        <v>3</v>
      </c>
      <c r="M5">
        <v>1.9</v>
      </c>
      <c r="N5">
        <v>2.1</v>
      </c>
      <c r="O5">
        <v>2</v>
      </c>
      <c r="P5">
        <v>2</v>
      </c>
      <c r="Q5">
        <v>1.3</v>
      </c>
      <c r="R5">
        <v>1.7</v>
      </c>
      <c r="S5">
        <v>1.6</v>
      </c>
      <c r="T5">
        <v>1.9</v>
      </c>
      <c r="U5">
        <v>2.1</v>
      </c>
      <c r="V5">
        <v>2.2000000000000002</v>
      </c>
      <c r="W5">
        <v>2.2999999999999998</v>
      </c>
      <c r="X5">
        <v>3.4</v>
      </c>
      <c r="Y5">
        <v>4.8</v>
      </c>
      <c r="Z5">
        <v>5.4</v>
      </c>
      <c r="AA5" t="s">
        <v>45</v>
      </c>
      <c r="AB5">
        <v>0</v>
      </c>
    </row>
    <row r="6" spans="1:28" x14ac:dyDescent="0.25">
      <c r="A6" s="1">
        <v>18</v>
      </c>
      <c r="B6" t="s">
        <v>32</v>
      </c>
      <c r="C6">
        <v>1.714285714285714</v>
      </c>
      <c r="D6">
        <v>0.14285714285714279</v>
      </c>
      <c r="E6">
        <v>0.42857142857142849</v>
      </c>
      <c r="F6">
        <v>0.2857142857142857</v>
      </c>
      <c r="G6">
        <v>0</v>
      </c>
      <c r="H6">
        <v>0.14285714285714279</v>
      </c>
      <c r="I6">
        <v>0.14285714285714279</v>
      </c>
      <c r="J6">
        <v>1.285714285714286</v>
      </c>
      <c r="K6">
        <v>2.1428571428571428</v>
      </c>
      <c r="L6">
        <v>3</v>
      </c>
      <c r="M6">
        <v>2.5714285714285721</v>
      </c>
      <c r="N6">
        <v>1.714285714285714</v>
      </c>
      <c r="O6">
        <v>1.714285714285714</v>
      </c>
      <c r="P6">
        <v>2.285714285714286</v>
      </c>
      <c r="Q6">
        <v>1.714285714285714</v>
      </c>
      <c r="R6">
        <v>1.571428571428571</v>
      </c>
      <c r="S6">
        <v>1.714285714285714</v>
      </c>
      <c r="T6">
        <v>1.571428571428571</v>
      </c>
      <c r="U6">
        <v>2.1428571428571428</v>
      </c>
      <c r="V6">
        <v>2</v>
      </c>
      <c r="W6">
        <v>2.1428571428571428</v>
      </c>
      <c r="X6">
        <v>3.714285714285714</v>
      </c>
      <c r="Y6">
        <v>5.4285714285714288</v>
      </c>
      <c r="Z6">
        <v>5.1428571428571432</v>
      </c>
      <c r="AA6" t="s">
        <v>45</v>
      </c>
      <c r="AB6">
        <v>0</v>
      </c>
    </row>
    <row r="7" spans="1:28" x14ac:dyDescent="0.25">
      <c r="A7" s="1">
        <v>19</v>
      </c>
      <c r="B7" t="s">
        <v>27</v>
      </c>
      <c r="C7">
        <v>1.625</v>
      </c>
      <c r="D7">
        <v>0.4375</v>
      </c>
      <c r="E7">
        <v>0.25</v>
      </c>
      <c r="F7">
        <v>6.25E-2</v>
      </c>
      <c r="G7">
        <v>0.1875</v>
      </c>
      <c r="H7">
        <v>0.25</v>
      </c>
      <c r="I7">
        <v>0.3125</v>
      </c>
      <c r="J7">
        <v>1.25</v>
      </c>
      <c r="K7">
        <v>2.0625</v>
      </c>
      <c r="L7">
        <v>2.8125</v>
      </c>
      <c r="M7">
        <v>2.5</v>
      </c>
      <c r="N7">
        <v>2.1875</v>
      </c>
      <c r="O7">
        <v>2.0625</v>
      </c>
      <c r="P7">
        <v>1.6875</v>
      </c>
      <c r="Q7">
        <v>1.6875</v>
      </c>
      <c r="R7">
        <v>1.8125</v>
      </c>
      <c r="S7">
        <v>1.875</v>
      </c>
      <c r="T7">
        <v>1.625</v>
      </c>
      <c r="U7">
        <v>1.9375</v>
      </c>
      <c r="V7">
        <v>2.0625</v>
      </c>
      <c r="W7">
        <v>2.5625</v>
      </c>
      <c r="X7">
        <v>3.125</v>
      </c>
      <c r="Y7">
        <v>5.1875</v>
      </c>
      <c r="Z7">
        <v>5.8125</v>
      </c>
      <c r="AA7" t="s">
        <v>46</v>
      </c>
      <c r="AB7">
        <v>0</v>
      </c>
    </row>
    <row r="8" spans="1:28" x14ac:dyDescent="0.25">
      <c r="A8" s="1">
        <v>25</v>
      </c>
      <c r="B8" t="s">
        <v>32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2</v>
      </c>
      <c r="K8">
        <v>2</v>
      </c>
      <c r="L8">
        <v>3</v>
      </c>
      <c r="M8">
        <v>2</v>
      </c>
      <c r="N8">
        <v>2</v>
      </c>
      <c r="O8">
        <v>2</v>
      </c>
      <c r="P8">
        <v>3</v>
      </c>
      <c r="Q8">
        <v>0</v>
      </c>
      <c r="R8">
        <v>2</v>
      </c>
      <c r="S8">
        <v>1</v>
      </c>
      <c r="T8">
        <v>2</v>
      </c>
      <c r="U8">
        <v>2</v>
      </c>
      <c r="V8">
        <v>2</v>
      </c>
      <c r="W8">
        <v>3</v>
      </c>
      <c r="X8">
        <v>3</v>
      </c>
      <c r="Y8">
        <v>6</v>
      </c>
      <c r="Z8">
        <v>6</v>
      </c>
      <c r="AA8" t="s">
        <v>46</v>
      </c>
      <c r="AB8">
        <v>0</v>
      </c>
    </row>
    <row r="9" spans="1:28" x14ac:dyDescent="0.25">
      <c r="A9" s="1">
        <v>26</v>
      </c>
      <c r="B9" t="s">
        <v>27</v>
      </c>
      <c r="C9">
        <v>1.3809523809523809</v>
      </c>
      <c r="D9">
        <v>0.66666666666666663</v>
      </c>
      <c r="E9">
        <v>0.19047619047619049</v>
      </c>
      <c r="F9">
        <v>0.23809523809523811</v>
      </c>
      <c r="G9">
        <v>0.14285714285714279</v>
      </c>
      <c r="H9">
        <v>0.33333333333333331</v>
      </c>
      <c r="I9">
        <v>0.61904761904761907</v>
      </c>
      <c r="J9">
        <v>1.571428571428571</v>
      </c>
      <c r="K9">
        <v>2.0952380952380949</v>
      </c>
      <c r="L9">
        <v>2.666666666666667</v>
      </c>
      <c r="M9">
        <v>2.1428571428571428</v>
      </c>
      <c r="N9">
        <v>1.9047619047619051</v>
      </c>
      <c r="O9">
        <v>1.9523809523809521</v>
      </c>
      <c r="P9">
        <v>1.857142857142857</v>
      </c>
      <c r="Q9">
        <v>1.714285714285714</v>
      </c>
      <c r="R9">
        <v>1.571428571428571</v>
      </c>
      <c r="S9">
        <v>1.4761904761904761</v>
      </c>
      <c r="T9">
        <v>1.5238095238095239</v>
      </c>
      <c r="U9">
        <v>1.666666666666667</v>
      </c>
      <c r="V9">
        <v>2.1428571428571428</v>
      </c>
      <c r="W9">
        <v>2.1428571428571428</v>
      </c>
      <c r="X9">
        <v>3.5238095238095242</v>
      </c>
      <c r="Y9">
        <v>4.7619047619047619</v>
      </c>
      <c r="Z9">
        <v>6</v>
      </c>
      <c r="AA9" t="s">
        <v>47</v>
      </c>
      <c r="AB9">
        <v>0</v>
      </c>
    </row>
    <row r="10" spans="1:28" x14ac:dyDescent="0.25">
      <c r="A10" s="1">
        <v>32</v>
      </c>
      <c r="B10" t="s">
        <v>32</v>
      </c>
      <c r="C10">
        <v>1.705882352941176</v>
      </c>
      <c r="D10">
        <v>0.82352941176470584</v>
      </c>
      <c r="E10">
        <v>0.1176470588235294</v>
      </c>
      <c r="F10">
        <v>0.1764705882352941</v>
      </c>
      <c r="G10">
        <v>0.41176470588235292</v>
      </c>
      <c r="H10">
        <v>0.1764705882352941</v>
      </c>
      <c r="I10">
        <v>0.41176470588235292</v>
      </c>
      <c r="J10">
        <v>1.470588235294118</v>
      </c>
      <c r="K10">
        <v>2.117647058823529</v>
      </c>
      <c r="L10">
        <v>3</v>
      </c>
      <c r="M10">
        <v>2.2352941176470589</v>
      </c>
      <c r="N10">
        <v>1.8235294117647061</v>
      </c>
      <c r="O10">
        <v>1.882352941176471</v>
      </c>
      <c r="P10">
        <v>2</v>
      </c>
      <c r="Q10">
        <v>1.705882352941176</v>
      </c>
      <c r="R10">
        <v>1.7647058823529409</v>
      </c>
      <c r="S10">
        <v>1.529411764705882</v>
      </c>
      <c r="T10">
        <v>1.3529411764705881</v>
      </c>
      <c r="U10">
        <v>1.8235294117647061</v>
      </c>
      <c r="V10">
        <v>1.9411764705882351</v>
      </c>
      <c r="W10">
        <v>2.5294117647058818</v>
      </c>
      <c r="X10">
        <v>3.8235294117647061</v>
      </c>
      <c r="Y10">
        <v>5.2941176470588234</v>
      </c>
      <c r="Z10">
        <v>5.5882352941176467</v>
      </c>
      <c r="AA10" t="s">
        <v>47</v>
      </c>
      <c r="AB10">
        <v>0</v>
      </c>
    </row>
    <row r="11" spans="1:28" x14ac:dyDescent="0.25">
      <c r="A11" s="1">
        <v>43</v>
      </c>
      <c r="B11" t="s">
        <v>28</v>
      </c>
      <c r="C11">
        <v>2.0666666666666669</v>
      </c>
      <c r="D11">
        <v>0.93333333333333335</v>
      </c>
      <c r="E11">
        <v>0.53333333333333333</v>
      </c>
      <c r="F11">
        <v>0.6</v>
      </c>
      <c r="G11">
        <v>0.6</v>
      </c>
      <c r="H11">
        <v>0.73333333333333328</v>
      </c>
      <c r="I11">
        <v>1.8666666666666669</v>
      </c>
      <c r="J11">
        <v>2.5333333333333332</v>
      </c>
      <c r="K11">
        <v>3.666666666666667</v>
      </c>
      <c r="L11">
        <v>3.0666666666666669</v>
      </c>
      <c r="M11">
        <v>2.4</v>
      </c>
      <c r="N11">
        <v>2.4</v>
      </c>
      <c r="O11">
        <v>3.666666666666667</v>
      </c>
      <c r="P11">
        <v>2.666666666666667</v>
      </c>
      <c r="Q11">
        <v>2.2666666666666671</v>
      </c>
      <c r="R11">
        <v>1.7333333333333329</v>
      </c>
      <c r="S11">
        <v>2</v>
      </c>
      <c r="T11">
        <v>1.6</v>
      </c>
      <c r="U11">
        <v>2.1333333333333329</v>
      </c>
      <c r="V11">
        <v>3.2</v>
      </c>
      <c r="W11">
        <v>3</v>
      </c>
      <c r="X11">
        <v>5.6</v>
      </c>
      <c r="Y11">
        <v>5.2666666666666666</v>
      </c>
      <c r="Z11">
        <v>4.4000000000000004</v>
      </c>
      <c r="AA11" t="s">
        <v>49</v>
      </c>
      <c r="AB11">
        <v>0</v>
      </c>
    </row>
    <row r="12" spans="1:28" x14ac:dyDescent="0.25">
      <c r="A12" s="1">
        <v>49</v>
      </c>
      <c r="B12" t="s">
        <v>27</v>
      </c>
      <c r="C12">
        <v>1.4736842105263159</v>
      </c>
      <c r="D12">
        <v>0.42105263157894729</v>
      </c>
      <c r="E12">
        <v>0.2105263157894737</v>
      </c>
      <c r="F12">
        <v>0</v>
      </c>
      <c r="G12">
        <v>0.2105263157894737</v>
      </c>
      <c r="H12">
        <v>0.10526315789473679</v>
      </c>
      <c r="I12">
        <v>0.73684210526315785</v>
      </c>
      <c r="J12">
        <v>2.263157894736842</v>
      </c>
      <c r="K12">
        <v>2.4210526315789469</v>
      </c>
      <c r="L12">
        <v>2.6315789473684208</v>
      </c>
      <c r="M12">
        <v>1.368421052631579</v>
      </c>
      <c r="N12">
        <v>1.8947368421052631</v>
      </c>
      <c r="O12">
        <v>1.8947368421052631</v>
      </c>
      <c r="P12">
        <v>1.4736842105263159</v>
      </c>
      <c r="Q12">
        <v>1.3157894736842111</v>
      </c>
      <c r="R12">
        <v>1.2105263157894739</v>
      </c>
      <c r="S12">
        <v>1.4736842105263159</v>
      </c>
      <c r="T12">
        <v>2.1052631578947372</v>
      </c>
      <c r="U12">
        <v>2.3157894736842111</v>
      </c>
      <c r="V12">
        <v>2.263157894736842</v>
      </c>
      <c r="W12">
        <v>2.6842105263157889</v>
      </c>
      <c r="X12">
        <v>3.6842105263157889</v>
      </c>
      <c r="Y12">
        <v>5.0526315789473681</v>
      </c>
      <c r="Z12">
        <v>5.0526315789473681</v>
      </c>
      <c r="AA12" t="s">
        <v>50</v>
      </c>
      <c r="AB12">
        <v>0</v>
      </c>
    </row>
    <row r="13" spans="1:28" x14ac:dyDescent="0.25">
      <c r="A13" s="1">
        <v>55</v>
      </c>
      <c r="B13" t="s">
        <v>37</v>
      </c>
      <c r="C13">
        <v>2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3</v>
      </c>
      <c r="K13">
        <v>5</v>
      </c>
      <c r="L13">
        <v>2</v>
      </c>
      <c r="M13">
        <v>2</v>
      </c>
      <c r="N13">
        <v>2</v>
      </c>
      <c r="O13">
        <v>2</v>
      </c>
      <c r="P13">
        <v>3</v>
      </c>
      <c r="Q13">
        <v>1</v>
      </c>
      <c r="R13">
        <v>2</v>
      </c>
      <c r="S13">
        <v>3</v>
      </c>
      <c r="T13">
        <v>2</v>
      </c>
      <c r="U13">
        <v>2</v>
      </c>
      <c r="V13">
        <v>2</v>
      </c>
      <c r="W13">
        <v>4</v>
      </c>
      <c r="X13">
        <v>4</v>
      </c>
      <c r="Y13">
        <v>8</v>
      </c>
      <c r="Z13">
        <v>5</v>
      </c>
      <c r="AA13" t="s">
        <v>50</v>
      </c>
      <c r="AB13">
        <v>0</v>
      </c>
    </row>
    <row r="14" spans="1:28" x14ac:dyDescent="0.25">
      <c r="A14" s="1">
        <v>58</v>
      </c>
      <c r="B14" t="s">
        <v>32</v>
      </c>
      <c r="C14">
        <v>1.642857142857143</v>
      </c>
      <c r="D14">
        <v>0.35714285714285721</v>
      </c>
      <c r="E14">
        <v>0.2142857142857143</v>
      </c>
      <c r="F14">
        <v>7.1428571428571425E-2</v>
      </c>
      <c r="G14">
        <v>0.5</v>
      </c>
      <c r="H14">
        <v>0.2857142857142857</v>
      </c>
      <c r="I14">
        <v>0.6428571428571429</v>
      </c>
      <c r="J14">
        <v>2</v>
      </c>
      <c r="K14">
        <v>2.3571428571428572</v>
      </c>
      <c r="L14">
        <v>2.285714285714286</v>
      </c>
      <c r="M14">
        <v>1.285714285714286</v>
      </c>
      <c r="N14">
        <v>1.285714285714286</v>
      </c>
      <c r="O14">
        <v>2.0714285714285721</v>
      </c>
      <c r="P14">
        <v>1.642857142857143</v>
      </c>
      <c r="Q14">
        <v>1.214285714285714</v>
      </c>
      <c r="R14">
        <v>1.428571428571429</v>
      </c>
      <c r="S14">
        <v>1.357142857142857</v>
      </c>
      <c r="T14">
        <v>1.928571428571429</v>
      </c>
      <c r="U14">
        <v>2.9285714285714279</v>
      </c>
      <c r="V14">
        <v>2.3571428571428572</v>
      </c>
      <c r="W14">
        <v>2.9285714285714279</v>
      </c>
      <c r="X14">
        <v>4</v>
      </c>
      <c r="Y14">
        <v>6.0714285714285712</v>
      </c>
      <c r="Z14">
        <v>5.1428571428571432</v>
      </c>
      <c r="AA14" t="s">
        <v>50</v>
      </c>
      <c r="AB14">
        <v>0</v>
      </c>
    </row>
    <row r="15" spans="1:28" x14ac:dyDescent="0.25">
      <c r="A15" s="1">
        <v>61</v>
      </c>
      <c r="B15" t="s">
        <v>40</v>
      </c>
      <c r="C15">
        <v>2.333333333333333</v>
      </c>
      <c r="D15">
        <v>1.7777777777777779</v>
      </c>
      <c r="E15">
        <v>0.77777777777777779</v>
      </c>
      <c r="F15">
        <v>1.333333333333333</v>
      </c>
      <c r="G15">
        <v>0.55555555555555558</v>
      </c>
      <c r="H15">
        <v>0.66666666666666663</v>
      </c>
      <c r="I15">
        <v>4.2222222222222223</v>
      </c>
      <c r="J15">
        <v>3.1111111111111112</v>
      </c>
      <c r="K15">
        <v>1.8888888888888891</v>
      </c>
      <c r="L15">
        <v>2.1111111111111112</v>
      </c>
      <c r="M15">
        <v>2.666666666666667</v>
      </c>
      <c r="N15">
        <v>1.444444444444444</v>
      </c>
      <c r="O15">
        <v>2</v>
      </c>
      <c r="P15">
        <v>1.444444444444444</v>
      </c>
      <c r="Q15">
        <v>1.666666666666667</v>
      </c>
      <c r="R15">
        <v>2.5555555555555549</v>
      </c>
      <c r="S15">
        <v>1.7777777777777779</v>
      </c>
      <c r="T15">
        <v>2.2222222222222219</v>
      </c>
      <c r="U15">
        <v>1.444444444444444</v>
      </c>
      <c r="V15">
        <v>1.7777777777777779</v>
      </c>
      <c r="W15">
        <v>2.666666666666667</v>
      </c>
      <c r="X15">
        <v>2.4444444444444451</v>
      </c>
      <c r="Y15">
        <v>6.4444444444444446</v>
      </c>
      <c r="Z15">
        <v>5.2222222222222223</v>
      </c>
      <c r="AA15" t="s">
        <v>51</v>
      </c>
      <c r="AB15">
        <v>0</v>
      </c>
    </row>
    <row r="16" spans="1:28" x14ac:dyDescent="0.25">
      <c r="A16" s="1">
        <v>68</v>
      </c>
      <c r="B16" t="s">
        <v>37</v>
      </c>
      <c r="C16">
        <v>1.8888888888888891</v>
      </c>
      <c r="D16">
        <v>0.77777777777777779</v>
      </c>
      <c r="E16">
        <v>0.88888888888888884</v>
      </c>
      <c r="F16">
        <v>0.1111111111111111</v>
      </c>
      <c r="G16">
        <v>0.44444444444444442</v>
      </c>
      <c r="H16">
        <v>0.22222222222222221</v>
      </c>
      <c r="I16">
        <v>0.44444444444444442</v>
      </c>
      <c r="J16">
        <v>2.4444444444444451</v>
      </c>
      <c r="K16">
        <v>3.4444444444444451</v>
      </c>
      <c r="L16">
        <v>3.8888888888888888</v>
      </c>
      <c r="M16">
        <v>2.666666666666667</v>
      </c>
      <c r="N16">
        <v>1.8888888888888891</v>
      </c>
      <c r="O16">
        <v>2.4444444444444451</v>
      </c>
      <c r="P16">
        <v>2</v>
      </c>
      <c r="Q16">
        <v>2.8888888888888888</v>
      </c>
      <c r="R16">
        <v>2.2222222222222219</v>
      </c>
      <c r="S16">
        <v>2.1111111111111112</v>
      </c>
      <c r="T16">
        <v>2</v>
      </c>
      <c r="U16">
        <v>2.4444444444444451</v>
      </c>
      <c r="V16">
        <v>2.1111111111111112</v>
      </c>
      <c r="W16">
        <v>2.8888888888888888</v>
      </c>
      <c r="X16">
        <v>4.333333333333333</v>
      </c>
      <c r="Y16">
        <v>7.2222222222222223</v>
      </c>
      <c r="Z16">
        <v>5.7777777777777777</v>
      </c>
      <c r="AA16" t="s">
        <v>51</v>
      </c>
      <c r="AB16">
        <v>0</v>
      </c>
    </row>
    <row r="17" spans="1:28" x14ac:dyDescent="0.25">
      <c r="A17" s="1">
        <v>69</v>
      </c>
      <c r="B17" t="s">
        <v>38</v>
      </c>
      <c r="C17">
        <v>2</v>
      </c>
      <c r="D17">
        <v>0.77777777777777779</v>
      </c>
      <c r="E17">
        <v>0.44444444444444442</v>
      </c>
      <c r="F17">
        <v>0.22222222222222221</v>
      </c>
      <c r="G17">
        <v>0.22222222222222221</v>
      </c>
      <c r="H17">
        <v>0.22222222222222221</v>
      </c>
      <c r="I17">
        <v>0.44444444444444442</v>
      </c>
      <c r="J17">
        <v>1.666666666666667</v>
      </c>
      <c r="K17">
        <v>3.2222222222222219</v>
      </c>
      <c r="L17">
        <v>3.4444444444444451</v>
      </c>
      <c r="M17">
        <v>3</v>
      </c>
      <c r="N17">
        <v>2.1111111111111112</v>
      </c>
      <c r="O17">
        <v>4</v>
      </c>
      <c r="P17">
        <v>2.1111111111111112</v>
      </c>
      <c r="Q17">
        <v>1.666666666666667</v>
      </c>
      <c r="R17">
        <v>1.7777777777777779</v>
      </c>
      <c r="S17">
        <v>2.4444444444444451</v>
      </c>
      <c r="T17">
        <v>2</v>
      </c>
      <c r="U17">
        <v>2.666666666666667</v>
      </c>
      <c r="V17">
        <v>2.7777777777777781</v>
      </c>
      <c r="W17">
        <v>3.2222222222222219</v>
      </c>
      <c r="X17">
        <v>5.333333333333333</v>
      </c>
      <c r="Y17">
        <v>7.333333333333333</v>
      </c>
      <c r="Z17">
        <v>5.7777777777777777</v>
      </c>
      <c r="AA17" t="s">
        <v>51</v>
      </c>
      <c r="AB17">
        <v>0</v>
      </c>
    </row>
    <row r="18" spans="1:28" x14ac:dyDescent="0.25">
      <c r="A18" s="1">
        <v>70</v>
      </c>
      <c r="B18" t="s">
        <v>41</v>
      </c>
      <c r="C18">
        <v>1.1111111111111109</v>
      </c>
      <c r="D18">
        <v>0.66666666666666663</v>
      </c>
      <c r="E18">
        <v>0</v>
      </c>
      <c r="F18">
        <v>0.22222222222222221</v>
      </c>
      <c r="G18">
        <v>0.1111111111111111</v>
      </c>
      <c r="H18">
        <v>0</v>
      </c>
      <c r="I18">
        <v>0.55555555555555558</v>
      </c>
      <c r="J18">
        <v>1.555555555555556</v>
      </c>
      <c r="K18">
        <v>2.7777777777777781</v>
      </c>
      <c r="L18">
        <v>3.666666666666667</v>
      </c>
      <c r="M18">
        <v>2.333333333333333</v>
      </c>
      <c r="N18">
        <v>1.555555555555556</v>
      </c>
      <c r="O18">
        <v>3.333333333333333</v>
      </c>
      <c r="P18">
        <v>1.8888888888888891</v>
      </c>
      <c r="Q18">
        <v>2.333333333333333</v>
      </c>
      <c r="R18">
        <v>1.8888888888888891</v>
      </c>
      <c r="S18">
        <v>2.333333333333333</v>
      </c>
      <c r="T18">
        <v>1.7777777777777779</v>
      </c>
      <c r="U18">
        <v>2.4444444444444451</v>
      </c>
      <c r="V18">
        <v>2.4444444444444451</v>
      </c>
      <c r="W18">
        <v>2.4444444444444451</v>
      </c>
      <c r="X18">
        <v>3.666666666666667</v>
      </c>
      <c r="Y18">
        <v>5.5555555555555554</v>
      </c>
      <c r="Z18">
        <v>4.1111111111111107</v>
      </c>
      <c r="AA18" t="s">
        <v>51</v>
      </c>
      <c r="AB18">
        <v>0</v>
      </c>
    </row>
    <row r="19" spans="1:28" x14ac:dyDescent="0.25">
      <c r="A19" s="1">
        <v>71</v>
      </c>
      <c r="B19" t="s">
        <v>32</v>
      </c>
      <c r="C19">
        <v>1.1111111111111109</v>
      </c>
      <c r="D19">
        <v>0.66666666666666663</v>
      </c>
      <c r="E19">
        <v>0.1111111111111111</v>
      </c>
      <c r="F19">
        <v>0.22222222222222221</v>
      </c>
      <c r="G19">
        <v>0</v>
      </c>
      <c r="H19">
        <v>0.1111111111111111</v>
      </c>
      <c r="I19">
        <v>0.44444444444444442</v>
      </c>
      <c r="J19">
        <v>1.2222222222222221</v>
      </c>
      <c r="K19">
        <v>2</v>
      </c>
      <c r="L19">
        <v>2.5555555555555549</v>
      </c>
      <c r="M19">
        <v>1.8888888888888891</v>
      </c>
      <c r="N19">
        <v>2.2222222222222219</v>
      </c>
      <c r="O19">
        <v>2.4444444444444451</v>
      </c>
      <c r="P19">
        <v>1.333333333333333</v>
      </c>
      <c r="Q19">
        <v>1.666666666666667</v>
      </c>
      <c r="R19">
        <v>1.7777777777777779</v>
      </c>
      <c r="S19">
        <v>1.666666666666667</v>
      </c>
      <c r="T19">
        <v>1.444444444444444</v>
      </c>
      <c r="U19">
        <v>2</v>
      </c>
      <c r="V19">
        <v>2.2222222222222219</v>
      </c>
      <c r="W19">
        <v>2.1111111111111112</v>
      </c>
      <c r="X19">
        <v>3.1111111111111112</v>
      </c>
      <c r="Y19">
        <v>5.5555555555555554</v>
      </c>
      <c r="Z19">
        <v>5.333333333333333</v>
      </c>
      <c r="AA19" t="s">
        <v>51</v>
      </c>
      <c r="AB19">
        <v>0</v>
      </c>
    </row>
    <row r="20" spans="1:28" x14ac:dyDescent="0.25">
      <c r="A20" s="1">
        <v>73</v>
      </c>
      <c r="B20" t="s">
        <v>27</v>
      </c>
      <c r="C20">
        <v>1.0769230769230771</v>
      </c>
      <c r="D20">
        <v>0.46153846153846162</v>
      </c>
      <c r="E20">
        <v>0.19230769230769229</v>
      </c>
      <c r="F20">
        <v>7.6923076923076927E-2</v>
      </c>
      <c r="G20">
        <v>3.8461538461538457E-2</v>
      </c>
      <c r="H20">
        <v>3.8461538461538457E-2</v>
      </c>
      <c r="I20">
        <v>0.19230769230769229</v>
      </c>
      <c r="J20">
        <v>1.5</v>
      </c>
      <c r="K20">
        <v>2.192307692307693</v>
      </c>
      <c r="L20">
        <v>2.384615384615385</v>
      </c>
      <c r="M20">
        <v>1.846153846153846</v>
      </c>
      <c r="N20">
        <v>1.5</v>
      </c>
      <c r="O20">
        <v>1.961538461538461</v>
      </c>
      <c r="P20">
        <v>1.961538461538461</v>
      </c>
      <c r="Q20">
        <v>1.6923076923076921</v>
      </c>
      <c r="R20">
        <v>1.461538461538461</v>
      </c>
      <c r="S20">
        <v>1.461538461538461</v>
      </c>
      <c r="T20">
        <v>1.5</v>
      </c>
      <c r="U20">
        <v>2</v>
      </c>
      <c r="V20">
        <v>1.6923076923076921</v>
      </c>
      <c r="W20">
        <v>2.115384615384615</v>
      </c>
      <c r="X20">
        <v>3.0384615384615379</v>
      </c>
      <c r="Y20">
        <v>4.4230769230769234</v>
      </c>
      <c r="Z20">
        <v>5.3076923076923066</v>
      </c>
      <c r="AA20" t="s">
        <v>52</v>
      </c>
      <c r="AB20">
        <v>0</v>
      </c>
    </row>
    <row r="21" spans="1:28" x14ac:dyDescent="0.25">
      <c r="A21" s="1">
        <v>75</v>
      </c>
      <c r="B21" t="s">
        <v>40</v>
      </c>
      <c r="C21">
        <v>2.3571428571428572</v>
      </c>
      <c r="D21">
        <v>1.464285714285714</v>
      </c>
      <c r="E21">
        <v>0.8214285714285714</v>
      </c>
      <c r="F21">
        <v>0.4642857142857143</v>
      </c>
      <c r="G21">
        <v>0.5714285714285714</v>
      </c>
      <c r="H21">
        <v>0.6785714285714286</v>
      </c>
      <c r="I21">
        <v>4.25</v>
      </c>
      <c r="J21">
        <v>1.535714285714286</v>
      </c>
      <c r="K21">
        <v>3.285714285714286</v>
      </c>
      <c r="L21">
        <v>2</v>
      </c>
      <c r="M21">
        <v>3.464285714285714</v>
      </c>
      <c r="N21">
        <v>1.678571428571429</v>
      </c>
      <c r="O21">
        <v>1.714285714285714</v>
      </c>
      <c r="P21">
        <v>1.892857142857143</v>
      </c>
      <c r="Q21">
        <v>2.8214285714285721</v>
      </c>
      <c r="R21">
        <v>2.0714285714285721</v>
      </c>
      <c r="S21">
        <v>1.678571428571429</v>
      </c>
      <c r="T21">
        <v>1.392857142857143</v>
      </c>
      <c r="U21">
        <v>1.785714285714286</v>
      </c>
      <c r="V21">
        <v>2.1428571428571428</v>
      </c>
      <c r="W21">
        <v>2.464285714285714</v>
      </c>
      <c r="X21">
        <v>3.3571428571428572</v>
      </c>
      <c r="Y21">
        <v>5.7142857142857144</v>
      </c>
      <c r="Z21">
        <v>4.9642857142857144</v>
      </c>
      <c r="AA21" t="s">
        <v>52</v>
      </c>
      <c r="AB21">
        <v>0</v>
      </c>
    </row>
    <row r="22" spans="1:28" x14ac:dyDescent="0.25">
      <c r="A22" s="1">
        <v>76</v>
      </c>
      <c r="B22" t="s">
        <v>34</v>
      </c>
      <c r="C22">
        <v>2.08</v>
      </c>
      <c r="D22">
        <v>1.36</v>
      </c>
      <c r="E22">
        <v>0.32</v>
      </c>
      <c r="F22">
        <v>0.28000000000000003</v>
      </c>
      <c r="G22">
        <v>0.28000000000000003</v>
      </c>
      <c r="H22">
        <v>0.12</v>
      </c>
      <c r="I22">
        <v>0.52</v>
      </c>
      <c r="J22">
        <v>0.76</v>
      </c>
      <c r="K22">
        <v>2.36</v>
      </c>
      <c r="L22">
        <v>1.6</v>
      </c>
      <c r="M22">
        <v>1.92</v>
      </c>
      <c r="N22">
        <v>1.76</v>
      </c>
      <c r="O22">
        <v>1.32</v>
      </c>
      <c r="P22">
        <v>1.44</v>
      </c>
      <c r="Q22">
        <v>2.2000000000000002</v>
      </c>
      <c r="R22">
        <v>1.44</v>
      </c>
      <c r="S22">
        <v>1.64</v>
      </c>
      <c r="T22">
        <v>1.28</v>
      </c>
      <c r="U22">
        <v>1.56</v>
      </c>
      <c r="V22">
        <v>1.48</v>
      </c>
      <c r="W22">
        <v>1.96</v>
      </c>
      <c r="X22">
        <v>2.12</v>
      </c>
      <c r="Y22">
        <v>2.88</v>
      </c>
      <c r="Z22">
        <v>4.4400000000000004</v>
      </c>
      <c r="AA22" t="s">
        <v>52</v>
      </c>
      <c r="AB22">
        <v>0</v>
      </c>
    </row>
    <row r="23" spans="1:28" x14ac:dyDescent="0.25">
      <c r="A23" s="1">
        <v>81</v>
      </c>
      <c r="B23" t="s">
        <v>37</v>
      </c>
      <c r="C23">
        <v>1.8148148148148151</v>
      </c>
      <c r="D23">
        <v>0.66666666666666663</v>
      </c>
      <c r="E23">
        <v>0.59259259259259256</v>
      </c>
      <c r="F23">
        <v>0.22222222222222221</v>
      </c>
      <c r="G23">
        <v>0.48148148148148151</v>
      </c>
      <c r="H23">
        <v>3.7037037037037028E-2</v>
      </c>
      <c r="I23">
        <v>0.40740740740740738</v>
      </c>
      <c r="J23">
        <v>1.666666666666667</v>
      </c>
      <c r="K23">
        <v>3.407407407407407</v>
      </c>
      <c r="L23">
        <v>3.481481481481481</v>
      </c>
      <c r="M23">
        <v>2.592592592592593</v>
      </c>
      <c r="N23">
        <v>2</v>
      </c>
      <c r="O23">
        <v>2.1111111111111112</v>
      </c>
      <c r="P23">
        <v>2.481481481481481</v>
      </c>
      <c r="Q23">
        <v>2.407407407407407</v>
      </c>
      <c r="R23">
        <v>1.7777777777777779</v>
      </c>
      <c r="S23">
        <v>1.925925925925926</v>
      </c>
      <c r="T23">
        <v>1.7777777777777779</v>
      </c>
      <c r="U23">
        <v>1.962962962962963</v>
      </c>
      <c r="V23">
        <v>2.1851851851851851</v>
      </c>
      <c r="W23">
        <v>2.7777777777777781</v>
      </c>
      <c r="X23">
        <v>4.1111111111111107</v>
      </c>
      <c r="Y23">
        <v>6.4814814814814818</v>
      </c>
      <c r="Z23">
        <v>5.5555555555555554</v>
      </c>
      <c r="AA23" t="s">
        <v>52</v>
      </c>
      <c r="AB23">
        <v>0</v>
      </c>
    </row>
    <row r="24" spans="1:28" x14ac:dyDescent="0.25">
      <c r="A24" s="1">
        <v>82</v>
      </c>
      <c r="B24" t="s">
        <v>38</v>
      </c>
      <c r="C24">
        <v>1.75</v>
      </c>
      <c r="D24">
        <v>0.6785714285714286</v>
      </c>
      <c r="E24">
        <v>0.2857142857142857</v>
      </c>
      <c r="F24">
        <v>0.1071428571428571</v>
      </c>
      <c r="G24">
        <v>0.32142857142857151</v>
      </c>
      <c r="H24">
        <v>7.1428571428571425E-2</v>
      </c>
      <c r="I24">
        <v>0.42857142857142849</v>
      </c>
      <c r="J24">
        <v>1.285714285714286</v>
      </c>
      <c r="K24">
        <v>2.785714285714286</v>
      </c>
      <c r="L24">
        <v>3.214285714285714</v>
      </c>
      <c r="M24">
        <v>3.035714285714286</v>
      </c>
      <c r="N24">
        <v>1.892857142857143</v>
      </c>
      <c r="O24">
        <v>2.3571428571428572</v>
      </c>
      <c r="P24">
        <v>1.964285714285714</v>
      </c>
      <c r="Q24">
        <v>3.0714285714285721</v>
      </c>
      <c r="R24">
        <v>1.928571428571429</v>
      </c>
      <c r="S24">
        <v>1.928571428571429</v>
      </c>
      <c r="T24">
        <v>1.785714285714286</v>
      </c>
      <c r="U24">
        <v>2.1071428571428572</v>
      </c>
      <c r="V24">
        <v>2.3928571428571428</v>
      </c>
      <c r="W24">
        <v>3.25</v>
      </c>
      <c r="X24">
        <v>4.6785714285714288</v>
      </c>
      <c r="Y24">
        <v>6.6785714285714288</v>
      </c>
      <c r="Z24">
        <v>5.3571428571428568</v>
      </c>
      <c r="AA24" t="s">
        <v>52</v>
      </c>
      <c r="AB24">
        <v>0</v>
      </c>
    </row>
    <row r="25" spans="1:28" x14ac:dyDescent="0.25">
      <c r="A25" s="1">
        <v>84</v>
      </c>
      <c r="B25" t="s">
        <v>32</v>
      </c>
      <c r="C25">
        <v>1.0769230769230771</v>
      </c>
      <c r="D25">
        <v>0.53846153846153844</v>
      </c>
      <c r="E25">
        <v>0.19230769230769229</v>
      </c>
      <c r="F25">
        <v>7.6923076923076927E-2</v>
      </c>
      <c r="G25">
        <v>7.6923076923076927E-2</v>
      </c>
      <c r="H25">
        <v>3.8461538461538457E-2</v>
      </c>
      <c r="I25">
        <v>0.23076923076923081</v>
      </c>
      <c r="J25">
        <v>1.461538461538461</v>
      </c>
      <c r="K25">
        <v>2.1538461538461542</v>
      </c>
      <c r="L25">
        <v>2.384615384615385</v>
      </c>
      <c r="M25">
        <v>1.8076923076923079</v>
      </c>
      <c r="N25">
        <v>1.5769230769230771</v>
      </c>
      <c r="O25">
        <v>1.884615384615385</v>
      </c>
      <c r="P25">
        <v>1.884615384615385</v>
      </c>
      <c r="Q25">
        <v>1.884615384615385</v>
      </c>
      <c r="R25">
        <v>1.538461538461539</v>
      </c>
      <c r="S25">
        <v>1.615384615384615</v>
      </c>
      <c r="T25">
        <v>1.5769230769230771</v>
      </c>
      <c r="U25">
        <v>1.884615384615385</v>
      </c>
      <c r="V25">
        <v>1.7692307692307689</v>
      </c>
      <c r="W25">
        <v>2.2692307692307692</v>
      </c>
      <c r="X25">
        <v>3.115384615384615</v>
      </c>
      <c r="Y25">
        <v>4.8076923076923066</v>
      </c>
      <c r="Z25">
        <v>5.6923076923076934</v>
      </c>
      <c r="AA25" t="s">
        <v>52</v>
      </c>
      <c r="AB25">
        <v>0</v>
      </c>
    </row>
    <row r="26" spans="1:28" x14ac:dyDescent="0.25">
      <c r="A26" s="1">
        <v>86</v>
      </c>
      <c r="B26" t="s">
        <v>27</v>
      </c>
      <c r="C26">
        <v>0.96666666666666667</v>
      </c>
      <c r="D26">
        <v>0.6</v>
      </c>
      <c r="E26">
        <v>0.3</v>
      </c>
      <c r="F26">
        <v>3.3333333333333333E-2</v>
      </c>
      <c r="G26">
        <v>3.3333333333333333E-2</v>
      </c>
      <c r="H26">
        <v>6.6666666666666666E-2</v>
      </c>
      <c r="I26">
        <v>0.3</v>
      </c>
      <c r="J26">
        <v>1.333333333333333</v>
      </c>
      <c r="K26">
        <v>1.8666666666666669</v>
      </c>
      <c r="L26">
        <v>2.5333333333333332</v>
      </c>
      <c r="M26">
        <v>1.8</v>
      </c>
      <c r="N26">
        <v>1.533333333333333</v>
      </c>
      <c r="O26">
        <v>1.833333333333333</v>
      </c>
      <c r="P26">
        <v>1.7666666666666671</v>
      </c>
      <c r="Q26">
        <v>1.4</v>
      </c>
      <c r="R26">
        <v>1.4333333333333329</v>
      </c>
      <c r="S26">
        <v>1.2</v>
      </c>
      <c r="T26">
        <v>1.2</v>
      </c>
      <c r="U26">
        <v>1.5</v>
      </c>
      <c r="V26">
        <v>1.5</v>
      </c>
      <c r="W26">
        <v>1.8666666666666669</v>
      </c>
      <c r="X26">
        <v>2.5333333333333332</v>
      </c>
      <c r="Y26">
        <v>3.8</v>
      </c>
      <c r="Z26">
        <v>4.333333333333333</v>
      </c>
      <c r="AA26" t="s">
        <v>53</v>
      </c>
      <c r="AB26">
        <v>0</v>
      </c>
    </row>
    <row r="27" spans="1:28" x14ac:dyDescent="0.25">
      <c r="A27" s="1">
        <v>88</v>
      </c>
      <c r="B27" t="s">
        <v>40</v>
      </c>
      <c r="C27">
        <v>2.5333333333333332</v>
      </c>
      <c r="D27">
        <v>1.6</v>
      </c>
      <c r="E27">
        <v>1.3</v>
      </c>
      <c r="F27">
        <v>0.76666666666666672</v>
      </c>
      <c r="G27">
        <v>1.0666666666666671</v>
      </c>
      <c r="H27">
        <v>1.033333333333333</v>
      </c>
      <c r="I27">
        <v>4.5666666666666664</v>
      </c>
      <c r="J27">
        <v>1.7666666666666671</v>
      </c>
      <c r="K27">
        <v>2.833333333333333</v>
      </c>
      <c r="L27">
        <v>3.6</v>
      </c>
      <c r="M27">
        <v>2.6</v>
      </c>
      <c r="N27">
        <v>3.0666666666666669</v>
      </c>
      <c r="O27">
        <v>2.1</v>
      </c>
      <c r="P27">
        <v>2.1</v>
      </c>
      <c r="Q27">
        <v>2.166666666666667</v>
      </c>
      <c r="R27">
        <v>1.966666666666667</v>
      </c>
      <c r="S27">
        <v>2.0666666666666669</v>
      </c>
      <c r="T27">
        <v>1.7333333333333329</v>
      </c>
      <c r="U27">
        <v>2.1333333333333329</v>
      </c>
      <c r="V27">
        <v>2.5666666666666669</v>
      </c>
      <c r="W27">
        <v>2.9</v>
      </c>
      <c r="X27">
        <v>3.4</v>
      </c>
      <c r="Y27">
        <v>5.9666666666666668</v>
      </c>
      <c r="Z27">
        <v>5.0666666666666664</v>
      </c>
      <c r="AA27" t="s">
        <v>53</v>
      </c>
      <c r="AB27">
        <v>0</v>
      </c>
    </row>
    <row r="28" spans="1:28" x14ac:dyDescent="0.25">
      <c r="A28" s="1">
        <v>94</v>
      </c>
      <c r="B28" t="s">
        <v>37</v>
      </c>
      <c r="C28">
        <v>2.0666666666666669</v>
      </c>
      <c r="D28">
        <v>0.8</v>
      </c>
      <c r="E28">
        <v>0.6</v>
      </c>
      <c r="F28">
        <v>0.4</v>
      </c>
      <c r="G28">
        <v>0.36666666666666659</v>
      </c>
      <c r="H28">
        <v>0.1333333333333333</v>
      </c>
      <c r="I28">
        <v>0.6333333333333333</v>
      </c>
      <c r="J28">
        <v>1.8</v>
      </c>
      <c r="K28">
        <v>2.9666666666666668</v>
      </c>
      <c r="L28">
        <v>3.4666666666666668</v>
      </c>
      <c r="M28">
        <v>2.9</v>
      </c>
      <c r="N28">
        <v>2.0333333333333332</v>
      </c>
      <c r="O28">
        <v>2.6</v>
      </c>
      <c r="P28">
        <v>2.3666666666666671</v>
      </c>
      <c r="Q28">
        <v>2.2999999999999998</v>
      </c>
      <c r="R28">
        <v>2.0666666666666669</v>
      </c>
      <c r="S28">
        <v>1.533333333333333</v>
      </c>
      <c r="T28">
        <v>1.8</v>
      </c>
      <c r="U28">
        <v>1.9</v>
      </c>
      <c r="V28">
        <v>2.2999999999999998</v>
      </c>
      <c r="W28">
        <v>3.0333333333333332</v>
      </c>
      <c r="X28">
        <v>3.9333333333333331</v>
      </c>
      <c r="Y28">
        <v>6.5</v>
      </c>
      <c r="Z28">
        <v>7.6</v>
      </c>
      <c r="AA28" t="s">
        <v>53</v>
      </c>
      <c r="AB28">
        <v>0</v>
      </c>
    </row>
    <row r="29" spans="1:28" x14ac:dyDescent="0.25">
      <c r="A29" s="1">
        <v>95</v>
      </c>
      <c r="B29" t="s">
        <v>38</v>
      </c>
      <c r="C29">
        <v>1.9333333333333329</v>
      </c>
      <c r="D29">
        <v>0.73333333333333328</v>
      </c>
      <c r="E29">
        <v>0.46666666666666667</v>
      </c>
      <c r="F29">
        <v>0.26666666666666672</v>
      </c>
      <c r="G29">
        <v>0.1333333333333333</v>
      </c>
      <c r="H29">
        <v>3.3333333333333333E-2</v>
      </c>
      <c r="I29">
        <v>0.83333333333333337</v>
      </c>
      <c r="J29">
        <v>1.1000000000000001</v>
      </c>
      <c r="K29">
        <v>2.333333333333333</v>
      </c>
      <c r="L29">
        <v>3.2</v>
      </c>
      <c r="M29">
        <v>2.666666666666667</v>
      </c>
      <c r="N29">
        <v>2.166666666666667</v>
      </c>
      <c r="O29">
        <v>2.4666666666666668</v>
      </c>
      <c r="P29">
        <v>2.2333333333333329</v>
      </c>
      <c r="Q29">
        <v>1.7666666666666671</v>
      </c>
      <c r="R29">
        <v>2.0666666666666669</v>
      </c>
      <c r="S29">
        <v>1.833333333333333</v>
      </c>
      <c r="T29">
        <v>1.5666666666666671</v>
      </c>
      <c r="U29">
        <v>2.2000000000000002</v>
      </c>
      <c r="V29">
        <v>2.5666666666666669</v>
      </c>
      <c r="W29">
        <v>3.6</v>
      </c>
      <c r="X29">
        <v>4.4000000000000004</v>
      </c>
      <c r="Y29">
        <v>6.3666666666666663</v>
      </c>
      <c r="Z29">
        <v>7.8666666666666663</v>
      </c>
      <c r="AA29" t="s">
        <v>53</v>
      </c>
      <c r="AB29">
        <v>0</v>
      </c>
    </row>
    <row r="30" spans="1:28" x14ac:dyDescent="0.25">
      <c r="A30" s="1">
        <v>96</v>
      </c>
      <c r="B30" t="s">
        <v>41</v>
      </c>
      <c r="C30">
        <v>1.333333333333333</v>
      </c>
      <c r="D30">
        <v>0.36666666666666659</v>
      </c>
      <c r="E30">
        <v>0.26666666666666672</v>
      </c>
      <c r="F30">
        <v>6.6666666666666666E-2</v>
      </c>
      <c r="G30">
        <v>0.16666666666666671</v>
      </c>
      <c r="H30">
        <v>3.3333333333333333E-2</v>
      </c>
      <c r="I30">
        <v>0.46666666666666667</v>
      </c>
      <c r="J30">
        <v>1.533333333333333</v>
      </c>
      <c r="K30">
        <v>2.3666666666666671</v>
      </c>
      <c r="L30">
        <v>3.2333333333333329</v>
      </c>
      <c r="M30">
        <v>2.5666666666666669</v>
      </c>
      <c r="N30">
        <v>1.833333333333333</v>
      </c>
      <c r="O30">
        <v>2.3666666666666671</v>
      </c>
      <c r="P30">
        <v>2.1</v>
      </c>
      <c r="Q30">
        <v>2</v>
      </c>
      <c r="R30">
        <v>2</v>
      </c>
      <c r="S30">
        <v>1.6</v>
      </c>
      <c r="T30">
        <v>1.6</v>
      </c>
      <c r="U30">
        <v>1.833333333333333</v>
      </c>
      <c r="V30">
        <v>2.166666666666667</v>
      </c>
      <c r="W30">
        <v>2.5666666666666669</v>
      </c>
      <c r="X30">
        <v>2.9</v>
      </c>
      <c r="Y30">
        <v>4.0999999999999996</v>
      </c>
      <c r="Z30">
        <v>4.5</v>
      </c>
      <c r="AA30" t="s">
        <v>53</v>
      </c>
      <c r="AB30">
        <v>0</v>
      </c>
    </row>
    <row r="31" spans="1:28" x14ac:dyDescent="0.25">
      <c r="A31" s="1">
        <v>97</v>
      </c>
      <c r="B31" t="s">
        <v>32</v>
      </c>
      <c r="C31">
        <v>0.93548387096774188</v>
      </c>
      <c r="D31">
        <v>0.64516129032258063</v>
      </c>
      <c r="E31">
        <v>6.4516129032258063E-2</v>
      </c>
      <c r="F31">
        <v>9.6774193548387094E-2</v>
      </c>
      <c r="G31">
        <v>9.6774193548387094E-2</v>
      </c>
      <c r="H31">
        <v>0</v>
      </c>
      <c r="I31">
        <v>0.22580645161290319</v>
      </c>
      <c r="J31">
        <v>1.225806451612903</v>
      </c>
      <c r="K31">
        <v>2.225806451612903</v>
      </c>
      <c r="L31">
        <v>2.4838709677419351</v>
      </c>
      <c r="M31">
        <v>1.741935483870968</v>
      </c>
      <c r="N31">
        <v>1.612903225806452</v>
      </c>
      <c r="O31">
        <v>1.935483870967742</v>
      </c>
      <c r="P31">
        <v>1.612903225806452</v>
      </c>
      <c r="Q31">
        <v>1.4516129032258061</v>
      </c>
      <c r="R31">
        <v>1.4838709677419351</v>
      </c>
      <c r="S31">
        <v>1.354838709677419</v>
      </c>
      <c r="T31">
        <v>1.225806451612903</v>
      </c>
      <c r="U31">
        <v>1.4838709677419351</v>
      </c>
      <c r="V31">
        <v>1.5161290322580649</v>
      </c>
      <c r="W31">
        <v>2.032258064516129</v>
      </c>
      <c r="X31">
        <v>2.645161290322581</v>
      </c>
      <c r="Y31">
        <v>4.193548387096774</v>
      </c>
      <c r="Z31">
        <v>4.774193548387097</v>
      </c>
      <c r="AA31" t="s">
        <v>53</v>
      </c>
      <c r="AB31">
        <v>0</v>
      </c>
    </row>
    <row r="32" spans="1:28" x14ac:dyDescent="0.25">
      <c r="A32" s="1">
        <v>101</v>
      </c>
      <c r="B32" t="s">
        <v>40</v>
      </c>
      <c r="C32">
        <v>2.2999999999999998</v>
      </c>
      <c r="D32">
        <v>1.4333333333333329</v>
      </c>
      <c r="E32">
        <v>1</v>
      </c>
      <c r="F32">
        <v>1.0666666666666671</v>
      </c>
      <c r="G32">
        <v>0.83333333333333337</v>
      </c>
      <c r="H32">
        <v>1.1000000000000001</v>
      </c>
      <c r="I32">
        <v>4.5</v>
      </c>
      <c r="J32">
        <v>1.4</v>
      </c>
      <c r="K32">
        <v>2.1</v>
      </c>
      <c r="L32">
        <v>2.4</v>
      </c>
      <c r="M32">
        <v>2.8</v>
      </c>
      <c r="N32">
        <v>2.2000000000000002</v>
      </c>
      <c r="O32">
        <v>2.1</v>
      </c>
      <c r="P32">
        <v>1.7</v>
      </c>
      <c r="Q32">
        <v>2.0333333333333332</v>
      </c>
      <c r="R32">
        <v>2</v>
      </c>
      <c r="S32">
        <v>1.7</v>
      </c>
      <c r="T32">
        <v>1.7333333333333329</v>
      </c>
      <c r="U32">
        <v>1.8</v>
      </c>
      <c r="V32">
        <v>1.666666666666667</v>
      </c>
      <c r="W32">
        <v>2.5</v>
      </c>
      <c r="X32">
        <v>3.2333333333333329</v>
      </c>
      <c r="Y32">
        <v>4.3</v>
      </c>
      <c r="Z32">
        <v>4.7333333333333334</v>
      </c>
      <c r="AA32" t="s">
        <v>54</v>
      </c>
      <c r="AB32">
        <v>0</v>
      </c>
    </row>
    <row r="33" spans="1:28" x14ac:dyDescent="0.25">
      <c r="A33" s="1">
        <v>109</v>
      </c>
      <c r="B33" t="s">
        <v>37</v>
      </c>
      <c r="C33">
        <v>1.791666666666667</v>
      </c>
      <c r="D33">
        <v>0.875</v>
      </c>
      <c r="E33">
        <v>0.66666666666666663</v>
      </c>
      <c r="F33">
        <v>0.45833333333333331</v>
      </c>
      <c r="G33">
        <v>0.58333333333333337</v>
      </c>
      <c r="H33">
        <v>4.1666666666666657E-2</v>
      </c>
      <c r="I33">
        <v>0.625</v>
      </c>
      <c r="J33">
        <v>1.25</v>
      </c>
      <c r="K33">
        <v>2.458333333333333</v>
      </c>
      <c r="L33">
        <v>3</v>
      </c>
      <c r="M33">
        <v>2.375</v>
      </c>
      <c r="N33">
        <v>2</v>
      </c>
      <c r="O33">
        <v>2.166666666666667</v>
      </c>
      <c r="P33">
        <v>2.166666666666667</v>
      </c>
      <c r="Q33">
        <v>2.041666666666667</v>
      </c>
      <c r="R33">
        <v>1.791666666666667</v>
      </c>
      <c r="S33">
        <v>1.5</v>
      </c>
      <c r="T33">
        <v>1.208333333333333</v>
      </c>
      <c r="U33">
        <v>1.583333333333333</v>
      </c>
      <c r="V33">
        <v>1.625</v>
      </c>
      <c r="W33">
        <v>2.125</v>
      </c>
      <c r="X33">
        <v>3.166666666666667</v>
      </c>
      <c r="Y33">
        <v>4.75</v>
      </c>
      <c r="Z33">
        <v>5.458333333333333</v>
      </c>
      <c r="AA33" t="s">
        <v>54</v>
      </c>
      <c r="AB33">
        <v>0</v>
      </c>
    </row>
    <row r="34" spans="1:28" x14ac:dyDescent="0.25">
      <c r="A34" s="1">
        <v>110</v>
      </c>
      <c r="B34" t="s">
        <v>38</v>
      </c>
      <c r="C34">
        <v>1.5</v>
      </c>
      <c r="D34">
        <v>0.85</v>
      </c>
      <c r="E34">
        <v>0.3</v>
      </c>
      <c r="F34">
        <v>0.4</v>
      </c>
      <c r="G34">
        <v>0.2</v>
      </c>
      <c r="H34">
        <v>0.1</v>
      </c>
      <c r="I34">
        <v>0.55000000000000004</v>
      </c>
      <c r="J34">
        <v>0.9</v>
      </c>
      <c r="K34">
        <v>2.0499999999999998</v>
      </c>
      <c r="L34">
        <v>2.5</v>
      </c>
      <c r="M34">
        <v>2.35</v>
      </c>
      <c r="N34">
        <v>2.25</v>
      </c>
      <c r="O34">
        <v>2.0499999999999998</v>
      </c>
      <c r="P34">
        <v>1.9</v>
      </c>
      <c r="Q34">
        <v>1.7</v>
      </c>
      <c r="R34">
        <v>1.7</v>
      </c>
      <c r="S34">
        <v>1.7</v>
      </c>
      <c r="T34">
        <v>1.35</v>
      </c>
      <c r="U34">
        <v>1.65</v>
      </c>
      <c r="V34">
        <v>2</v>
      </c>
      <c r="W34">
        <v>2.4500000000000002</v>
      </c>
      <c r="X34">
        <v>3.35</v>
      </c>
      <c r="Y34">
        <v>5.15</v>
      </c>
      <c r="Z34">
        <v>5.55</v>
      </c>
      <c r="AA34" t="s">
        <v>54</v>
      </c>
      <c r="AB34">
        <v>0</v>
      </c>
    </row>
    <row r="35" spans="1:28" x14ac:dyDescent="0.25">
      <c r="A35" s="1">
        <v>128</v>
      </c>
      <c r="B35" t="s">
        <v>27</v>
      </c>
      <c r="C35">
        <v>1.068965517241379</v>
      </c>
      <c r="D35">
        <v>0.2068965517241379</v>
      </c>
      <c r="E35">
        <v>0.2068965517241379</v>
      </c>
      <c r="F35">
        <v>0.10344827586206901</v>
      </c>
      <c r="G35">
        <v>0.13793103448275859</v>
      </c>
      <c r="H35">
        <v>0.10344827586206901</v>
      </c>
      <c r="I35">
        <v>0.27586206896551718</v>
      </c>
      <c r="J35">
        <v>1.3103448275862071</v>
      </c>
      <c r="K35">
        <v>2.0344827586206899</v>
      </c>
      <c r="L35">
        <v>2.931034482758621</v>
      </c>
      <c r="M35">
        <v>1.931034482758621</v>
      </c>
      <c r="N35">
        <v>1.655172413793103</v>
      </c>
      <c r="O35">
        <v>1.7931034482758621</v>
      </c>
      <c r="P35">
        <v>1.551724137931034</v>
      </c>
      <c r="Q35">
        <v>1.448275862068966</v>
      </c>
      <c r="R35">
        <v>1.3793103448275861</v>
      </c>
      <c r="S35">
        <v>1.413793103448276</v>
      </c>
      <c r="T35">
        <v>1.551724137931034</v>
      </c>
      <c r="U35">
        <v>1.7241379310344831</v>
      </c>
      <c r="V35">
        <v>1.7586206896551719</v>
      </c>
      <c r="W35">
        <v>2</v>
      </c>
      <c r="X35">
        <v>2.931034482758621</v>
      </c>
      <c r="Y35">
        <v>4.6206896551724137</v>
      </c>
      <c r="Z35">
        <v>4.7586206896551726</v>
      </c>
      <c r="AA35" t="s">
        <v>56</v>
      </c>
      <c r="AB35">
        <v>0</v>
      </c>
    </row>
    <row r="36" spans="1:28" x14ac:dyDescent="0.25">
      <c r="A36" s="1">
        <v>130</v>
      </c>
      <c r="B36" t="s">
        <v>40</v>
      </c>
      <c r="C36">
        <v>1.9</v>
      </c>
      <c r="D36">
        <v>1.1333333333333331</v>
      </c>
      <c r="E36">
        <v>0.96666666666666667</v>
      </c>
      <c r="F36">
        <v>0.66666666666666663</v>
      </c>
      <c r="G36">
        <v>0.83333333333333337</v>
      </c>
      <c r="H36">
        <v>1.033333333333333</v>
      </c>
      <c r="I36">
        <v>5.2666666666666666</v>
      </c>
      <c r="J36">
        <v>1.3666666666666669</v>
      </c>
      <c r="K36">
        <v>2.2666666666666671</v>
      </c>
      <c r="L36">
        <v>2.7666666666666671</v>
      </c>
      <c r="M36">
        <v>3.2333333333333329</v>
      </c>
      <c r="N36">
        <v>2.4333333333333331</v>
      </c>
      <c r="O36">
        <v>1.8</v>
      </c>
      <c r="P36">
        <v>2.0333333333333332</v>
      </c>
      <c r="Q36">
        <v>2.1333333333333329</v>
      </c>
      <c r="R36">
        <v>2.3666666666666671</v>
      </c>
      <c r="S36">
        <v>2.0666666666666669</v>
      </c>
      <c r="T36">
        <v>1.7</v>
      </c>
      <c r="U36">
        <v>1.7</v>
      </c>
      <c r="V36">
        <v>1.966666666666667</v>
      </c>
      <c r="W36">
        <v>2.833333333333333</v>
      </c>
      <c r="X36">
        <v>3.3</v>
      </c>
      <c r="Y36">
        <v>6.4333333333333336</v>
      </c>
      <c r="Z36">
        <v>5.9</v>
      </c>
      <c r="AA36" t="s">
        <v>56</v>
      </c>
      <c r="AB36">
        <v>0</v>
      </c>
    </row>
    <row r="37" spans="1:28" x14ac:dyDescent="0.25">
      <c r="A37" s="1">
        <v>135</v>
      </c>
      <c r="B37" t="s">
        <v>37</v>
      </c>
      <c r="C37">
        <v>1.7333333333333329</v>
      </c>
      <c r="D37">
        <v>0.9</v>
      </c>
      <c r="E37">
        <v>0.3</v>
      </c>
      <c r="F37">
        <v>0.56666666666666665</v>
      </c>
      <c r="G37">
        <v>0.3</v>
      </c>
      <c r="H37">
        <v>0.3</v>
      </c>
      <c r="I37">
        <v>0.4</v>
      </c>
      <c r="J37">
        <v>1.7666666666666671</v>
      </c>
      <c r="K37">
        <v>2.9</v>
      </c>
      <c r="L37">
        <v>3.666666666666667</v>
      </c>
      <c r="M37">
        <v>2.9333333333333331</v>
      </c>
      <c r="N37">
        <v>2.1333333333333329</v>
      </c>
      <c r="O37">
        <v>2.2666666666666671</v>
      </c>
      <c r="P37">
        <v>2.2999999999999998</v>
      </c>
      <c r="Q37">
        <v>1.9333333333333329</v>
      </c>
      <c r="R37">
        <v>2.0666666666666669</v>
      </c>
      <c r="S37">
        <v>1.666666666666667</v>
      </c>
      <c r="T37">
        <v>1.8</v>
      </c>
      <c r="U37">
        <v>1.833333333333333</v>
      </c>
      <c r="V37">
        <v>2.166666666666667</v>
      </c>
      <c r="W37">
        <v>2.9</v>
      </c>
      <c r="X37">
        <v>4.5</v>
      </c>
      <c r="Y37">
        <v>6.333333333333333</v>
      </c>
      <c r="Z37">
        <v>4.5666666666666664</v>
      </c>
      <c r="AA37" t="s">
        <v>56</v>
      </c>
      <c r="AB37">
        <v>0</v>
      </c>
    </row>
    <row r="38" spans="1:28" x14ac:dyDescent="0.25">
      <c r="A38" s="1">
        <v>136</v>
      </c>
      <c r="B38" t="s">
        <v>38</v>
      </c>
      <c r="C38">
        <v>1.6896551724137929</v>
      </c>
      <c r="D38">
        <v>0.7931034482758621</v>
      </c>
      <c r="E38">
        <v>0.31034482758620691</v>
      </c>
      <c r="F38">
        <v>0.44827586206896552</v>
      </c>
      <c r="G38">
        <v>0.34482758620689657</v>
      </c>
      <c r="H38">
        <v>0.10344827586206901</v>
      </c>
      <c r="I38">
        <v>0.51724137931034486</v>
      </c>
      <c r="J38">
        <v>1.3103448275862071</v>
      </c>
      <c r="K38">
        <v>2.862068965517242</v>
      </c>
      <c r="L38">
        <v>3.862068965517242</v>
      </c>
      <c r="M38">
        <v>2.862068965517242</v>
      </c>
      <c r="N38">
        <v>2.068965517241379</v>
      </c>
      <c r="O38">
        <v>2.5517241379310351</v>
      </c>
      <c r="P38">
        <v>2.3448275862068959</v>
      </c>
      <c r="Q38">
        <v>1.7931034482758621</v>
      </c>
      <c r="R38">
        <v>2.172413793103448</v>
      </c>
      <c r="S38">
        <v>2</v>
      </c>
      <c r="T38">
        <v>1.7241379310344831</v>
      </c>
      <c r="U38">
        <v>1.9655172413793101</v>
      </c>
      <c r="V38">
        <v>2.6551724137931041</v>
      </c>
      <c r="W38">
        <v>3.6206896551724141</v>
      </c>
      <c r="X38">
        <v>5.5172413793103452</v>
      </c>
      <c r="Y38">
        <v>7.068965517241379</v>
      </c>
      <c r="Z38">
        <v>4.6896551724137927</v>
      </c>
      <c r="AA38" t="s">
        <v>56</v>
      </c>
      <c r="AB38">
        <v>0</v>
      </c>
    </row>
    <row r="39" spans="1:28" x14ac:dyDescent="0.25">
      <c r="A39" s="1">
        <v>138</v>
      </c>
      <c r="B39" t="s">
        <v>32</v>
      </c>
      <c r="C39">
        <v>1.0344827586206899</v>
      </c>
      <c r="D39">
        <v>0.17241379310344829</v>
      </c>
      <c r="E39">
        <v>0.27586206896551718</v>
      </c>
      <c r="F39">
        <v>0.10344827586206901</v>
      </c>
      <c r="G39">
        <v>3.4482758620689648E-2</v>
      </c>
      <c r="H39">
        <v>6.8965517241379309E-2</v>
      </c>
      <c r="I39">
        <v>0.27586206896551718</v>
      </c>
      <c r="J39">
        <v>1.1379310344827589</v>
      </c>
      <c r="K39">
        <v>2</v>
      </c>
      <c r="L39">
        <v>2.827586206896552</v>
      </c>
      <c r="M39">
        <v>1.931034482758621</v>
      </c>
      <c r="N39">
        <v>1.482758620689655</v>
      </c>
      <c r="O39">
        <v>1.931034482758621</v>
      </c>
      <c r="P39">
        <v>1.551724137931034</v>
      </c>
      <c r="Q39">
        <v>1.482758620689655</v>
      </c>
      <c r="R39">
        <v>1.3103448275862071</v>
      </c>
      <c r="S39">
        <v>1.586206896551724</v>
      </c>
      <c r="T39">
        <v>1.551724137931034</v>
      </c>
      <c r="U39">
        <v>1.7241379310344831</v>
      </c>
      <c r="V39">
        <v>1.827586206896552</v>
      </c>
      <c r="W39">
        <v>2.241379310344827</v>
      </c>
      <c r="X39">
        <v>3.2068965517241379</v>
      </c>
      <c r="Y39">
        <v>4.7241379310344831</v>
      </c>
      <c r="Z39">
        <v>5.2758620689655169</v>
      </c>
      <c r="AA39" t="s">
        <v>56</v>
      </c>
      <c r="AB39">
        <v>0</v>
      </c>
    </row>
    <row r="40" spans="1:28" x14ac:dyDescent="0.25">
      <c r="A40" s="1">
        <v>140</v>
      </c>
      <c r="B40" t="s">
        <v>27</v>
      </c>
      <c r="C40">
        <v>1.8</v>
      </c>
      <c r="D40">
        <v>0.46666666666666667</v>
      </c>
      <c r="E40">
        <v>3.3333333333333333E-2</v>
      </c>
      <c r="F40">
        <v>0.1333333333333333</v>
      </c>
      <c r="G40">
        <v>0.33333333333333331</v>
      </c>
      <c r="H40">
        <v>6.6666666666666666E-2</v>
      </c>
      <c r="I40">
        <v>0.4</v>
      </c>
      <c r="J40">
        <v>1.1000000000000001</v>
      </c>
      <c r="K40">
        <v>1.9</v>
      </c>
      <c r="L40">
        <v>2.833333333333333</v>
      </c>
      <c r="M40">
        <v>2.2000000000000002</v>
      </c>
      <c r="N40">
        <v>1.666666666666667</v>
      </c>
      <c r="O40">
        <v>1.9</v>
      </c>
      <c r="P40">
        <v>1.833333333333333</v>
      </c>
      <c r="Q40">
        <v>1.6</v>
      </c>
      <c r="R40">
        <v>1.7</v>
      </c>
      <c r="S40">
        <v>1.466666666666667</v>
      </c>
      <c r="T40">
        <v>1.7</v>
      </c>
      <c r="U40">
        <v>1.7</v>
      </c>
      <c r="V40">
        <v>2.0333333333333332</v>
      </c>
      <c r="W40">
        <v>2.1</v>
      </c>
      <c r="X40">
        <v>3.1</v>
      </c>
      <c r="Y40">
        <v>4.4666666666666668</v>
      </c>
      <c r="Z40">
        <v>5.2</v>
      </c>
      <c r="AA40" t="s">
        <v>57</v>
      </c>
      <c r="AB40">
        <v>0</v>
      </c>
    </row>
    <row r="41" spans="1:28" x14ac:dyDescent="0.25">
      <c r="A41" s="1">
        <v>142</v>
      </c>
      <c r="B41" t="s">
        <v>40</v>
      </c>
      <c r="C41">
        <v>2.5</v>
      </c>
      <c r="D41">
        <v>1.2</v>
      </c>
      <c r="E41">
        <v>1</v>
      </c>
      <c r="F41">
        <v>0.83333333333333337</v>
      </c>
      <c r="G41">
        <v>0.9</v>
      </c>
      <c r="H41">
        <v>0.9</v>
      </c>
      <c r="I41">
        <v>4.7666666666666666</v>
      </c>
      <c r="J41">
        <v>1.533333333333333</v>
      </c>
      <c r="K41">
        <v>2.2333333333333329</v>
      </c>
      <c r="L41">
        <v>2.7666666666666671</v>
      </c>
      <c r="M41">
        <v>2.8</v>
      </c>
      <c r="N41">
        <v>2.8</v>
      </c>
      <c r="O41">
        <v>2</v>
      </c>
      <c r="P41">
        <v>1.7666666666666671</v>
      </c>
      <c r="Q41">
        <v>2.0666666666666669</v>
      </c>
      <c r="R41">
        <v>1.666666666666667</v>
      </c>
      <c r="S41">
        <v>2.2666666666666671</v>
      </c>
      <c r="T41">
        <v>1.466666666666667</v>
      </c>
      <c r="U41">
        <v>2</v>
      </c>
      <c r="V41">
        <v>2.1</v>
      </c>
      <c r="W41">
        <v>2.2999999999999998</v>
      </c>
      <c r="X41">
        <v>3.7666666666666671</v>
      </c>
      <c r="Y41">
        <v>5.5666666666666664</v>
      </c>
      <c r="Z41">
        <v>5.6</v>
      </c>
      <c r="AA41" t="s">
        <v>57</v>
      </c>
      <c r="AB41">
        <v>0</v>
      </c>
    </row>
    <row r="42" spans="1:28" x14ac:dyDescent="0.25">
      <c r="A42" s="1">
        <v>143</v>
      </c>
      <c r="B42" t="s">
        <v>34</v>
      </c>
      <c r="C42">
        <v>1.9655172413793101</v>
      </c>
      <c r="D42">
        <v>0.82758620689655171</v>
      </c>
      <c r="E42">
        <v>0.34482758620689657</v>
      </c>
      <c r="F42">
        <v>0.17241379310344829</v>
      </c>
      <c r="G42">
        <v>0.17241379310344829</v>
      </c>
      <c r="H42">
        <v>0.31034482758620691</v>
      </c>
      <c r="I42">
        <v>0.65517241379310343</v>
      </c>
      <c r="J42">
        <v>1.0344827586206899</v>
      </c>
      <c r="K42">
        <v>1.7586206896551719</v>
      </c>
      <c r="L42">
        <v>1.7586206896551719</v>
      </c>
      <c r="M42">
        <v>1.827586206896552</v>
      </c>
      <c r="N42">
        <v>1.448275862068966</v>
      </c>
      <c r="O42">
        <v>1.482758620689655</v>
      </c>
      <c r="P42">
        <v>1.517241379310345</v>
      </c>
      <c r="Q42">
        <v>1.931034482758621</v>
      </c>
      <c r="R42">
        <v>1.2758620689655169</v>
      </c>
      <c r="S42">
        <v>1.344827586206897</v>
      </c>
      <c r="T42">
        <v>1.482758620689655</v>
      </c>
      <c r="U42">
        <v>1.413793103448276</v>
      </c>
      <c r="V42">
        <v>1.6206896551724139</v>
      </c>
      <c r="W42">
        <v>1.413793103448276</v>
      </c>
      <c r="X42">
        <v>2.3793103448275859</v>
      </c>
      <c r="Y42">
        <v>2.5172413793103452</v>
      </c>
      <c r="Z42">
        <v>4.8275862068965516</v>
      </c>
      <c r="AA42" t="s">
        <v>57</v>
      </c>
      <c r="AB42">
        <v>0</v>
      </c>
    </row>
    <row r="43" spans="1:28" x14ac:dyDescent="0.25">
      <c r="A43" s="1">
        <v>147</v>
      </c>
      <c r="B43" t="s">
        <v>37</v>
      </c>
      <c r="C43">
        <v>2.5333333333333332</v>
      </c>
      <c r="D43">
        <v>1.033333333333333</v>
      </c>
      <c r="E43">
        <v>0.56666666666666665</v>
      </c>
      <c r="F43">
        <v>0.36666666666666659</v>
      </c>
      <c r="G43">
        <v>0.4</v>
      </c>
      <c r="H43">
        <v>0.2</v>
      </c>
      <c r="I43">
        <v>0.43333333333333329</v>
      </c>
      <c r="J43">
        <v>1.4</v>
      </c>
      <c r="K43">
        <v>2.7333333333333329</v>
      </c>
      <c r="L43">
        <v>3.5333333333333332</v>
      </c>
      <c r="M43">
        <v>2.9666666666666668</v>
      </c>
      <c r="N43">
        <v>2.2000000000000002</v>
      </c>
      <c r="O43">
        <v>2.2999999999999998</v>
      </c>
      <c r="P43">
        <v>2.333333333333333</v>
      </c>
      <c r="Q43">
        <v>2.3666666666666671</v>
      </c>
      <c r="R43">
        <v>2.3666666666666671</v>
      </c>
      <c r="S43">
        <v>1.9333333333333329</v>
      </c>
      <c r="T43">
        <v>2.0333333333333332</v>
      </c>
      <c r="U43">
        <v>1.833333333333333</v>
      </c>
      <c r="V43">
        <v>2.2666666666666671</v>
      </c>
      <c r="W43">
        <v>2.6333333333333329</v>
      </c>
      <c r="X43">
        <v>4.166666666666667</v>
      </c>
      <c r="Y43">
        <v>6.3</v>
      </c>
      <c r="Z43">
        <v>5.666666666666667</v>
      </c>
      <c r="AA43" t="s">
        <v>57</v>
      </c>
      <c r="AB43">
        <v>0</v>
      </c>
    </row>
    <row r="44" spans="1:28" x14ac:dyDescent="0.25">
      <c r="A44" s="1">
        <v>148</v>
      </c>
      <c r="B44" t="s">
        <v>38</v>
      </c>
      <c r="C44">
        <v>2.5333333333333332</v>
      </c>
      <c r="D44">
        <v>0.96666666666666667</v>
      </c>
      <c r="E44">
        <v>0.53333333333333333</v>
      </c>
      <c r="F44">
        <v>0.3</v>
      </c>
      <c r="G44">
        <v>0.33333333333333331</v>
      </c>
      <c r="H44">
        <v>0.2</v>
      </c>
      <c r="I44">
        <v>0.6</v>
      </c>
      <c r="J44">
        <v>1.1333333333333331</v>
      </c>
      <c r="K44">
        <v>2.7</v>
      </c>
      <c r="L44">
        <v>3.6</v>
      </c>
      <c r="M44">
        <v>3.0666666666666669</v>
      </c>
      <c r="N44">
        <v>2.4333333333333331</v>
      </c>
      <c r="O44">
        <v>2.5</v>
      </c>
      <c r="P44">
        <v>2.5666666666666669</v>
      </c>
      <c r="Q44">
        <v>2.2999999999999998</v>
      </c>
      <c r="R44">
        <v>2.2666666666666671</v>
      </c>
      <c r="S44">
        <v>2.2333333333333329</v>
      </c>
      <c r="T44">
        <v>1.9333333333333329</v>
      </c>
      <c r="U44">
        <v>2.2333333333333329</v>
      </c>
      <c r="V44">
        <v>2.5666666666666669</v>
      </c>
      <c r="W44">
        <v>3.4666666666666668</v>
      </c>
      <c r="X44">
        <v>5.0666666666666664</v>
      </c>
      <c r="Y44">
        <v>6.9333333333333336</v>
      </c>
      <c r="Z44">
        <v>6.0333333333333332</v>
      </c>
      <c r="AA44" t="s">
        <v>57</v>
      </c>
      <c r="AB44">
        <v>0</v>
      </c>
    </row>
    <row r="45" spans="1:28" x14ac:dyDescent="0.25">
      <c r="A45" s="1">
        <v>149</v>
      </c>
      <c r="B45" t="s">
        <v>41</v>
      </c>
      <c r="C45">
        <v>1.7666666666666671</v>
      </c>
      <c r="D45">
        <v>0.6333333333333333</v>
      </c>
      <c r="E45">
        <v>0.36666666666666659</v>
      </c>
      <c r="F45">
        <v>0.23333333333333331</v>
      </c>
      <c r="G45">
        <v>6.6666666666666666E-2</v>
      </c>
      <c r="H45">
        <v>0.16666666666666671</v>
      </c>
      <c r="I45">
        <v>0.46666666666666667</v>
      </c>
      <c r="J45">
        <v>1.466666666666667</v>
      </c>
      <c r="K45">
        <v>2.666666666666667</v>
      </c>
      <c r="L45">
        <v>3.4</v>
      </c>
      <c r="M45">
        <v>2.9666666666666668</v>
      </c>
      <c r="N45">
        <v>2</v>
      </c>
      <c r="O45">
        <v>2.5666666666666669</v>
      </c>
      <c r="P45">
        <v>2.1333333333333329</v>
      </c>
      <c r="Q45">
        <v>2.333333333333333</v>
      </c>
      <c r="R45">
        <v>2.3666666666666671</v>
      </c>
      <c r="S45">
        <v>2.2666666666666671</v>
      </c>
      <c r="T45">
        <v>1.9</v>
      </c>
      <c r="U45">
        <v>2.0666666666666669</v>
      </c>
      <c r="V45">
        <v>2.6</v>
      </c>
      <c r="W45">
        <v>2.8</v>
      </c>
      <c r="X45">
        <v>3.5666666666666669</v>
      </c>
      <c r="Y45">
        <v>4.9333333333333336</v>
      </c>
      <c r="Z45">
        <v>3.833333333333333</v>
      </c>
      <c r="AA45" t="s">
        <v>57</v>
      </c>
      <c r="AB45">
        <v>0</v>
      </c>
    </row>
    <row r="46" spans="1:28" x14ac:dyDescent="0.25">
      <c r="A46" s="1">
        <v>150</v>
      </c>
      <c r="B46" t="s">
        <v>32</v>
      </c>
      <c r="C46">
        <v>1.8666666666666669</v>
      </c>
      <c r="D46">
        <v>0.43333333333333329</v>
      </c>
      <c r="E46">
        <v>0.33333333333333331</v>
      </c>
      <c r="F46">
        <v>6.6666666666666666E-2</v>
      </c>
      <c r="G46">
        <v>0.1</v>
      </c>
      <c r="H46">
        <v>6.6666666666666666E-2</v>
      </c>
      <c r="I46">
        <v>0.26666666666666672</v>
      </c>
      <c r="J46">
        <v>1</v>
      </c>
      <c r="K46">
        <v>1.9</v>
      </c>
      <c r="L46">
        <v>2.8</v>
      </c>
      <c r="M46">
        <v>2.2666666666666671</v>
      </c>
      <c r="N46">
        <v>1.666666666666667</v>
      </c>
      <c r="O46">
        <v>1.9</v>
      </c>
      <c r="P46">
        <v>1.8</v>
      </c>
      <c r="Q46">
        <v>1.7</v>
      </c>
      <c r="R46">
        <v>1.533333333333333</v>
      </c>
      <c r="S46">
        <v>1.6</v>
      </c>
      <c r="T46">
        <v>1.6333333333333331</v>
      </c>
      <c r="U46">
        <v>1.833333333333333</v>
      </c>
      <c r="V46">
        <v>2</v>
      </c>
      <c r="W46">
        <v>2.2333333333333329</v>
      </c>
      <c r="X46">
        <v>3.2666666666666671</v>
      </c>
      <c r="Y46">
        <v>4.666666666666667</v>
      </c>
      <c r="Z46">
        <v>5.666666666666667</v>
      </c>
      <c r="AA46" t="s">
        <v>57</v>
      </c>
      <c r="AB46">
        <v>0</v>
      </c>
    </row>
    <row r="47" spans="1:28" x14ac:dyDescent="0.25">
      <c r="A47" s="1">
        <v>152</v>
      </c>
      <c r="B47" t="s">
        <v>27</v>
      </c>
      <c r="C47">
        <v>1.290322580645161</v>
      </c>
      <c r="D47">
        <v>0.32258064516129031</v>
      </c>
      <c r="E47">
        <v>0.32258064516129031</v>
      </c>
      <c r="F47">
        <v>0.25806451612903231</v>
      </c>
      <c r="G47">
        <v>0.1290322580645161</v>
      </c>
      <c r="H47">
        <v>0.1290322580645161</v>
      </c>
      <c r="I47">
        <v>0.29032258064516131</v>
      </c>
      <c r="J47">
        <v>1.67741935483871</v>
      </c>
      <c r="K47">
        <v>2.129032258064516</v>
      </c>
      <c r="L47">
        <v>2.67741935483871</v>
      </c>
      <c r="M47">
        <v>1.709677419354839</v>
      </c>
      <c r="N47">
        <v>1.709677419354839</v>
      </c>
      <c r="O47">
        <v>2.161290322580645</v>
      </c>
      <c r="P47">
        <v>1.903225806451613</v>
      </c>
      <c r="Q47">
        <v>1.419354838709677</v>
      </c>
      <c r="R47">
        <v>1.741935483870968</v>
      </c>
      <c r="S47">
        <v>1.645161290322581</v>
      </c>
      <c r="T47">
        <v>1.5161290322580649</v>
      </c>
      <c r="U47">
        <v>2.064516129032258</v>
      </c>
      <c r="V47">
        <v>1.870967741935484</v>
      </c>
      <c r="W47">
        <v>2.193548387096774</v>
      </c>
      <c r="X47">
        <v>3.193548387096774</v>
      </c>
      <c r="Y47">
        <v>4.67741935483871</v>
      </c>
      <c r="Z47">
        <v>5.67741935483871</v>
      </c>
      <c r="AA47" t="s">
        <v>58</v>
      </c>
      <c r="AB47">
        <v>0</v>
      </c>
    </row>
    <row r="48" spans="1:28" x14ac:dyDescent="0.25">
      <c r="A48" s="1">
        <v>154</v>
      </c>
      <c r="B48" t="s">
        <v>40</v>
      </c>
      <c r="C48">
        <v>2.0666666666666669</v>
      </c>
      <c r="D48">
        <v>1.333333333333333</v>
      </c>
      <c r="E48">
        <v>0.96666666666666667</v>
      </c>
      <c r="F48">
        <v>0.9</v>
      </c>
      <c r="G48">
        <v>0.9</v>
      </c>
      <c r="H48">
        <v>0.96666666666666667</v>
      </c>
      <c r="I48">
        <v>3.9</v>
      </c>
      <c r="J48">
        <v>2.1333333333333329</v>
      </c>
      <c r="K48">
        <v>2.5333333333333332</v>
      </c>
      <c r="L48">
        <v>2.6</v>
      </c>
      <c r="M48">
        <v>2.666666666666667</v>
      </c>
      <c r="N48">
        <v>1.8666666666666669</v>
      </c>
      <c r="O48">
        <v>1.7666666666666671</v>
      </c>
      <c r="P48">
        <v>2.333333333333333</v>
      </c>
      <c r="Q48">
        <v>2.166666666666667</v>
      </c>
      <c r="R48">
        <v>2.166666666666667</v>
      </c>
      <c r="S48">
        <v>1.8</v>
      </c>
      <c r="T48">
        <v>1.6333333333333331</v>
      </c>
      <c r="U48">
        <v>2.0333333333333332</v>
      </c>
      <c r="V48">
        <v>1.7</v>
      </c>
      <c r="W48">
        <v>2.9333333333333331</v>
      </c>
      <c r="X48">
        <v>3.7333333333333329</v>
      </c>
      <c r="Y48">
        <v>6.2666666666666666</v>
      </c>
      <c r="Z48">
        <v>5.833333333333333</v>
      </c>
      <c r="AA48" t="s">
        <v>58</v>
      </c>
      <c r="AB48">
        <v>0</v>
      </c>
    </row>
    <row r="49" spans="1:28" x14ac:dyDescent="0.25">
      <c r="A49" s="1">
        <v>155</v>
      </c>
      <c r="B49" t="s">
        <v>34</v>
      </c>
      <c r="C49">
        <v>1.2666666666666671</v>
      </c>
      <c r="D49">
        <v>0.83333333333333337</v>
      </c>
      <c r="E49">
        <v>0.43333333333333329</v>
      </c>
      <c r="F49">
        <v>0.3</v>
      </c>
      <c r="G49">
        <v>0.23333333333333331</v>
      </c>
      <c r="H49">
        <v>0.2</v>
      </c>
      <c r="I49">
        <v>0.76666666666666672</v>
      </c>
      <c r="J49">
        <v>1.2666666666666671</v>
      </c>
      <c r="K49">
        <v>1.666666666666667</v>
      </c>
      <c r="L49">
        <v>1.9</v>
      </c>
      <c r="M49">
        <v>1.5666666666666671</v>
      </c>
      <c r="N49">
        <v>1.5</v>
      </c>
      <c r="O49">
        <v>1.5</v>
      </c>
      <c r="P49">
        <v>1.5666666666666671</v>
      </c>
      <c r="Q49">
        <v>1.833333333333333</v>
      </c>
      <c r="R49">
        <v>1.466666666666667</v>
      </c>
      <c r="S49">
        <v>1.4333333333333329</v>
      </c>
      <c r="T49">
        <v>1.4333333333333329</v>
      </c>
      <c r="U49">
        <v>1.1333333333333331</v>
      </c>
      <c r="V49">
        <v>1.3666666666666669</v>
      </c>
      <c r="W49">
        <v>1.9</v>
      </c>
      <c r="X49">
        <v>1.6333333333333331</v>
      </c>
      <c r="Y49">
        <v>3.4666666666666668</v>
      </c>
      <c r="Z49">
        <v>4.833333333333333</v>
      </c>
      <c r="AA49" t="s">
        <v>58</v>
      </c>
      <c r="AB49">
        <v>0</v>
      </c>
    </row>
    <row r="50" spans="1:28" x14ac:dyDescent="0.25">
      <c r="A50" s="1">
        <v>160</v>
      </c>
      <c r="B50" t="s">
        <v>37</v>
      </c>
      <c r="C50">
        <v>1.806451612903226</v>
      </c>
      <c r="D50">
        <v>0.967741935483871</v>
      </c>
      <c r="E50">
        <v>0.38709677419354838</v>
      </c>
      <c r="F50">
        <v>0.64516129032258063</v>
      </c>
      <c r="G50">
        <v>0.19354838709677419</v>
      </c>
      <c r="H50">
        <v>0.19354838709677419</v>
      </c>
      <c r="I50">
        <v>0.58064516129032262</v>
      </c>
      <c r="J50">
        <v>1.838709677419355</v>
      </c>
      <c r="K50">
        <v>3.096774193548387</v>
      </c>
      <c r="L50">
        <v>3.870967741935484</v>
      </c>
      <c r="M50">
        <v>2.935483870967742</v>
      </c>
      <c r="N50">
        <v>2.129032258064516</v>
      </c>
      <c r="O50">
        <v>2.5483870967741939</v>
      </c>
      <c r="P50">
        <v>2.225806451612903</v>
      </c>
      <c r="Q50">
        <v>2.064516129032258</v>
      </c>
      <c r="R50">
        <v>2.32258064516129</v>
      </c>
      <c r="S50">
        <v>2.032258064516129</v>
      </c>
      <c r="T50">
        <v>1.709677419354839</v>
      </c>
      <c r="U50">
        <v>2.161290322580645</v>
      </c>
      <c r="V50">
        <v>2.193548387096774</v>
      </c>
      <c r="W50">
        <v>2.741935483870968</v>
      </c>
      <c r="X50">
        <v>3.967741935483871</v>
      </c>
      <c r="Y50">
        <v>6.064516129032258</v>
      </c>
      <c r="Z50">
        <v>5.064516129032258</v>
      </c>
      <c r="AA50" t="s">
        <v>58</v>
      </c>
      <c r="AB50">
        <v>0</v>
      </c>
    </row>
    <row r="51" spans="1:28" x14ac:dyDescent="0.25">
      <c r="A51" s="1">
        <v>161</v>
      </c>
      <c r="B51" t="s">
        <v>38</v>
      </c>
      <c r="C51">
        <v>2.096774193548387</v>
      </c>
      <c r="D51">
        <v>0.90322580645161288</v>
      </c>
      <c r="E51">
        <v>0.64516129032258063</v>
      </c>
      <c r="F51">
        <v>0.32258064516129031</v>
      </c>
      <c r="G51">
        <v>0.35483870967741937</v>
      </c>
      <c r="H51">
        <v>0.32258064516129031</v>
      </c>
      <c r="I51">
        <v>0.58064516129032262</v>
      </c>
      <c r="J51">
        <v>1.5161290322580649</v>
      </c>
      <c r="K51">
        <v>3</v>
      </c>
      <c r="L51">
        <v>3.741935483870968</v>
      </c>
      <c r="M51">
        <v>3.032258064516129</v>
      </c>
      <c r="N51">
        <v>2.32258064516129</v>
      </c>
      <c r="O51">
        <v>2.903225806451613</v>
      </c>
      <c r="P51">
        <v>2.612903225806452</v>
      </c>
      <c r="Q51">
        <v>2.193548387096774</v>
      </c>
      <c r="R51">
        <v>2.290322580645161</v>
      </c>
      <c r="S51">
        <v>2.258064516129032</v>
      </c>
      <c r="T51">
        <v>2.096774193548387</v>
      </c>
      <c r="U51">
        <v>2.4838709677419351</v>
      </c>
      <c r="V51">
        <v>2.838709677419355</v>
      </c>
      <c r="W51">
        <v>3.612903225806452</v>
      </c>
      <c r="X51">
        <v>4.580645161290323</v>
      </c>
      <c r="Y51">
        <v>6.774193548387097</v>
      </c>
      <c r="Z51">
        <v>5.387096774193548</v>
      </c>
      <c r="AA51" t="s">
        <v>58</v>
      </c>
      <c r="AB51">
        <v>0</v>
      </c>
    </row>
    <row r="52" spans="1:28" x14ac:dyDescent="0.25">
      <c r="A52" s="1">
        <v>163</v>
      </c>
      <c r="B52" t="s">
        <v>32</v>
      </c>
      <c r="C52">
        <v>1.064516129032258</v>
      </c>
      <c r="D52">
        <v>0.67741935483870963</v>
      </c>
      <c r="E52">
        <v>0.16129032258064521</v>
      </c>
      <c r="F52">
        <v>0.16129032258064521</v>
      </c>
      <c r="G52">
        <v>0.1290322580645161</v>
      </c>
      <c r="H52">
        <v>0.16129032258064521</v>
      </c>
      <c r="I52">
        <v>0.41935483870967738</v>
      </c>
      <c r="J52">
        <v>1.645161290322581</v>
      </c>
      <c r="K52">
        <v>2.064516129032258</v>
      </c>
      <c r="L52">
        <v>2.645161290322581</v>
      </c>
      <c r="M52">
        <v>1.870967741935484</v>
      </c>
      <c r="N52">
        <v>1.645161290322581</v>
      </c>
      <c r="O52">
        <v>2.064516129032258</v>
      </c>
      <c r="P52">
        <v>2.032258064516129</v>
      </c>
      <c r="Q52">
        <v>1.419354838709677</v>
      </c>
      <c r="R52">
        <v>1.903225806451613</v>
      </c>
      <c r="S52">
        <v>1.5483870967741939</v>
      </c>
      <c r="T52">
        <v>1.580645161290323</v>
      </c>
      <c r="U52">
        <v>2.096774193548387</v>
      </c>
      <c r="V52">
        <v>2</v>
      </c>
      <c r="W52">
        <v>2.225806451612903</v>
      </c>
      <c r="X52">
        <v>3.354838709677419</v>
      </c>
      <c r="Y52">
        <v>5.161290322580645</v>
      </c>
      <c r="Z52">
        <v>6</v>
      </c>
      <c r="AA52" t="s">
        <v>58</v>
      </c>
      <c r="AB52">
        <v>0</v>
      </c>
    </row>
    <row r="53" spans="1:28" x14ac:dyDescent="0.25">
      <c r="A53" s="1">
        <v>165</v>
      </c>
      <c r="B53" t="s">
        <v>27</v>
      </c>
      <c r="C53">
        <v>1.333333333333333</v>
      </c>
      <c r="D53">
        <v>0.66666666666666663</v>
      </c>
      <c r="E53">
        <v>0.33333333333333331</v>
      </c>
      <c r="F53">
        <v>0.33333333333333331</v>
      </c>
      <c r="G53">
        <v>0</v>
      </c>
      <c r="H53">
        <v>0.33333333333333331</v>
      </c>
      <c r="I53">
        <v>0.33333333333333331</v>
      </c>
      <c r="J53">
        <v>1.333333333333333</v>
      </c>
      <c r="K53">
        <v>2.666666666666667</v>
      </c>
      <c r="L53">
        <v>2.666666666666667</v>
      </c>
      <c r="M53">
        <v>2.666666666666667</v>
      </c>
      <c r="N53">
        <v>2.333333333333333</v>
      </c>
      <c r="O53">
        <v>2</v>
      </c>
      <c r="P53">
        <v>2.666666666666667</v>
      </c>
      <c r="Q53">
        <v>1.333333333333333</v>
      </c>
      <c r="R53">
        <v>2</v>
      </c>
      <c r="S53">
        <v>2</v>
      </c>
      <c r="T53">
        <v>1.333333333333333</v>
      </c>
      <c r="U53">
        <v>2</v>
      </c>
      <c r="V53">
        <v>1.666666666666667</v>
      </c>
      <c r="W53">
        <v>2</v>
      </c>
      <c r="X53">
        <v>3.333333333333333</v>
      </c>
      <c r="Y53">
        <v>5.333333333333333</v>
      </c>
      <c r="Z53">
        <v>4</v>
      </c>
      <c r="AA53" t="s">
        <v>59</v>
      </c>
      <c r="AB53">
        <v>0</v>
      </c>
    </row>
    <row r="54" spans="1:28" x14ac:dyDescent="0.25">
      <c r="A54" s="1">
        <v>172</v>
      </c>
      <c r="B54" t="s">
        <v>37</v>
      </c>
      <c r="C54">
        <v>2</v>
      </c>
      <c r="D54">
        <v>1</v>
      </c>
      <c r="E54">
        <v>0.66666666666666663</v>
      </c>
      <c r="F54">
        <v>0.66666666666666663</v>
      </c>
      <c r="G54">
        <v>0</v>
      </c>
      <c r="H54">
        <v>1</v>
      </c>
      <c r="I54">
        <v>0</v>
      </c>
      <c r="J54">
        <v>1.333333333333333</v>
      </c>
      <c r="K54">
        <v>3.666666666666667</v>
      </c>
      <c r="L54">
        <v>3.666666666666667</v>
      </c>
      <c r="M54">
        <v>3.666666666666667</v>
      </c>
      <c r="N54">
        <v>3</v>
      </c>
      <c r="O54">
        <v>3</v>
      </c>
      <c r="P54">
        <v>2.333333333333333</v>
      </c>
      <c r="Q54">
        <v>2</v>
      </c>
      <c r="R54">
        <v>2</v>
      </c>
      <c r="S54">
        <v>2</v>
      </c>
      <c r="T54">
        <v>2.333333333333333</v>
      </c>
      <c r="U54">
        <v>2</v>
      </c>
      <c r="V54">
        <v>2.333333333333333</v>
      </c>
      <c r="W54">
        <v>3</v>
      </c>
      <c r="X54">
        <v>3.666666666666667</v>
      </c>
      <c r="Y54">
        <v>6.666666666666667</v>
      </c>
      <c r="Z54">
        <v>3.666666666666667</v>
      </c>
      <c r="AA54" t="s">
        <v>59</v>
      </c>
      <c r="AB54">
        <v>0</v>
      </c>
    </row>
    <row r="55" spans="1:28" x14ac:dyDescent="0.25">
      <c r="A55" s="1">
        <v>175</v>
      </c>
      <c r="B55" t="s">
        <v>32</v>
      </c>
      <c r="C55">
        <v>1.333333333333333</v>
      </c>
      <c r="D55">
        <v>0.66666666666666663</v>
      </c>
      <c r="E55">
        <v>0.33333333333333331</v>
      </c>
      <c r="F55">
        <v>0.33333333333333331</v>
      </c>
      <c r="G55">
        <v>0.33333333333333331</v>
      </c>
      <c r="H55">
        <v>0</v>
      </c>
      <c r="I55">
        <v>0.33333333333333331</v>
      </c>
      <c r="J55">
        <v>1.666666666666667</v>
      </c>
      <c r="K55">
        <v>2.333333333333333</v>
      </c>
      <c r="L55">
        <v>3</v>
      </c>
      <c r="M55">
        <v>2.333333333333333</v>
      </c>
      <c r="N55">
        <v>2</v>
      </c>
      <c r="O55">
        <v>2.333333333333333</v>
      </c>
      <c r="P55">
        <v>2.666666666666667</v>
      </c>
      <c r="Q55">
        <v>1.666666666666667</v>
      </c>
      <c r="R55">
        <v>1.666666666666667</v>
      </c>
      <c r="S55">
        <v>2</v>
      </c>
      <c r="T55">
        <v>1.666666666666667</v>
      </c>
      <c r="U55">
        <v>1.666666666666667</v>
      </c>
      <c r="V55">
        <v>2</v>
      </c>
      <c r="W55">
        <v>2.666666666666667</v>
      </c>
      <c r="X55">
        <v>3</v>
      </c>
      <c r="Y55">
        <v>5.666666666666667</v>
      </c>
      <c r="Z55">
        <v>4.333333333333333</v>
      </c>
      <c r="AA55" t="s">
        <v>59</v>
      </c>
      <c r="AB55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BD42-D24D-442C-9BF9-F6EAAFECCD4F}">
  <dimension ref="A1:AB42"/>
  <sheetViews>
    <sheetView workbookViewId="0">
      <selection activeCell="B1" sqref="B1:B1048576"/>
    </sheetView>
  </sheetViews>
  <sheetFormatPr defaultRowHeight="14" x14ac:dyDescent="0.25"/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>
        <v>4</v>
      </c>
      <c r="B2" t="s">
        <v>31</v>
      </c>
      <c r="C2">
        <v>1.8</v>
      </c>
      <c r="D2">
        <v>0.4</v>
      </c>
      <c r="E2">
        <v>0.5</v>
      </c>
      <c r="F2">
        <v>0.2</v>
      </c>
      <c r="G2">
        <v>0.4</v>
      </c>
      <c r="H2">
        <v>0</v>
      </c>
      <c r="I2">
        <v>0.4</v>
      </c>
      <c r="J2">
        <v>2.1</v>
      </c>
      <c r="K2">
        <v>2</v>
      </c>
      <c r="L2">
        <v>2.9</v>
      </c>
      <c r="M2">
        <v>2.2999999999999998</v>
      </c>
      <c r="N2">
        <v>1.4</v>
      </c>
      <c r="O2">
        <v>1.9</v>
      </c>
      <c r="P2">
        <v>2.1</v>
      </c>
      <c r="Q2">
        <v>2.2000000000000002</v>
      </c>
      <c r="R2">
        <v>1.8</v>
      </c>
      <c r="S2">
        <v>1.6</v>
      </c>
      <c r="T2">
        <v>1.9</v>
      </c>
      <c r="U2">
        <v>1.4</v>
      </c>
      <c r="V2">
        <v>1.7</v>
      </c>
      <c r="W2">
        <v>1.9</v>
      </c>
      <c r="X2">
        <v>2.6</v>
      </c>
      <c r="Y2">
        <v>2.8</v>
      </c>
      <c r="Z2">
        <v>2.4</v>
      </c>
      <c r="AA2" t="s">
        <v>43</v>
      </c>
      <c r="AB2">
        <v>1</v>
      </c>
    </row>
    <row r="3" spans="1:28" x14ac:dyDescent="0.25">
      <c r="A3" s="1">
        <v>5</v>
      </c>
      <c r="B3" t="s">
        <v>32</v>
      </c>
      <c r="C3">
        <v>1</v>
      </c>
      <c r="D3">
        <v>0</v>
      </c>
      <c r="E3">
        <v>0.33333333333333331</v>
      </c>
      <c r="F3">
        <v>0.33333333333333331</v>
      </c>
      <c r="G3">
        <v>0</v>
      </c>
      <c r="H3">
        <v>0</v>
      </c>
      <c r="I3">
        <v>0</v>
      </c>
      <c r="J3">
        <v>2</v>
      </c>
      <c r="K3">
        <v>1.333333333333333</v>
      </c>
      <c r="L3">
        <v>2.333333333333333</v>
      </c>
      <c r="M3">
        <v>2</v>
      </c>
      <c r="N3">
        <v>1.666666666666667</v>
      </c>
      <c r="O3">
        <v>1.333333333333333</v>
      </c>
      <c r="P3">
        <v>2</v>
      </c>
      <c r="Q3">
        <v>1.333333333333333</v>
      </c>
      <c r="R3">
        <v>2.333333333333333</v>
      </c>
      <c r="S3">
        <v>1.333333333333333</v>
      </c>
      <c r="T3">
        <v>1.333333333333333</v>
      </c>
      <c r="U3">
        <v>1.666666666666667</v>
      </c>
      <c r="V3">
        <v>1.666666666666667</v>
      </c>
      <c r="W3">
        <v>2.666666666666667</v>
      </c>
      <c r="X3">
        <v>3.666666666666667</v>
      </c>
      <c r="Y3">
        <v>4.333333333333333</v>
      </c>
      <c r="Z3">
        <v>4</v>
      </c>
      <c r="AA3" t="s">
        <v>43</v>
      </c>
      <c r="AB3">
        <v>1</v>
      </c>
    </row>
    <row r="4" spans="1:28" x14ac:dyDescent="0.25">
      <c r="A4" s="1">
        <v>10</v>
      </c>
      <c r="B4" t="s">
        <v>31</v>
      </c>
      <c r="C4">
        <v>2</v>
      </c>
      <c r="D4">
        <v>0.6</v>
      </c>
      <c r="E4">
        <v>0.6</v>
      </c>
      <c r="F4">
        <v>0.4</v>
      </c>
      <c r="G4">
        <v>0.4</v>
      </c>
      <c r="H4">
        <v>0</v>
      </c>
      <c r="I4">
        <v>0.9</v>
      </c>
      <c r="J4">
        <v>1.6</v>
      </c>
      <c r="K4">
        <v>2.5</v>
      </c>
      <c r="L4">
        <v>3.1</v>
      </c>
      <c r="M4">
        <v>2.1</v>
      </c>
      <c r="N4">
        <v>1.8</v>
      </c>
      <c r="O4">
        <v>2.2000000000000002</v>
      </c>
      <c r="P4">
        <v>2.8</v>
      </c>
      <c r="Q4">
        <v>1.6</v>
      </c>
      <c r="R4">
        <v>1.7</v>
      </c>
      <c r="S4">
        <v>1.7</v>
      </c>
      <c r="T4">
        <v>1.6</v>
      </c>
      <c r="U4">
        <v>1.7</v>
      </c>
      <c r="V4">
        <v>2.1</v>
      </c>
      <c r="W4">
        <v>1.8</v>
      </c>
      <c r="X4">
        <v>2.4</v>
      </c>
      <c r="Y4">
        <v>2.6</v>
      </c>
      <c r="Z4">
        <v>3.1</v>
      </c>
      <c r="AA4" t="s">
        <v>44</v>
      </c>
      <c r="AB4">
        <v>1</v>
      </c>
    </row>
    <row r="5" spans="1:28" x14ac:dyDescent="0.25">
      <c r="A5" s="1">
        <v>17</v>
      </c>
      <c r="B5" t="s">
        <v>31</v>
      </c>
      <c r="C5">
        <v>1.5</v>
      </c>
      <c r="D5">
        <v>1</v>
      </c>
      <c r="E5">
        <v>0</v>
      </c>
      <c r="F5">
        <v>0.5</v>
      </c>
      <c r="G5">
        <v>0</v>
      </c>
      <c r="H5">
        <v>0.5</v>
      </c>
      <c r="I5">
        <v>0.5</v>
      </c>
      <c r="J5">
        <v>1</v>
      </c>
      <c r="K5">
        <v>2</v>
      </c>
      <c r="L5">
        <v>3</v>
      </c>
      <c r="M5">
        <v>2.5</v>
      </c>
      <c r="N5">
        <v>3</v>
      </c>
      <c r="O5">
        <v>2.5</v>
      </c>
      <c r="P5">
        <v>2.5</v>
      </c>
      <c r="Q5">
        <v>2.5</v>
      </c>
      <c r="R5">
        <v>1.5</v>
      </c>
      <c r="S5">
        <v>1</v>
      </c>
      <c r="T5">
        <v>1.5</v>
      </c>
      <c r="U5">
        <v>2</v>
      </c>
      <c r="V5">
        <v>1</v>
      </c>
      <c r="W5">
        <v>2</v>
      </c>
      <c r="X5">
        <v>2.5</v>
      </c>
      <c r="Y5">
        <v>2.5</v>
      </c>
      <c r="Z5">
        <v>3</v>
      </c>
      <c r="AA5" t="s">
        <v>45</v>
      </c>
      <c r="AB5">
        <v>1</v>
      </c>
    </row>
    <row r="6" spans="1:28" x14ac:dyDescent="0.25">
      <c r="A6" s="1">
        <v>24</v>
      </c>
      <c r="B6" t="s">
        <v>31</v>
      </c>
      <c r="C6">
        <v>1.5</v>
      </c>
      <c r="D6">
        <v>0.75</v>
      </c>
      <c r="E6">
        <v>0.5</v>
      </c>
      <c r="F6">
        <v>0.5</v>
      </c>
      <c r="G6">
        <v>0.25</v>
      </c>
      <c r="H6">
        <v>0</v>
      </c>
      <c r="I6">
        <v>0.25</v>
      </c>
      <c r="J6">
        <v>1.5</v>
      </c>
      <c r="K6">
        <v>1.75</v>
      </c>
      <c r="L6">
        <v>3</v>
      </c>
      <c r="M6">
        <v>2.25</v>
      </c>
      <c r="N6">
        <v>1.25</v>
      </c>
      <c r="O6">
        <v>2.25</v>
      </c>
      <c r="P6">
        <v>2.5</v>
      </c>
      <c r="Q6">
        <v>1.75</v>
      </c>
      <c r="R6">
        <v>2</v>
      </c>
      <c r="S6">
        <v>1</v>
      </c>
      <c r="T6">
        <v>1.25</v>
      </c>
      <c r="U6">
        <v>2</v>
      </c>
      <c r="V6">
        <v>1.75</v>
      </c>
      <c r="W6">
        <v>1.25</v>
      </c>
      <c r="X6">
        <v>2</v>
      </c>
      <c r="Y6">
        <v>4.5</v>
      </c>
      <c r="Z6">
        <v>1.5</v>
      </c>
      <c r="AA6" t="s">
        <v>46</v>
      </c>
      <c r="AB6">
        <v>1</v>
      </c>
    </row>
    <row r="7" spans="1:28" x14ac:dyDescent="0.25">
      <c r="A7" s="1">
        <v>27</v>
      </c>
      <c r="B7" t="s">
        <v>34</v>
      </c>
      <c r="C7">
        <v>0.66666666666666663</v>
      </c>
      <c r="D7">
        <v>1</v>
      </c>
      <c r="E7">
        <v>1</v>
      </c>
      <c r="F7">
        <v>0.66666666666666663</v>
      </c>
      <c r="G7">
        <v>1</v>
      </c>
      <c r="H7">
        <v>0.66666666666666663</v>
      </c>
      <c r="I7">
        <v>1.333333333333333</v>
      </c>
      <c r="J7">
        <v>0.66666666666666663</v>
      </c>
      <c r="K7">
        <v>2.666666666666667</v>
      </c>
      <c r="L7">
        <v>2.333333333333333</v>
      </c>
      <c r="M7">
        <v>3.666666666666667</v>
      </c>
      <c r="N7">
        <v>2.666666666666667</v>
      </c>
      <c r="O7">
        <v>3.333333333333333</v>
      </c>
      <c r="P7">
        <v>3.333333333333333</v>
      </c>
      <c r="Q7">
        <v>1.666666666666667</v>
      </c>
      <c r="R7">
        <v>7</v>
      </c>
      <c r="S7">
        <v>1.333333333333333</v>
      </c>
      <c r="T7">
        <v>6.333333333333333</v>
      </c>
      <c r="U7">
        <v>3.333333333333333</v>
      </c>
      <c r="V7">
        <v>4</v>
      </c>
      <c r="W7">
        <v>2.333333333333333</v>
      </c>
      <c r="X7">
        <v>1.333333333333333</v>
      </c>
      <c r="Y7">
        <v>2.333333333333333</v>
      </c>
      <c r="Z7">
        <v>1.666666666666667</v>
      </c>
      <c r="AA7" t="s">
        <v>47</v>
      </c>
      <c r="AB7">
        <v>1</v>
      </c>
    </row>
    <row r="8" spans="1:28" x14ac:dyDescent="0.25">
      <c r="A8" s="1">
        <v>30</v>
      </c>
      <c r="B8" t="s">
        <v>30</v>
      </c>
      <c r="C8">
        <v>2</v>
      </c>
      <c r="D8">
        <v>1.7826086956521741</v>
      </c>
      <c r="E8">
        <v>1.2173913043478259</v>
      </c>
      <c r="F8">
        <v>1.043478260869565</v>
      </c>
      <c r="G8">
        <v>0.95652173913043481</v>
      </c>
      <c r="H8">
        <v>1.2608695652173909</v>
      </c>
      <c r="I8">
        <v>1.869565217391304</v>
      </c>
      <c r="J8">
        <v>1.869565217391304</v>
      </c>
      <c r="K8">
        <v>2.347826086956522</v>
      </c>
      <c r="L8">
        <v>3.043478260869565</v>
      </c>
      <c r="M8">
        <v>2.8695652173913042</v>
      </c>
      <c r="N8">
        <v>2.7826086956521738</v>
      </c>
      <c r="O8">
        <v>2.5217391304347831</v>
      </c>
      <c r="P8">
        <v>2.043478260869565</v>
      </c>
      <c r="Q8">
        <v>2.4782608695652169</v>
      </c>
      <c r="R8">
        <v>2.5652173913043481</v>
      </c>
      <c r="S8">
        <v>2.347826086956522</v>
      </c>
      <c r="T8">
        <v>2.695652173913043</v>
      </c>
      <c r="U8">
        <v>1.956521739130435</v>
      </c>
      <c r="V8">
        <v>2.3913043478260869</v>
      </c>
      <c r="W8">
        <v>2.2608695652173911</v>
      </c>
      <c r="X8">
        <v>2.347826086956522</v>
      </c>
      <c r="Y8">
        <v>2.5652173913043481</v>
      </c>
      <c r="Z8">
        <v>2.956521739130435</v>
      </c>
      <c r="AA8" t="s">
        <v>47</v>
      </c>
      <c r="AB8">
        <v>1</v>
      </c>
    </row>
    <row r="9" spans="1:28" x14ac:dyDescent="0.25">
      <c r="A9" s="1">
        <v>31</v>
      </c>
      <c r="B9" t="s">
        <v>31</v>
      </c>
      <c r="C9">
        <v>1.533333333333333</v>
      </c>
      <c r="D9">
        <v>0.8666666666666667</v>
      </c>
      <c r="E9">
        <v>0.33333333333333331</v>
      </c>
      <c r="F9">
        <v>0.46666666666666667</v>
      </c>
      <c r="G9">
        <v>0.2</v>
      </c>
      <c r="H9">
        <v>0.1333333333333333</v>
      </c>
      <c r="I9">
        <v>0.46666666666666667</v>
      </c>
      <c r="J9">
        <v>1.4</v>
      </c>
      <c r="K9">
        <v>2.7333333333333329</v>
      </c>
      <c r="L9">
        <v>2.2666666666666671</v>
      </c>
      <c r="M9">
        <v>2.0666666666666669</v>
      </c>
      <c r="N9">
        <v>1.8666666666666669</v>
      </c>
      <c r="O9">
        <v>1.9333333333333329</v>
      </c>
      <c r="P9">
        <v>2.0666666666666669</v>
      </c>
      <c r="Q9">
        <v>2</v>
      </c>
      <c r="R9">
        <v>1.466666666666667</v>
      </c>
      <c r="S9">
        <v>1.4</v>
      </c>
      <c r="T9">
        <v>1.333333333333333</v>
      </c>
      <c r="U9">
        <v>1.4</v>
      </c>
      <c r="V9">
        <v>1.6</v>
      </c>
      <c r="W9">
        <v>2</v>
      </c>
      <c r="X9">
        <v>2.333333333333333</v>
      </c>
      <c r="Y9">
        <v>3.5333333333333332</v>
      </c>
      <c r="Z9">
        <v>2.5333333333333332</v>
      </c>
      <c r="AA9" t="s">
        <v>47</v>
      </c>
      <c r="AB9">
        <v>1</v>
      </c>
    </row>
    <row r="10" spans="1:28" x14ac:dyDescent="0.25">
      <c r="A10" s="1">
        <v>35</v>
      </c>
      <c r="B10" t="s">
        <v>29</v>
      </c>
      <c r="C10">
        <v>0.89473684210526316</v>
      </c>
      <c r="D10">
        <v>0.89473684210526316</v>
      </c>
      <c r="E10">
        <v>0.52631578947368418</v>
      </c>
      <c r="F10">
        <v>0.36842105263157893</v>
      </c>
      <c r="G10">
        <v>0.47368421052631582</v>
      </c>
      <c r="H10">
        <v>0.52631578947368418</v>
      </c>
      <c r="I10">
        <v>1.9473684210526321</v>
      </c>
      <c r="J10">
        <v>1.2105263157894739</v>
      </c>
      <c r="K10">
        <v>1.4210526315789469</v>
      </c>
      <c r="L10">
        <v>2.4210526315789469</v>
      </c>
      <c r="M10">
        <v>2.1578947368421049</v>
      </c>
      <c r="N10">
        <v>1.9473684210526321</v>
      </c>
      <c r="O10">
        <v>1.5789473684210531</v>
      </c>
      <c r="P10">
        <v>1.3157894736842111</v>
      </c>
      <c r="Q10">
        <v>1.736842105263158</v>
      </c>
      <c r="R10">
        <v>1.5789473684210531</v>
      </c>
      <c r="S10">
        <v>1.8947368421052631</v>
      </c>
      <c r="T10">
        <v>1.8421052631578949</v>
      </c>
      <c r="U10">
        <v>1.2105263157894739</v>
      </c>
      <c r="V10">
        <v>1.4210526315789469</v>
      </c>
      <c r="W10">
        <v>1.5263157894736841</v>
      </c>
      <c r="X10">
        <v>2.1578947368421049</v>
      </c>
      <c r="Y10">
        <v>1.9473684210526321</v>
      </c>
      <c r="Z10">
        <v>2.1052631578947372</v>
      </c>
      <c r="AA10" t="s">
        <v>48</v>
      </c>
      <c r="AB10">
        <v>1</v>
      </c>
    </row>
    <row r="11" spans="1:28" x14ac:dyDescent="0.25">
      <c r="A11" s="1">
        <v>37</v>
      </c>
      <c r="B11" t="s">
        <v>30</v>
      </c>
      <c r="C11">
        <v>1.166666666666667</v>
      </c>
      <c r="D11">
        <v>1.166666666666667</v>
      </c>
      <c r="E11">
        <v>0.77777777777777779</v>
      </c>
      <c r="F11">
        <v>0.66666666666666663</v>
      </c>
      <c r="G11">
        <v>0.77777777777777779</v>
      </c>
      <c r="H11">
        <v>0.77777777777777779</v>
      </c>
      <c r="I11">
        <v>1.2222222222222221</v>
      </c>
      <c r="J11">
        <v>1.1111111111111109</v>
      </c>
      <c r="K11">
        <v>1.7777777777777779</v>
      </c>
      <c r="L11">
        <v>1.5</v>
      </c>
      <c r="M11">
        <v>1.7222222222222221</v>
      </c>
      <c r="N11">
        <v>1.5</v>
      </c>
      <c r="O11">
        <v>1.444444444444444</v>
      </c>
      <c r="P11">
        <v>1.555555555555556</v>
      </c>
      <c r="Q11">
        <v>1.3888888888888891</v>
      </c>
      <c r="R11">
        <v>1.666666666666667</v>
      </c>
      <c r="S11">
        <v>1.166666666666667</v>
      </c>
      <c r="T11">
        <v>2.0555555555555549</v>
      </c>
      <c r="U11">
        <v>1.1111111111111109</v>
      </c>
      <c r="V11">
        <v>1.6111111111111109</v>
      </c>
      <c r="W11">
        <v>1.7222222222222221</v>
      </c>
      <c r="X11">
        <v>1.444444444444444</v>
      </c>
      <c r="Y11">
        <v>1.7222222222222221</v>
      </c>
      <c r="Z11">
        <v>1.5</v>
      </c>
      <c r="AA11" t="s">
        <v>48</v>
      </c>
      <c r="AB11">
        <v>1</v>
      </c>
    </row>
    <row r="12" spans="1:28" x14ac:dyDescent="0.25">
      <c r="A12" s="1">
        <v>42</v>
      </c>
      <c r="B12" t="s">
        <v>34</v>
      </c>
      <c r="C12">
        <v>1</v>
      </c>
      <c r="D12">
        <v>1.5</v>
      </c>
      <c r="E12">
        <v>0.5</v>
      </c>
      <c r="F12">
        <v>0</v>
      </c>
      <c r="G12">
        <v>0</v>
      </c>
      <c r="H12">
        <v>0</v>
      </c>
      <c r="I12">
        <v>0</v>
      </c>
      <c r="J12">
        <v>0.5</v>
      </c>
      <c r="K12">
        <v>1</v>
      </c>
      <c r="L12">
        <v>3.5</v>
      </c>
      <c r="M12">
        <v>0.5</v>
      </c>
      <c r="N12">
        <v>0.5</v>
      </c>
      <c r="O12">
        <v>1</v>
      </c>
      <c r="P12">
        <v>0.5</v>
      </c>
      <c r="Q12">
        <v>1</v>
      </c>
      <c r="R12">
        <v>0.5</v>
      </c>
      <c r="S12">
        <v>2.5</v>
      </c>
      <c r="T12">
        <v>5</v>
      </c>
      <c r="U12">
        <v>5</v>
      </c>
      <c r="V12">
        <v>1.5</v>
      </c>
      <c r="W12">
        <v>1.5</v>
      </c>
      <c r="X12">
        <v>1</v>
      </c>
      <c r="Y12">
        <v>2</v>
      </c>
      <c r="Z12">
        <v>2.5</v>
      </c>
      <c r="AA12" t="s">
        <v>49</v>
      </c>
      <c r="AB12">
        <v>1</v>
      </c>
    </row>
    <row r="13" spans="1:28" x14ac:dyDescent="0.25">
      <c r="A13" s="1">
        <v>44</v>
      </c>
      <c r="B13" t="s">
        <v>29</v>
      </c>
      <c r="C13">
        <v>1</v>
      </c>
      <c r="D13">
        <v>0.33333333333333331</v>
      </c>
      <c r="E13">
        <v>4.333333333333333</v>
      </c>
      <c r="F13">
        <v>2.333333333333333</v>
      </c>
      <c r="G13">
        <v>0.33333333333333331</v>
      </c>
      <c r="H13">
        <v>0</v>
      </c>
      <c r="I13">
        <v>0.66666666666666663</v>
      </c>
      <c r="J13">
        <v>1.666666666666667</v>
      </c>
      <c r="K13">
        <v>0.66666666666666663</v>
      </c>
      <c r="L13">
        <v>2.666666666666667</v>
      </c>
      <c r="M13">
        <v>1</v>
      </c>
      <c r="N13">
        <v>1.666666666666667</v>
      </c>
      <c r="O13">
        <v>3</v>
      </c>
      <c r="P13">
        <v>2</v>
      </c>
      <c r="Q13">
        <v>1.333333333333333</v>
      </c>
      <c r="R13">
        <v>2</v>
      </c>
      <c r="S13">
        <v>1.333333333333333</v>
      </c>
      <c r="T13">
        <v>1.666666666666667</v>
      </c>
      <c r="U13">
        <v>0.66666666666666663</v>
      </c>
      <c r="V13">
        <v>1.666666666666667</v>
      </c>
      <c r="W13">
        <v>1</v>
      </c>
      <c r="X13">
        <v>1.666666666666667</v>
      </c>
      <c r="Y13">
        <v>2.333333333333333</v>
      </c>
      <c r="Z13">
        <v>1.666666666666667</v>
      </c>
      <c r="AA13" t="s">
        <v>49</v>
      </c>
      <c r="AB13">
        <v>1</v>
      </c>
    </row>
    <row r="14" spans="1:28" x14ac:dyDescent="0.25">
      <c r="A14" s="1">
        <v>45</v>
      </c>
      <c r="B14" t="s">
        <v>33</v>
      </c>
      <c r="C14">
        <v>1.3</v>
      </c>
      <c r="D14">
        <v>1.4</v>
      </c>
      <c r="E14">
        <v>1.2</v>
      </c>
      <c r="F14">
        <v>0.9</v>
      </c>
      <c r="G14">
        <v>1.5</v>
      </c>
      <c r="H14">
        <v>1.6</v>
      </c>
      <c r="I14">
        <v>2.4</v>
      </c>
      <c r="J14">
        <v>2.7</v>
      </c>
      <c r="K14">
        <v>2.6</v>
      </c>
      <c r="L14">
        <v>2.5</v>
      </c>
      <c r="M14">
        <v>2.1</v>
      </c>
      <c r="N14">
        <v>2.9</v>
      </c>
      <c r="O14">
        <v>3.3</v>
      </c>
      <c r="P14">
        <v>1.8</v>
      </c>
      <c r="Q14">
        <v>1.6</v>
      </c>
      <c r="R14">
        <v>2.1</v>
      </c>
      <c r="S14">
        <v>2.6</v>
      </c>
      <c r="T14">
        <v>2.8</v>
      </c>
      <c r="U14">
        <v>2.5</v>
      </c>
      <c r="V14">
        <v>3.2</v>
      </c>
      <c r="W14">
        <v>2.8</v>
      </c>
      <c r="X14">
        <v>3</v>
      </c>
      <c r="Y14">
        <v>3.7</v>
      </c>
      <c r="Z14">
        <v>2.9</v>
      </c>
      <c r="AA14" t="s">
        <v>49</v>
      </c>
      <c r="AB14">
        <v>1</v>
      </c>
    </row>
    <row r="15" spans="1:28" x14ac:dyDescent="0.25">
      <c r="A15" s="1">
        <v>54</v>
      </c>
      <c r="B15" t="s">
        <v>31</v>
      </c>
      <c r="C15">
        <v>1.333333333333333</v>
      </c>
      <c r="D15">
        <v>0.61111111111111116</v>
      </c>
      <c r="E15">
        <v>0.22222222222222221</v>
      </c>
      <c r="F15">
        <v>5.5555555555555552E-2</v>
      </c>
      <c r="G15">
        <v>0.27777777777777779</v>
      </c>
      <c r="H15">
        <v>0.3888888888888889</v>
      </c>
      <c r="I15">
        <v>0.94444444444444442</v>
      </c>
      <c r="J15">
        <v>2.1111111111111112</v>
      </c>
      <c r="K15">
        <v>2.666666666666667</v>
      </c>
      <c r="L15">
        <v>2.833333333333333</v>
      </c>
      <c r="M15">
        <v>1.7222222222222221</v>
      </c>
      <c r="N15">
        <v>1.2222222222222221</v>
      </c>
      <c r="O15">
        <v>2.1111111111111112</v>
      </c>
      <c r="P15">
        <v>2.166666666666667</v>
      </c>
      <c r="Q15">
        <v>1.5</v>
      </c>
      <c r="R15">
        <v>1.7222222222222221</v>
      </c>
      <c r="S15">
        <v>1.333333333333333</v>
      </c>
      <c r="T15">
        <v>1.6111111111111109</v>
      </c>
      <c r="U15">
        <v>1.833333333333333</v>
      </c>
      <c r="V15">
        <v>1.7777777777777779</v>
      </c>
      <c r="W15">
        <v>1.8888888888888891</v>
      </c>
      <c r="X15">
        <v>2.666666666666667</v>
      </c>
      <c r="Y15">
        <v>3.6111111111111112</v>
      </c>
      <c r="Z15">
        <v>3.1111111111111112</v>
      </c>
      <c r="AA15" t="s">
        <v>50</v>
      </c>
      <c r="AB15">
        <v>1</v>
      </c>
    </row>
    <row r="16" spans="1:28" x14ac:dyDescent="0.25">
      <c r="A16" s="1">
        <v>57</v>
      </c>
      <c r="B16" t="s">
        <v>35</v>
      </c>
      <c r="C16">
        <v>1.2</v>
      </c>
      <c r="D16">
        <v>0.9</v>
      </c>
      <c r="E16">
        <v>1</v>
      </c>
      <c r="F16">
        <v>1</v>
      </c>
      <c r="G16">
        <v>1</v>
      </c>
      <c r="H16">
        <v>1.3</v>
      </c>
      <c r="I16">
        <v>1.2</v>
      </c>
      <c r="J16">
        <v>1.9</v>
      </c>
      <c r="K16">
        <v>1.5</v>
      </c>
      <c r="L16">
        <v>1.2</v>
      </c>
      <c r="M16">
        <v>1.8</v>
      </c>
      <c r="N16">
        <v>1.5</v>
      </c>
      <c r="O16">
        <v>1.5</v>
      </c>
      <c r="P16">
        <v>1.5</v>
      </c>
      <c r="Q16">
        <v>1.7</v>
      </c>
      <c r="R16">
        <v>1.9</v>
      </c>
      <c r="S16">
        <v>1.2</v>
      </c>
      <c r="T16">
        <v>1.8</v>
      </c>
      <c r="U16">
        <v>1.4</v>
      </c>
      <c r="V16">
        <v>1.4</v>
      </c>
      <c r="W16">
        <v>1.9</v>
      </c>
      <c r="X16">
        <v>1.1000000000000001</v>
      </c>
      <c r="Y16">
        <v>1.1000000000000001</v>
      </c>
      <c r="Z16">
        <v>1</v>
      </c>
      <c r="AA16" t="s">
        <v>50</v>
      </c>
      <c r="AB16">
        <v>1</v>
      </c>
    </row>
    <row r="17" spans="1:28" x14ac:dyDescent="0.25">
      <c r="A17" s="1">
        <v>59</v>
      </c>
      <c r="B17" t="s">
        <v>27</v>
      </c>
      <c r="C17">
        <v>1.5</v>
      </c>
      <c r="D17">
        <v>0.5</v>
      </c>
      <c r="E17">
        <v>0.25</v>
      </c>
      <c r="F17">
        <v>0.16666666666666671</v>
      </c>
      <c r="G17">
        <v>0</v>
      </c>
      <c r="H17">
        <v>0</v>
      </c>
      <c r="I17">
        <v>0.25</v>
      </c>
      <c r="J17">
        <v>1.333333333333333</v>
      </c>
      <c r="K17">
        <v>2.25</v>
      </c>
      <c r="L17">
        <v>2.5</v>
      </c>
      <c r="M17">
        <v>1.583333333333333</v>
      </c>
      <c r="N17">
        <v>1.75</v>
      </c>
      <c r="O17">
        <v>2</v>
      </c>
      <c r="P17">
        <v>1.583333333333333</v>
      </c>
      <c r="Q17">
        <v>1.333333333333333</v>
      </c>
      <c r="R17">
        <v>1.583333333333333</v>
      </c>
      <c r="S17">
        <v>1.333333333333333</v>
      </c>
      <c r="T17">
        <v>1.5</v>
      </c>
      <c r="U17">
        <v>1.916666666666667</v>
      </c>
      <c r="V17">
        <v>1.75</v>
      </c>
      <c r="W17">
        <v>1.916666666666667</v>
      </c>
      <c r="X17">
        <v>2.583333333333333</v>
      </c>
      <c r="Y17">
        <v>3.666666666666667</v>
      </c>
      <c r="Z17">
        <v>3.916666666666667</v>
      </c>
      <c r="AA17" t="s">
        <v>51</v>
      </c>
      <c r="AB17">
        <v>1</v>
      </c>
    </row>
    <row r="18" spans="1:28" x14ac:dyDescent="0.25">
      <c r="A18" s="1">
        <v>62</v>
      </c>
      <c r="B18" t="s">
        <v>34</v>
      </c>
      <c r="C18">
        <v>2</v>
      </c>
      <c r="D18">
        <v>0.5714285714285714</v>
      </c>
      <c r="E18">
        <v>0.8571428571428571</v>
      </c>
      <c r="F18">
        <v>0.2857142857142857</v>
      </c>
      <c r="G18">
        <v>0.2857142857142857</v>
      </c>
      <c r="H18">
        <v>0</v>
      </c>
      <c r="I18">
        <v>0.5714285714285714</v>
      </c>
      <c r="J18">
        <v>0.2857142857142857</v>
      </c>
      <c r="K18">
        <v>2.714285714285714</v>
      </c>
      <c r="L18">
        <v>1.571428571428571</v>
      </c>
      <c r="M18">
        <v>1.857142857142857</v>
      </c>
      <c r="N18">
        <v>1.714285714285714</v>
      </c>
      <c r="O18">
        <v>1.285714285714286</v>
      </c>
      <c r="P18">
        <v>1</v>
      </c>
      <c r="Q18">
        <v>2</v>
      </c>
      <c r="R18">
        <v>1.857142857142857</v>
      </c>
      <c r="S18">
        <v>1.714285714285714</v>
      </c>
      <c r="T18">
        <v>1.571428571428571</v>
      </c>
      <c r="U18">
        <v>0.8571428571428571</v>
      </c>
      <c r="V18">
        <v>1.714285714285714</v>
      </c>
      <c r="W18">
        <v>2.1428571428571428</v>
      </c>
      <c r="X18">
        <v>0.8571428571428571</v>
      </c>
      <c r="Y18">
        <v>3.5714285714285721</v>
      </c>
      <c r="Z18">
        <v>3.1428571428571428</v>
      </c>
      <c r="AA18" t="s">
        <v>51</v>
      </c>
      <c r="AB18">
        <v>1</v>
      </c>
    </row>
    <row r="19" spans="1:28" x14ac:dyDescent="0.25">
      <c r="A19" s="1">
        <v>67</v>
      </c>
      <c r="B19" t="s">
        <v>31</v>
      </c>
      <c r="C19">
        <v>1.636363636363636</v>
      </c>
      <c r="D19">
        <v>0.1818181818181818</v>
      </c>
      <c r="E19">
        <v>0.72727272727272729</v>
      </c>
      <c r="F19">
        <v>0.72727272727272729</v>
      </c>
      <c r="G19">
        <v>0</v>
      </c>
      <c r="H19">
        <v>0</v>
      </c>
      <c r="I19">
        <v>0.45454545454545447</v>
      </c>
      <c r="J19">
        <v>1.7272727272727271</v>
      </c>
      <c r="K19">
        <v>2.454545454545455</v>
      </c>
      <c r="L19">
        <v>2.545454545454545</v>
      </c>
      <c r="M19">
        <v>2.1818181818181821</v>
      </c>
      <c r="N19">
        <v>1.636363636363636</v>
      </c>
      <c r="O19">
        <v>2.2727272727272729</v>
      </c>
      <c r="P19">
        <v>2</v>
      </c>
      <c r="Q19">
        <v>2</v>
      </c>
      <c r="R19">
        <v>1.636363636363636</v>
      </c>
      <c r="S19">
        <v>1.454545454545455</v>
      </c>
      <c r="T19">
        <v>1.2727272727272729</v>
      </c>
      <c r="U19">
        <v>1.454545454545455</v>
      </c>
      <c r="V19">
        <v>2</v>
      </c>
      <c r="W19">
        <v>1.1818181818181821</v>
      </c>
      <c r="X19">
        <v>2.454545454545455</v>
      </c>
      <c r="Y19">
        <v>2.6363636363636358</v>
      </c>
      <c r="Z19">
        <v>2.7272727272727271</v>
      </c>
      <c r="AA19" t="s">
        <v>51</v>
      </c>
      <c r="AB19">
        <v>1</v>
      </c>
    </row>
    <row r="20" spans="1:28" x14ac:dyDescent="0.25">
      <c r="A20" s="1">
        <v>80</v>
      </c>
      <c r="B20" t="s">
        <v>31</v>
      </c>
      <c r="C20">
        <v>1.36</v>
      </c>
      <c r="D20">
        <v>0.6</v>
      </c>
      <c r="E20">
        <v>0.2</v>
      </c>
      <c r="F20">
        <v>0.16</v>
      </c>
      <c r="G20">
        <v>0.12</v>
      </c>
      <c r="H20">
        <v>0</v>
      </c>
      <c r="I20">
        <v>0.04</v>
      </c>
      <c r="J20">
        <v>1.48</v>
      </c>
      <c r="K20">
        <v>2.52</v>
      </c>
      <c r="L20">
        <v>3.08</v>
      </c>
      <c r="M20">
        <v>1.92</v>
      </c>
      <c r="N20">
        <v>1.52</v>
      </c>
      <c r="O20">
        <v>2</v>
      </c>
      <c r="P20">
        <v>2.6</v>
      </c>
      <c r="Q20">
        <v>1.84</v>
      </c>
      <c r="R20">
        <v>1.76</v>
      </c>
      <c r="S20">
        <v>1.32</v>
      </c>
      <c r="T20">
        <v>1.36</v>
      </c>
      <c r="U20">
        <v>1.6</v>
      </c>
      <c r="V20">
        <v>1.44</v>
      </c>
      <c r="W20">
        <v>1.52</v>
      </c>
      <c r="X20">
        <v>1.92</v>
      </c>
      <c r="Y20">
        <v>3.04</v>
      </c>
      <c r="Z20">
        <v>2.92</v>
      </c>
      <c r="AA20" t="s">
        <v>52</v>
      </c>
      <c r="AB20">
        <v>1</v>
      </c>
    </row>
    <row r="21" spans="1:28" x14ac:dyDescent="0.25">
      <c r="A21" s="1">
        <v>83</v>
      </c>
      <c r="B21" t="s">
        <v>41</v>
      </c>
      <c r="C21">
        <v>1.3076923076923079</v>
      </c>
      <c r="D21">
        <v>0.26923076923076922</v>
      </c>
      <c r="E21">
        <v>0.19230769230769229</v>
      </c>
      <c r="F21">
        <v>0.1153846153846154</v>
      </c>
      <c r="G21">
        <v>3.8461538461538457E-2</v>
      </c>
      <c r="H21">
        <v>0</v>
      </c>
      <c r="I21">
        <v>0.38461538461538458</v>
      </c>
      <c r="J21">
        <v>1.653846153846154</v>
      </c>
      <c r="K21">
        <v>2.5384615384615379</v>
      </c>
      <c r="L21">
        <v>3.5</v>
      </c>
      <c r="M21">
        <v>3.192307692307693</v>
      </c>
      <c r="N21">
        <v>1.846153846153846</v>
      </c>
      <c r="O21">
        <v>2.5384615384615379</v>
      </c>
      <c r="P21">
        <v>1.9230769230769229</v>
      </c>
      <c r="Q21">
        <v>2</v>
      </c>
      <c r="R21">
        <v>2.0769230769230771</v>
      </c>
      <c r="S21">
        <v>1.8076923076923079</v>
      </c>
      <c r="T21">
        <v>1.846153846153846</v>
      </c>
      <c r="U21">
        <v>1.961538461538461</v>
      </c>
      <c r="V21">
        <v>2.2307692307692308</v>
      </c>
      <c r="W21">
        <v>2.3461538461538458</v>
      </c>
      <c r="X21">
        <v>3.1538461538461542</v>
      </c>
      <c r="Y21">
        <v>4.384615384615385</v>
      </c>
      <c r="Z21">
        <v>3.2692307692307692</v>
      </c>
      <c r="AA21" t="s">
        <v>52</v>
      </c>
      <c r="AB21">
        <v>1</v>
      </c>
    </row>
    <row r="22" spans="1:28" x14ac:dyDescent="0.25">
      <c r="A22" s="1">
        <v>89</v>
      </c>
      <c r="B22" t="s">
        <v>34</v>
      </c>
      <c r="C22">
        <v>2.0666666666666669</v>
      </c>
      <c r="D22">
        <v>0.8666666666666667</v>
      </c>
      <c r="E22">
        <v>0.5</v>
      </c>
      <c r="F22">
        <v>0.33333333333333331</v>
      </c>
      <c r="G22">
        <v>0.2</v>
      </c>
      <c r="H22">
        <v>6.6666666666666666E-2</v>
      </c>
      <c r="I22">
        <v>0.46666666666666667</v>
      </c>
      <c r="J22">
        <v>0.96666666666666667</v>
      </c>
      <c r="K22">
        <v>1.9</v>
      </c>
      <c r="L22">
        <v>1.9</v>
      </c>
      <c r="M22">
        <v>1.5666666666666671</v>
      </c>
      <c r="N22">
        <v>1.833333333333333</v>
      </c>
      <c r="O22">
        <v>1.3666666666666669</v>
      </c>
      <c r="P22">
        <v>1.7666666666666671</v>
      </c>
      <c r="Q22">
        <v>1.6</v>
      </c>
      <c r="R22">
        <v>1.4333333333333329</v>
      </c>
      <c r="S22">
        <v>1.533333333333333</v>
      </c>
      <c r="T22">
        <v>1.466666666666667</v>
      </c>
      <c r="U22">
        <v>1.1333333333333331</v>
      </c>
      <c r="V22">
        <v>1.4</v>
      </c>
      <c r="W22">
        <v>2.0666666666666669</v>
      </c>
      <c r="X22">
        <v>2.0666666666666669</v>
      </c>
      <c r="Y22">
        <v>2.7</v>
      </c>
      <c r="Z22">
        <v>3.6</v>
      </c>
      <c r="AA22" t="s">
        <v>53</v>
      </c>
      <c r="AB22">
        <v>1</v>
      </c>
    </row>
    <row r="23" spans="1:28" x14ac:dyDescent="0.25">
      <c r="A23" s="1">
        <v>93</v>
      </c>
      <c r="B23" t="s">
        <v>31</v>
      </c>
      <c r="C23">
        <v>1.5</v>
      </c>
      <c r="D23">
        <v>0.66666666666666663</v>
      </c>
      <c r="E23">
        <v>0.4</v>
      </c>
      <c r="F23">
        <v>0.2</v>
      </c>
      <c r="G23">
        <v>0.1333333333333333</v>
      </c>
      <c r="H23">
        <v>0</v>
      </c>
      <c r="I23">
        <v>0.33333333333333331</v>
      </c>
      <c r="J23">
        <v>1.2333333333333329</v>
      </c>
      <c r="K23">
        <v>2.1333333333333329</v>
      </c>
      <c r="L23">
        <v>3.1333333333333329</v>
      </c>
      <c r="M23">
        <v>2.1</v>
      </c>
      <c r="N23">
        <v>1.4333333333333329</v>
      </c>
      <c r="O23">
        <v>2.1</v>
      </c>
      <c r="P23">
        <v>2.1333333333333329</v>
      </c>
      <c r="Q23">
        <v>1.7333333333333329</v>
      </c>
      <c r="R23">
        <v>1.9</v>
      </c>
      <c r="S23">
        <v>1.1333333333333331</v>
      </c>
      <c r="T23">
        <v>1.2666666666666671</v>
      </c>
      <c r="U23">
        <v>1.466666666666667</v>
      </c>
      <c r="V23">
        <v>1.3666666666666669</v>
      </c>
      <c r="W23">
        <v>1.5666666666666671</v>
      </c>
      <c r="X23">
        <v>1.8666666666666669</v>
      </c>
      <c r="Y23">
        <v>2.7333333333333329</v>
      </c>
      <c r="Z23">
        <v>3.3666666666666671</v>
      </c>
      <c r="AA23" t="s">
        <v>53</v>
      </c>
      <c r="AB23">
        <v>1</v>
      </c>
    </row>
    <row r="24" spans="1:28" x14ac:dyDescent="0.25">
      <c r="A24" s="1">
        <v>104</v>
      </c>
      <c r="B24" t="s">
        <v>29</v>
      </c>
      <c r="C24">
        <v>1.2222222222222221</v>
      </c>
      <c r="D24">
        <v>0.88888888888888884</v>
      </c>
      <c r="E24">
        <v>0.7407407407407407</v>
      </c>
      <c r="F24">
        <v>0.48148148148148151</v>
      </c>
      <c r="G24">
        <v>0.29629629629629628</v>
      </c>
      <c r="H24">
        <v>0.51851851851851849</v>
      </c>
      <c r="I24">
        <v>2.6296296296296302</v>
      </c>
      <c r="J24">
        <v>1</v>
      </c>
      <c r="K24">
        <v>1.481481481481481</v>
      </c>
      <c r="L24">
        <v>2.7777777777777781</v>
      </c>
      <c r="M24">
        <v>3</v>
      </c>
      <c r="N24">
        <v>1.7407407407407409</v>
      </c>
      <c r="O24">
        <v>2.2962962962962958</v>
      </c>
      <c r="P24">
        <v>1.8518518518518521</v>
      </c>
      <c r="Q24">
        <v>2.481481481481481</v>
      </c>
      <c r="R24">
        <v>2.1481481481481479</v>
      </c>
      <c r="S24">
        <v>2</v>
      </c>
      <c r="T24">
        <v>1.8518518518518521</v>
      </c>
      <c r="U24">
        <v>1.518518518518519</v>
      </c>
      <c r="V24">
        <v>1.62962962962963</v>
      </c>
      <c r="W24">
        <v>1.8518518518518521</v>
      </c>
      <c r="X24">
        <v>2.5555555555555549</v>
      </c>
      <c r="Y24">
        <v>2.333333333333333</v>
      </c>
      <c r="Z24">
        <v>2.7777777777777781</v>
      </c>
      <c r="AA24" t="s">
        <v>54</v>
      </c>
      <c r="AB24">
        <v>1</v>
      </c>
    </row>
    <row r="25" spans="1:28" x14ac:dyDescent="0.25">
      <c r="A25" s="1">
        <v>108</v>
      </c>
      <c r="B25" t="s">
        <v>31</v>
      </c>
      <c r="C25">
        <v>1.0526315789473679</v>
      </c>
      <c r="D25">
        <v>0.89473684210526316</v>
      </c>
      <c r="E25">
        <v>0.15789473684210531</v>
      </c>
      <c r="F25">
        <v>0.31578947368421051</v>
      </c>
      <c r="G25">
        <v>0.2105263157894737</v>
      </c>
      <c r="H25">
        <v>5.2631578947368418E-2</v>
      </c>
      <c r="I25">
        <v>0.15789473684210531</v>
      </c>
      <c r="J25">
        <v>1.2105263157894739</v>
      </c>
      <c r="K25">
        <v>2.1052631578947372</v>
      </c>
      <c r="L25">
        <v>2</v>
      </c>
      <c r="M25">
        <v>1.736842105263158</v>
      </c>
      <c r="N25">
        <v>1.4210526315789469</v>
      </c>
      <c r="O25">
        <v>1.7894736842105261</v>
      </c>
      <c r="P25">
        <v>1.9473684210526321</v>
      </c>
      <c r="Q25">
        <v>1.9473684210526321</v>
      </c>
      <c r="R25">
        <v>1.368421052631579</v>
      </c>
      <c r="S25">
        <v>1.3157894736842111</v>
      </c>
      <c r="T25">
        <v>1.1052631578947369</v>
      </c>
      <c r="U25">
        <v>1.368421052631579</v>
      </c>
      <c r="V25">
        <v>1.3157894736842111</v>
      </c>
      <c r="W25">
        <v>1.5263157894736841</v>
      </c>
      <c r="X25">
        <v>1.9473684210526321</v>
      </c>
      <c r="Y25">
        <v>2.2105263157894739</v>
      </c>
      <c r="Z25">
        <v>3.1052631578947372</v>
      </c>
      <c r="AA25" t="s">
        <v>54</v>
      </c>
      <c r="AB25">
        <v>1</v>
      </c>
    </row>
    <row r="26" spans="1:28" x14ac:dyDescent="0.25">
      <c r="A26" s="1">
        <v>111</v>
      </c>
      <c r="B26" t="s">
        <v>41</v>
      </c>
      <c r="C26">
        <v>1</v>
      </c>
      <c r="D26">
        <v>0.76190476190476186</v>
      </c>
      <c r="E26">
        <v>0.14285714285714279</v>
      </c>
      <c r="F26">
        <v>0</v>
      </c>
      <c r="G26">
        <v>0.14285714285714279</v>
      </c>
      <c r="H26">
        <v>4.7619047619047623E-2</v>
      </c>
      <c r="I26">
        <v>0.52380952380952384</v>
      </c>
      <c r="J26">
        <v>1.3809523809523809</v>
      </c>
      <c r="K26">
        <v>1.9047619047619051</v>
      </c>
      <c r="L26">
        <v>2.5238095238095242</v>
      </c>
      <c r="M26">
        <v>2</v>
      </c>
      <c r="N26">
        <v>2</v>
      </c>
      <c r="O26">
        <v>2.1904761904761911</v>
      </c>
      <c r="P26">
        <v>1.666666666666667</v>
      </c>
      <c r="Q26">
        <v>2.047619047619047</v>
      </c>
      <c r="R26">
        <v>2</v>
      </c>
      <c r="S26">
        <v>1.714285714285714</v>
      </c>
      <c r="T26">
        <v>1.2380952380952379</v>
      </c>
      <c r="U26">
        <v>1.7619047619047621</v>
      </c>
      <c r="V26">
        <v>2.333333333333333</v>
      </c>
      <c r="W26">
        <v>1.9523809523809521</v>
      </c>
      <c r="X26">
        <v>2.8571428571428572</v>
      </c>
      <c r="Y26">
        <v>4.1428571428571432</v>
      </c>
      <c r="Z26">
        <v>3.666666666666667</v>
      </c>
      <c r="AA26" t="s">
        <v>54</v>
      </c>
      <c r="AB26">
        <v>1</v>
      </c>
    </row>
    <row r="27" spans="1:28" x14ac:dyDescent="0.25">
      <c r="A27" s="1">
        <v>116</v>
      </c>
      <c r="B27" t="s">
        <v>40</v>
      </c>
      <c r="C27">
        <v>1.464285714285714</v>
      </c>
      <c r="D27">
        <v>1.357142857142857</v>
      </c>
      <c r="E27">
        <v>1.107142857142857</v>
      </c>
      <c r="F27">
        <v>1.035714285714286</v>
      </c>
      <c r="G27">
        <v>0.9642857142857143</v>
      </c>
      <c r="H27">
        <v>1.107142857142857</v>
      </c>
      <c r="I27">
        <v>2.035714285714286</v>
      </c>
      <c r="J27">
        <v>1.642857142857143</v>
      </c>
      <c r="K27">
        <v>1.928571428571429</v>
      </c>
      <c r="L27">
        <v>1.928571428571429</v>
      </c>
      <c r="M27">
        <v>1.607142857142857</v>
      </c>
      <c r="N27">
        <v>1.678571428571429</v>
      </c>
      <c r="O27">
        <v>1.5</v>
      </c>
      <c r="P27">
        <v>1.642857142857143</v>
      </c>
      <c r="Q27">
        <v>1.392857142857143</v>
      </c>
      <c r="R27">
        <v>1.571428571428571</v>
      </c>
      <c r="S27">
        <v>1.857142857142857</v>
      </c>
      <c r="T27">
        <v>1.357142857142857</v>
      </c>
      <c r="U27">
        <v>1.607142857142857</v>
      </c>
      <c r="V27">
        <v>2.1785714285714279</v>
      </c>
      <c r="W27">
        <v>1.857142857142857</v>
      </c>
      <c r="X27">
        <v>2.3571428571428572</v>
      </c>
      <c r="Y27">
        <v>3.3214285714285721</v>
      </c>
      <c r="Z27">
        <v>3.035714285714286</v>
      </c>
      <c r="AA27" t="s">
        <v>55</v>
      </c>
      <c r="AB27">
        <v>1</v>
      </c>
    </row>
    <row r="28" spans="1:28" x14ac:dyDescent="0.25">
      <c r="A28" s="1">
        <v>119</v>
      </c>
      <c r="B28" t="s">
        <v>29</v>
      </c>
      <c r="C28">
        <v>1.2666666666666671</v>
      </c>
      <c r="D28">
        <v>1.0666666666666671</v>
      </c>
      <c r="E28">
        <v>0.66666666666666663</v>
      </c>
      <c r="F28">
        <v>0.8</v>
      </c>
      <c r="G28">
        <v>0.73333333333333328</v>
      </c>
      <c r="H28">
        <v>0.73333333333333328</v>
      </c>
      <c r="I28">
        <v>1.8</v>
      </c>
      <c r="J28">
        <v>1.8666666666666669</v>
      </c>
      <c r="K28">
        <v>1.333333333333333</v>
      </c>
      <c r="L28">
        <v>2.6</v>
      </c>
      <c r="M28">
        <v>2.4</v>
      </c>
      <c r="N28">
        <v>2.6</v>
      </c>
      <c r="O28">
        <v>1.666666666666667</v>
      </c>
      <c r="P28">
        <v>1.466666666666667</v>
      </c>
      <c r="Q28">
        <v>1.666666666666667</v>
      </c>
      <c r="R28">
        <v>1.533333333333333</v>
      </c>
      <c r="S28">
        <v>2</v>
      </c>
      <c r="T28">
        <v>1</v>
      </c>
      <c r="U28">
        <v>1.8</v>
      </c>
      <c r="V28">
        <v>2.2666666666666671</v>
      </c>
      <c r="W28">
        <v>2.333333333333333</v>
      </c>
      <c r="X28">
        <v>2.2666666666666671</v>
      </c>
      <c r="Y28">
        <v>2.666666666666667</v>
      </c>
      <c r="Z28">
        <v>2.333333333333333</v>
      </c>
      <c r="AA28" t="s">
        <v>55</v>
      </c>
      <c r="AB28">
        <v>1</v>
      </c>
    </row>
    <row r="29" spans="1:28" x14ac:dyDescent="0.25">
      <c r="A29" s="1">
        <v>120</v>
      </c>
      <c r="B29" t="s">
        <v>33</v>
      </c>
      <c r="C29">
        <v>1.2962962962962961</v>
      </c>
      <c r="D29">
        <v>1.37037037037037</v>
      </c>
      <c r="E29">
        <v>0.88888888888888884</v>
      </c>
      <c r="F29">
        <v>1.2592592592592591</v>
      </c>
      <c r="G29">
        <v>0.7407407407407407</v>
      </c>
      <c r="H29">
        <v>0.29629629629629628</v>
      </c>
      <c r="I29">
        <v>2.333333333333333</v>
      </c>
      <c r="J29">
        <v>1.8148148148148151</v>
      </c>
      <c r="K29">
        <v>2</v>
      </c>
      <c r="L29">
        <v>1.962962962962963</v>
      </c>
      <c r="M29">
        <v>2.6296296296296302</v>
      </c>
      <c r="N29">
        <v>2.1481481481481479</v>
      </c>
      <c r="O29">
        <v>2.2962962962962958</v>
      </c>
      <c r="P29">
        <v>2</v>
      </c>
      <c r="Q29">
        <v>2.2222222222222219</v>
      </c>
      <c r="R29">
        <v>2.0370370370370372</v>
      </c>
      <c r="S29">
        <v>2</v>
      </c>
      <c r="T29">
        <v>1.8888888888888891</v>
      </c>
      <c r="U29">
        <v>2.1481481481481479</v>
      </c>
      <c r="V29">
        <v>3.0370370370370372</v>
      </c>
      <c r="W29">
        <v>2.8518518518518521</v>
      </c>
      <c r="X29">
        <v>2.3703703703703698</v>
      </c>
      <c r="Y29">
        <v>2.407407407407407</v>
      </c>
      <c r="Z29">
        <v>2.925925925925926</v>
      </c>
      <c r="AA29" t="s">
        <v>55</v>
      </c>
      <c r="AB29">
        <v>1</v>
      </c>
    </row>
    <row r="30" spans="1:28" x14ac:dyDescent="0.25">
      <c r="A30" s="1">
        <v>122</v>
      </c>
      <c r="B30" t="s">
        <v>31</v>
      </c>
      <c r="C30">
        <v>1</v>
      </c>
      <c r="D30">
        <v>0.4</v>
      </c>
      <c r="E30">
        <v>0.2</v>
      </c>
      <c r="F30">
        <v>0</v>
      </c>
      <c r="G30">
        <v>0.2</v>
      </c>
      <c r="H30">
        <v>0</v>
      </c>
      <c r="I30">
        <v>0.2</v>
      </c>
      <c r="J30">
        <v>1.6</v>
      </c>
      <c r="K30">
        <v>1.8</v>
      </c>
      <c r="L30">
        <v>2.4</v>
      </c>
      <c r="M30">
        <v>1.6</v>
      </c>
      <c r="N30">
        <v>1</v>
      </c>
      <c r="O30">
        <v>1.8</v>
      </c>
      <c r="P30">
        <v>1.4</v>
      </c>
      <c r="Q30">
        <v>1.6</v>
      </c>
      <c r="R30">
        <v>1.8</v>
      </c>
      <c r="S30">
        <v>1</v>
      </c>
      <c r="T30">
        <v>1</v>
      </c>
      <c r="U30">
        <v>0.8</v>
      </c>
      <c r="V30">
        <v>2.4</v>
      </c>
      <c r="W30">
        <v>1.8</v>
      </c>
      <c r="X30">
        <v>2</v>
      </c>
      <c r="Y30">
        <v>2.2000000000000002</v>
      </c>
      <c r="Z30">
        <v>2</v>
      </c>
      <c r="AA30" t="s">
        <v>55</v>
      </c>
      <c r="AB30">
        <v>1</v>
      </c>
    </row>
    <row r="31" spans="1:28" x14ac:dyDescent="0.25">
      <c r="A31" s="1">
        <v>123</v>
      </c>
      <c r="B31" t="s">
        <v>37</v>
      </c>
      <c r="C31">
        <v>1.125</v>
      </c>
      <c r="D31">
        <v>0.5</v>
      </c>
      <c r="E31">
        <v>0.5</v>
      </c>
      <c r="F31">
        <v>0.375</v>
      </c>
      <c r="G31">
        <v>0.5</v>
      </c>
      <c r="H31">
        <v>0</v>
      </c>
      <c r="I31">
        <v>0.5</v>
      </c>
      <c r="J31">
        <v>1.375</v>
      </c>
      <c r="K31">
        <v>2.625</v>
      </c>
      <c r="L31">
        <v>2.75</v>
      </c>
      <c r="M31">
        <v>2.25</v>
      </c>
      <c r="N31">
        <v>2.125</v>
      </c>
      <c r="O31">
        <v>1.375</v>
      </c>
      <c r="P31">
        <v>2.125</v>
      </c>
      <c r="Q31">
        <v>2.125</v>
      </c>
      <c r="R31">
        <v>2.375</v>
      </c>
      <c r="S31">
        <v>1.5</v>
      </c>
      <c r="T31">
        <v>1.625</v>
      </c>
      <c r="U31">
        <v>1.5</v>
      </c>
      <c r="V31">
        <v>2.5</v>
      </c>
      <c r="W31">
        <v>2.75</v>
      </c>
      <c r="X31">
        <v>3.625</v>
      </c>
      <c r="Y31">
        <v>4.75</v>
      </c>
      <c r="Z31">
        <v>3.375</v>
      </c>
      <c r="AA31" t="s">
        <v>55</v>
      </c>
      <c r="AB31">
        <v>1</v>
      </c>
    </row>
    <row r="32" spans="1:28" x14ac:dyDescent="0.25">
      <c r="A32" s="1">
        <v>124</v>
      </c>
      <c r="B32" t="s">
        <v>38</v>
      </c>
      <c r="C32">
        <v>1</v>
      </c>
      <c r="D32">
        <v>0.42857142857142849</v>
      </c>
      <c r="E32">
        <v>0.42857142857142849</v>
      </c>
      <c r="F32">
        <v>0</v>
      </c>
      <c r="G32">
        <v>0.14285714285714279</v>
      </c>
      <c r="H32">
        <v>0</v>
      </c>
      <c r="I32">
        <v>0.7142857142857143</v>
      </c>
      <c r="J32">
        <v>0.8571428571428571</v>
      </c>
      <c r="K32">
        <v>2.5714285714285721</v>
      </c>
      <c r="L32">
        <v>3</v>
      </c>
      <c r="M32">
        <v>2.285714285714286</v>
      </c>
      <c r="N32">
        <v>1.714285714285714</v>
      </c>
      <c r="O32">
        <v>1.714285714285714</v>
      </c>
      <c r="P32">
        <v>2.1428571428571428</v>
      </c>
      <c r="Q32">
        <v>1.857142857142857</v>
      </c>
      <c r="R32">
        <v>2</v>
      </c>
      <c r="S32">
        <v>1.571428571428571</v>
      </c>
      <c r="T32">
        <v>1.714285714285714</v>
      </c>
      <c r="U32">
        <v>1.571428571428571</v>
      </c>
      <c r="V32">
        <v>3.1428571428571428</v>
      </c>
      <c r="W32">
        <v>3.1428571428571428</v>
      </c>
      <c r="X32">
        <v>4.4285714285714288</v>
      </c>
      <c r="Y32">
        <v>5.2857142857142856</v>
      </c>
      <c r="Z32">
        <v>3.4285714285714279</v>
      </c>
      <c r="AA32" t="s">
        <v>55</v>
      </c>
      <c r="AB32">
        <v>1</v>
      </c>
    </row>
    <row r="33" spans="1:28" x14ac:dyDescent="0.25">
      <c r="A33" s="1">
        <v>125</v>
      </c>
      <c r="B33" t="s">
        <v>41</v>
      </c>
      <c r="C33">
        <v>1.166666666666667</v>
      </c>
      <c r="D33">
        <v>0.16666666666666671</v>
      </c>
      <c r="E33">
        <v>0.16666666666666671</v>
      </c>
      <c r="F33">
        <v>0</v>
      </c>
      <c r="G33">
        <v>0</v>
      </c>
      <c r="H33">
        <v>0.33333333333333331</v>
      </c>
      <c r="I33">
        <v>0.33333333333333331</v>
      </c>
      <c r="J33">
        <v>1.5</v>
      </c>
      <c r="K33">
        <v>2.333333333333333</v>
      </c>
      <c r="L33">
        <v>3</v>
      </c>
      <c r="M33">
        <v>2</v>
      </c>
      <c r="N33">
        <v>1.833333333333333</v>
      </c>
      <c r="O33">
        <v>2</v>
      </c>
      <c r="P33">
        <v>1.666666666666667</v>
      </c>
      <c r="Q33">
        <v>2.166666666666667</v>
      </c>
      <c r="R33">
        <v>1.833333333333333</v>
      </c>
      <c r="S33">
        <v>1.666666666666667</v>
      </c>
      <c r="T33">
        <v>1</v>
      </c>
      <c r="U33">
        <v>1.5</v>
      </c>
      <c r="V33">
        <v>2.833333333333333</v>
      </c>
      <c r="W33">
        <v>2.333333333333333</v>
      </c>
      <c r="X33">
        <v>3.333333333333333</v>
      </c>
      <c r="Y33">
        <v>4.166666666666667</v>
      </c>
      <c r="Z33">
        <v>2.333333333333333</v>
      </c>
      <c r="AA33" t="s">
        <v>55</v>
      </c>
      <c r="AB33">
        <v>1</v>
      </c>
    </row>
    <row r="34" spans="1:28" x14ac:dyDescent="0.25">
      <c r="A34" s="1">
        <v>131</v>
      </c>
      <c r="B34" t="s">
        <v>34</v>
      </c>
      <c r="C34">
        <v>2.225806451612903</v>
      </c>
      <c r="D34">
        <v>0.83870967741935487</v>
      </c>
      <c r="E34">
        <v>0.64516129032258063</v>
      </c>
      <c r="F34">
        <v>0.1290322580645161</v>
      </c>
      <c r="G34">
        <v>0.25806451612903231</v>
      </c>
      <c r="H34">
        <v>0.29032258064516131</v>
      </c>
      <c r="I34">
        <v>0.41935483870967738</v>
      </c>
      <c r="J34">
        <v>0.58064516129032262</v>
      </c>
      <c r="K34">
        <v>2.129032258064516</v>
      </c>
      <c r="L34">
        <v>2.387096774193548</v>
      </c>
      <c r="M34">
        <v>1.838709677419355</v>
      </c>
      <c r="N34">
        <v>1.5161290322580649</v>
      </c>
      <c r="O34">
        <v>1.32258064516129</v>
      </c>
      <c r="P34">
        <v>1.161290322580645</v>
      </c>
      <c r="Q34">
        <v>1.935483870967742</v>
      </c>
      <c r="R34">
        <v>1.5483870967741939</v>
      </c>
      <c r="S34">
        <v>1.580645161290323</v>
      </c>
      <c r="T34">
        <v>1.161290322580645</v>
      </c>
      <c r="U34">
        <v>1.4838709677419351</v>
      </c>
      <c r="V34">
        <v>1.709677419354839</v>
      </c>
      <c r="W34">
        <v>2.387096774193548</v>
      </c>
      <c r="X34">
        <v>2.32258064516129</v>
      </c>
      <c r="Y34">
        <v>2.838709677419355</v>
      </c>
      <c r="Z34">
        <v>4.258064516129032</v>
      </c>
      <c r="AA34" t="s">
        <v>56</v>
      </c>
      <c r="AB34">
        <v>1</v>
      </c>
    </row>
    <row r="35" spans="1:28" x14ac:dyDescent="0.25">
      <c r="A35" s="1">
        <v>134</v>
      </c>
      <c r="B35" t="s">
        <v>31</v>
      </c>
      <c r="C35">
        <v>1.466666666666667</v>
      </c>
      <c r="D35">
        <v>0.53333333333333333</v>
      </c>
      <c r="E35">
        <v>0.36666666666666659</v>
      </c>
      <c r="F35">
        <v>6.6666666666666666E-2</v>
      </c>
      <c r="G35">
        <v>3.3333333333333333E-2</v>
      </c>
      <c r="H35">
        <v>3.3333333333333333E-2</v>
      </c>
      <c r="I35">
        <v>0.3</v>
      </c>
      <c r="J35">
        <v>1.5666666666666671</v>
      </c>
      <c r="K35">
        <v>2.0333333333333332</v>
      </c>
      <c r="L35">
        <v>3.0333333333333332</v>
      </c>
      <c r="M35">
        <v>1.7666666666666671</v>
      </c>
      <c r="N35">
        <v>1.4333333333333329</v>
      </c>
      <c r="O35">
        <v>1.966666666666667</v>
      </c>
      <c r="P35">
        <v>1.8666666666666669</v>
      </c>
      <c r="Q35">
        <v>1.8666666666666669</v>
      </c>
      <c r="R35">
        <v>1.7</v>
      </c>
      <c r="S35">
        <v>1.3666666666666669</v>
      </c>
      <c r="T35">
        <v>1.2</v>
      </c>
      <c r="U35">
        <v>1.466666666666667</v>
      </c>
      <c r="V35">
        <v>1.4333333333333329</v>
      </c>
      <c r="W35">
        <v>1.533333333333333</v>
      </c>
      <c r="X35">
        <v>2.1</v>
      </c>
      <c r="Y35">
        <v>2.7666666666666671</v>
      </c>
      <c r="Z35">
        <v>2.3666666666666671</v>
      </c>
      <c r="AA35" t="s">
        <v>56</v>
      </c>
      <c r="AB35">
        <v>1</v>
      </c>
    </row>
    <row r="36" spans="1:28" x14ac:dyDescent="0.25">
      <c r="A36" s="1">
        <v>137</v>
      </c>
      <c r="B36" t="s">
        <v>41</v>
      </c>
      <c r="C36">
        <v>1.2666666666666671</v>
      </c>
      <c r="D36">
        <v>0.56666666666666665</v>
      </c>
      <c r="E36">
        <v>6.6666666666666666E-2</v>
      </c>
      <c r="F36">
        <v>6.6666666666666666E-2</v>
      </c>
      <c r="G36">
        <v>3.3333333333333333E-2</v>
      </c>
      <c r="H36">
        <v>3.3333333333333333E-2</v>
      </c>
      <c r="I36">
        <v>0.7</v>
      </c>
      <c r="J36">
        <v>1.5666666666666671</v>
      </c>
      <c r="K36">
        <v>2.6</v>
      </c>
      <c r="L36">
        <v>3.7</v>
      </c>
      <c r="M36">
        <v>2.9666666666666668</v>
      </c>
      <c r="N36">
        <v>1.9333333333333329</v>
      </c>
      <c r="O36">
        <v>2.4</v>
      </c>
      <c r="P36">
        <v>2.166666666666667</v>
      </c>
      <c r="Q36">
        <v>1.7333333333333329</v>
      </c>
      <c r="R36">
        <v>2.2000000000000002</v>
      </c>
      <c r="S36">
        <v>2.2000000000000002</v>
      </c>
      <c r="T36">
        <v>1.666666666666667</v>
      </c>
      <c r="U36">
        <v>2</v>
      </c>
      <c r="V36">
        <v>2.4</v>
      </c>
      <c r="W36">
        <v>2.4</v>
      </c>
      <c r="X36">
        <v>3.4333333333333331</v>
      </c>
      <c r="Y36">
        <v>4.5666666666666664</v>
      </c>
      <c r="Z36">
        <v>2.7333333333333329</v>
      </c>
      <c r="AA36" t="s">
        <v>56</v>
      </c>
      <c r="AB36">
        <v>1</v>
      </c>
    </row>
    <row r="37" spans="1:28" x14ac:dyDescent="0.25">
      <c r="A37" s="1">
        <v>146</v>
      </c>
      <c r="B37" t="s">
        <v>31</v>
      </c>
      <c r="C37">
        <v>1.666666666666667</v>
      </c>
      <c r="D37">
        <v>0.7</v>
      </c>
      <c r="E37">
        <v>0.36666666666666659</v>
      </c>
      <c r="F37">
        <v>0.16666666666666671</v>
      </c>
      <c r="G37">
        <v>0.1</v>
      </c>
      <c r="H37">
        <v>6.6666666666666666E-2</v>
      </c>
      <c r="I37">
        <v>0.3</v>
      </c>
      <c r="J37">
        <v>1.2333333333333329</v>
      </c>
      <c r="K37">
        <v>2.1</v>
      </c>
      <c r="L37">
        <v>2.8</v>
      </c>
      <c r="M37">
        <v>2.0333333333333332</v>
      </c>
      <c r="N37">
        <v>1.4333333333333329</v>
      </c>
      <c r="O37">
        <v>1.7666666666666671</v>
      </c>
      <c r="P37">
        <v>2.0333333333333332</v>
      </c>
      <c r="Q37">
        <v>1.9</v>
      </c>
      <c r="R37">
        <v>1.9333333333333329</v>
      </c>
      <c r="S37">
        <v>1.2333333333333329</v>
      </c>
      <c r="T37">
        <v>1.3666666666666669</v>
      </c>
      <c r="U37">
        <v>1.4</v>
      </c>
      <c r="V37">
        <v>1.533333333333333</v>
      </c>
      <c r="W37">
        <v>1.5</v>
      </c>
      <c r="X37">
        <v>1.966666666666667</v>
      </c>
      <c r="Y37">
        <v>2.8666666666666671</v>
      </c>
      <c r="Z37">
        <v>2.7</v>
      </c>
      <c r="AA37" t="s">
        <v>57</v>
      </c>
      <c r="AB37">
        <v>1</v>
      </c>
    </row>
    <row r="38" spans="1:28" x14ac:dyDescent="0.25">
      <c r="A38" s="1">
        <v>159</v>
      </c>
      <c r="B38" t="s">
        <v>31</v>
      </c>
      <c r="C38">
        <v>1.333333333333333</v>
      </c>
      <c r="D38">
        <v>0.8</v>
      </c>
      <c r="E38">
        <v>0.33333333333333331</v>
      </c>
      <c r="F38">
        <v>0.26666666666666672</v>
      </c>
      <c r="G38">
        <v>0.1333333333333333</v>
      </c>
      <c r="H38">
        <v>0.1333333333333333</v>
      </c>
      <c r="I38">
        <v>0.16666666666666671</v>
      </c>
      <c r="J38">
        <v>1.6</v>
      </c>
      <c r="K38">
        <v>2.0666666666666669</v>
      </c>
      <c r="L38">
        <v>2.9666666666666668</v>
      </c>
      <c r="M38">
        <v>1.8</v>
      </c>
      <c r="N38">
        <v>1.5</v>
      </c>
      <c r="O38">
        <v>1.833333333333333</v>
      </c>
      <c r="P38">
        <v>1.966666666666667</v>
      </c>
      <c r="Q38">
        <v>1.8666666666666669</v>
      </c>
      <c r="R38">
        <v>1.7666666666666671</v>
      </c>
      <c r="S38">
        <v>1.466666666666667</v>
      </c>
      <c r="T38">
        <v>1.033333333333333</v>
      </c>
      <c r="U38">
        <v>1.7</v>
      </c>
      <c r="V38">
        <v>1.5666666666666671</v>
      </c>
      <c r="W38">
        <v>1.666666666666667</v>
      </c>
      <c r="X38">
        <v>2.2999999999999998</v>
      </c>
      <c r="Y38">
        <v>2.9</v>
      </c>
      <c r="Z38">
        <v>2.6333333333333329</v>
      </c>
      <c r="AA38" t="s">
        <v>58</v>
      </c>
      <c r="AB38">
        <v>1</v>
      </c>
    </row>
    <row r="39" spans="1:28" x14ac:dyDescent="0.25">
      <c r="A39" s="1">
        <v>162</v>
      </c>
      <c r="B39" t="s">
        <v>41</v>
      </c>
      <c r="C39">
        <v>1.32258064516129</v>
      </c>
      <c r="D39">
        <v>0.61290322580645162</v>
      </c>
      <c r="E39">
        <v>0.32258064516129031</v>
      </c>
      <c r="F39">
        <v>0.19354838709677419</v>
      </c>
      <c r="G39">
        <v>6.4516129032258063E-2</v>
      </c>
      <c r="H39">
        <v>9.6774193548387094E-2</v>
      </c>
      <c r="I39">
        <v>0.61290322580645162</v>
      </c>
      <c r="J39">
        <v>2.032258064516129</v>
      </c>
      <c r="K39">
        <v>2.903225806451613</v>
      </c>
      <c r="L39">
        <v>3.838709677419355</v>
      </c>
      <c r="M39">
        <v>2.4838709677419351</v>
      </c>
      <c r="N39">
        <v>1.870967741935484</v>
      </c>
      <c r="O39">
        <v>2.741935483870968</v>
      </c>
      <c r="P39">
        <v>2.096774193548387</v>
      </c>
      <c r="Q39">
        <v>2.032258064516129</v>
      </c>
      <c r="R39">
        <v>2.193548387096774</v>
      </c>
      <c r="S39">
        <v>2.161290322580645</v>
      </c>
      <c r="T39">
        <v>1.741935483870968</v>
      </c>
      <c r="U39">
        <v>2.419354838709677</v>
      </c>
      <c r="V39">
        <v>2.5161290322580649</v>
      </c>
      <c r="W39">
        <v>2.580645161290323</v>
      </c>
      <c r="X39">
        <v>3.580645161290323</v>
      </c>
      <c r="Y39">
        <v>4.806451612903226</v>
      </c>
      <c r="Z39">
        <v>3.354838709677419</v>
      </c>
      <c r="AA39" t="s">
        <v>58</v>
      </c>
      <c r="AB39">
        <v>1</v>
      </c>
    </row>
    <row r="40" spans="1:28" x14ac:dyDescent="0.25">
      <c r="A40" s="1">
        <v>168</v>
      </c>
      <c r="B40" t="s">
        <v>34</v>
      </c>
      <c r="C40">
        <v>1.666666666666667</v>
      </c>
      <c r="D40">
        <v>0</v>
      </c>
      <c r="E40">
        <v>0.66666666666666663</v>
      </c>
      <c r="F40">
        <v>0.33333333333333331</v>
      </c>
      <c r="G40">
        <v>0</v>
      </c>
      <c r="H40">
        <v>0.33333333333333331</v>
      </c>
      <c r="I40">
        <v>1</v>
      </c>
      <c r="J40">
        <v>1.666666666666667</v>
      </c>
      <c r="K40">
        <v>1.666666666666667</v>
      </c>
      <c r="L40">
        <v>1.333333333333333</v>
      </c>
      <c r="M40">
        <v>2.333333333333333</v>
      </c>
      <c r="N40">
        <v>2.333333333333333</v>
      </c>
      <c r="O40">
        <v>1</v>
      </c>
      <c r="P40">
        <v>1.333333333333333</v>
      </c>
      <c r="Q40">
        <v>3</v>
      </c>
      <c r="R40">
        <v>1</v>
      </c>
      <c r="S40">
        <v>1.333333333333333</v>
      </c>
      <c r="T40">
        <v>1.333333333333333</v>
      </c>
      <c r="U40">
        <v>1</v>
      </c>
      <c r="V40">
        <v>2.666666666666667</v>
      </c>
      <c r="W40">
        <v>1.333333333333333</v>
      </c>
      <c r="X40">
        <v>2</v>
      </c>
      <c r="Y40">
        <v>3</v>
      </c>
      <c r="Z40">
        <v>3.333333333333333</v>
      </c>
      <c r="AA40" t="s">
        <v>59</v>
      </c>
      <c r="AB40">
        <v>1</v>
      </c>
    </row>
    <row r="41" spans="1:28" x14ac:dyDescent="0.25">
      <c r="A41" s="1">
        <v>171</v>
      </c>
      <c r="B41" t="s">
        <v>31</v>
      </c>
      <c r="C41">
        <v>1</v>
      </c>
      <c r="D41">
        <v>1.666666666666667</v>
      </c>
      <c r="E41">
        <v>0.33333333333333331</v>
      </c>
      <c r="F41">
        <v>0.66666666666666663</v>
      </c>
      <c r="G41">
        <v>0</v>
      </c>
      <c r="H41">
        <v>0</v>
      </c>
      <c r="I41">
        <v>0</v>
      </c>
      <c r="J41">
        <v>1.333333333333333</v>
      </c>
      <c r="K41">
        <v>2.333333333333333</v>
      </c>
      <c r="L41">
        <v>2.666666666666667</v>
      </c>
      <c r="M41">
        <v>2.666666666666667</v>
      </c>
      <c r="N41">
        <v>1.666666666666667</v>
      </c>
      <c r="O41">
        <v>1.666666666666667</v>
      </c>
      <c r="P41">
        <v>1.666666666666667</v>
      </c>
      <c r="Q41">
        <v>2</v>
      </c>
      <c r="R41">
        <v>1.333333333333333</v>
      </c>
      <c r="S41">
        <v>1.333333333333333</v>
      </c>
      <c r="T41">
        <v>1.333333333333333</v>
      </c>
      <c r="U41">
        <v>1</v>
      </c>
      <c r="V41">
        <v>1.666666666666667</v>
      </c>
      <c r="W41">
        <v>1.666666666666667</v>
      </c>
      <c r="X41">
        <v>3</v>
      </c>
      <c r="Y41">
        <v>2.666666666666667</v>
      </c>
      <c r="Z41">
        <v>2</v>
      </c>
      <c r="AA41" t="s">
        <v>59</v>
      </c>
      <c r="AB41">
        <v>1</v>
      </c>
    </row>
    <row r="42" spans="1:28" x14ac:dyDescent="0.25">
      <c r="A42" s="1">
        <v>174</v>
      </c>
      <c r="B42" t="s">
        <v>41</v>
      </c>
      <c r="C42">
        <v>1</v>
      </c>
      <c r="D42">
        <v>0.66666666666666663</v>
      </c>
      <c r="E42">
        <v>0.33333333333333331</v>
      </c>
      <c r="F42">
        <v>0.33333333333333331</v>
      </c>
      <c r="G42">
        <v>0</v>
      </c>
      <c r="H42">
        <v>0</v>
      </c>
      <c r="I42">
        <v>0.66666666666666663</v>
      </c>
      <c r="J42">
        <v>1.666666666666667</v>
      </c>
      <c r="K42">
        <v>2.333333333333333</v>
      </c>
      <c r="L42">
        <v>4.666666666666667</v>
      </c>
      <c r="M42">
        <v>3</v>
      </c>
      <c r="N42">
        <v>3</v>
      </c>
      <c r="O42">
        <v>2</v>
      </c>
      <c r="P42">
        <v>2.333333333333333</v>
      </c>
      <c r="Q42">
        <v>2</v>
      </c>
      <c r="R42">
        <v>2.666666666666667</v>
      </c>
      <c r="S42">
        <v>2.333333333333333</v>
      </c>
      <c r="T42">
        <v>2</v>
      </c>
      <c r="U42">
        <v>2.333333333333333</v>
      </c>
      <c r="V42">
        <v>2.666666666666667</v>
      </c>
      <c r="W42">
        <v>3.333333333333333</v>
      </c>
      <c r="X42">
        <v>3.333333333333333</v>
      </c>
      <c r="Y42">
        <v>5</v>
      </c>
      <c r="Z42">
        <v>2.666666666666667</v>
      </c>
      <c r="AA42" t="s">
        <v>59</v>
      </c>
      <c r="AB42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0727-EE7B-4E6A-AB91-92ECFC0C8A50}">
  <dimension ref="A1:AB38"/>
  <sheetViews>
    <sheetView workbookViewId="0">
      <selection activeCell="B1" sqref="B1:B1048576"/>
    </sheetView>
  </sheetViews>
  <sheetFormatPr defaultRowHeight="14" x14ac:dyDescent="0.25"/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>
        <v>33</v>
      </c>
      <c r="B2" t="s">
        <v>27</v>
      </c>
      <c r="C2">
        <v>0.9285714285714286</v>
      </c>
      <c r="D2">
        <v>0.2857142857142857</v>
      </c>
      <c r="E2">
        <v>0.2857142857142857</v>
      </c>
      <c r="F2">
        <v>0.2142857142857143</v>
      </c>
      <c r="G2">
        <v>0.2857142857142857</v>
      </c>
      <c r="H2">
        <v>0.2142857142857143</v>
      </c>
      <c r="I2">
        <v>0.7857142857142857</v>
      </c>
      <c r="J2">
        <v>1.5</v>
      </c>
      <c r="K2">
        <v>1.428571428571429</v>
      </c>
      <c r="L2">
        <v>1.714285714285714</v>
      </c>
      <c r="M2">
        <v>1.642857142857143</v>
      </c>
      <c r="N2">
        <v>1.571428571428571</v>
      </c>
      <c r="O2">
        <v>1.214285714285714</v>
      </c>
      <c r="P2">
        <v>1.142857142857143</v>
      </c>
      <c r="Q2">
        <v>1.5</v>
      </c>
      <c r="R2">
        <v>0.9285714285714286</v>
      </c>
      <c r="S2">
        <v>0.7142857142857143</v>
      </c>
      <c r="T2">
        <v>1.071428571428571</v>
      </c>
      <c r="U2">
        <v>1.071428571428571</v>
      </c>
      <c r="V2">
        <v>1</v>
      </c>
      <c r="W2">
        <v>1.642857142857143</v>
      </c>
      <c r="X2">
        <v>2.5714285714285721</v>
      </c>
      <c r="Y2">
        <v>3.214285714285714</v>
      </c>
      <c r="Z2">
        <v>3.214285714285714</v>
      </c>
      <c r="AA2" t="s">
        <v>48</v>
      </c>
      <c r="AB2">
        <v>2</v>
      </c>
    </row>
    <row r="3" spans="1:28" x14ac:dyDescent="0.25">
      <c r="A3" s="1">
        <v>38</v>
      </c>
      <c r="B3" t="s">
        <v>31</v>
      </c>
      <c r="C3">
        <v>1</v>
      </c>
      <c r="D3">
        <v>0.33333333333333331</v>
      </c>
      <c r="E3">
        <v>0.33333333333333331</v>
      </c>
      <c r="F3">
        <v>0.22222222222222221</v>
      </c>
      <c r="G3">
        <v>0.33333333333333331</v>
      </c>
      <c r="H3">
        <v>0.33333333333333331</v>
      </c>
      <c r="I3">
        <v>0.77777777777777779</v>
      </c>
      <c r="J3">
        <v>1</v>
      </c>
      <c r="K3">
        <v>1.444444444444444</v>
      </c>
      <c r="L3">
        <v>2.333333333333333</v>
      </c>
      <c r="M3">
        <v>1</v>
      </c>
      <c r="N3">
        <v>1.2222222222222221</v>
      </c>
      <c r="O3">
        <v>1.333333333333333</v>
      </c>
      <c r="P3">
        <v>0.77777777777777779</v>
      </c>
      <c r="Q3">
        <v>1.444444444444444</v>
      </c>
      <c r="R3">
        <v>1</v>
      </c>
      <c r="S3">
        <v>1.2222222222222221</v>
      </c>
      <c r="T3">
        <v>1</v>
      </c>
      <c r="U3">
        <v>1.555555555555556</v>
      </c>
      <c r="V3">
        <v>1.1111111111111109</v>
      </c>
      <c r="W3">
        <v>0.88888888888888884</v>
      </c>
      <c r="X3">
        <v>1.666666666666667</v>
      </c>
      <c r="Y3">
        <v>2.1111111111111112</v>
      </c>
      <c r="Z3">
        <v>2</v>
      </c>
      <c r="AA3" t="s">
        <v>48</v>
      </c>
      <c r="AB3">
        <v>2</v>
      </c>
    </row>
    <row r="4" spans="1:28" x14ac:dyDescent="0.25">
      <c r="A4" s="1">
        <v>39</v>
      </c>
      <c r="B4" t="s">
        <v>35</v>
      </c>
      <c r="C4">
        <v>0.2</v>
      </c>
      <c r="D4">
        <v>0.4</v>
      </c>
      <c r="E4">
        <v>0</v>
      </c>
      <c r="F4">
        <v>0.2</v>
      </c>
      <c r="G4">
        <v>0.4</v>
      </c>
      <c r="H4">
        <v>0.6</v>
      </c>
      <c r="I4">
        <v>1.4</v>
      </c>
      <c r="J4">
        <v>1.6</v>
      </c>
      <c r="K4">
        <v>0.8</v>
      </c>
      <c r="L4">
        <v>1.2</v>
      </c>
      <c r="M4">
        <v>1</v>
      </c>
      <c r="N4">
        <v>1</v>
      </c>
      <c r="O4">
        <v>1</v>
      </c>
      <c r="P4">
        <v>1</v>
      </c>
      <c r="Q4">
        <v>2</v>
      </c>
      <c r="R4">
        <v>1.6</v>
      </c>
      <c r="S4">
        <v>1</v>
      </c>
      <c r="T4">
        <v>1</v>
      </c>
      <c r="U4">
        <v>1.4</v>
      </c>
      <c r="V4">
        <v>1.4</v>
      </c>
      <c r="W4">
        <v>1.4</v>
      </c>
      <c r="X4">
        <v>0.8</v>
      </c>
      <c r="Y4">
        <v>0.6</v>
      </c>
      <c r="Z4">
        <v>0.4</v>
      </c>
      <c r="AA4" t="s">
        <v>48</v>
      </c>
      <c r="AB4">
        <v>2</v>
      </c>
    </row>
    <row r="5" spans="1:28" x14ac:dyDescent="0.25">
      <c r="A5" s="1">
        <v>40</v>
      </c>
      <c r="B5" t="s">
        <v>32</v>
      </c>
      <c r="C5">
        <v>0.9285714285714286</v>
      </c>
      <c r="D5">
        <v>0.42857142857142849</v>
      </c>
      <c r="E5">
        <v>7.1428571428571425E-2</v>
      </c>
      <c r="F5">
        <v>0.14285714285714279</v>
      </c>
      <c r="G5">
        <v>7.1428571428571425E-2</v>
      </c>
      <c r="H5">
        <v>0.14285714285714279</v>
      </c>
      <c r="I5">
        <v>0.7857142857142857</v>
      </c>
      <c r="J5">
        <v>1.357142857142857</v>
      </c>
      <c r="K5">
        <v>1.142857142857143</v>
      </c>
      <c r="L5">
        <v>1.571428571428571</v>
      </c>
      <c r="M5">
        <v>1.285714285714286</v>
      </c>
      <c r="N5">
        <v>1.214285714285714</v>
      </c>
      <c r="O5">
        <v>1</v>
      </c>
      <c r="P5">
        <v>1.142857142857143</v>
      </c>
      <c r="Q5">
        <v>0.7857142857142857</v>
      </c>
      <c r="R5">
        <v>0.9285714285714286</v>
      </c>
      <c r="S5">
        <v>0.5714285714285714</v>
      </c>
      <c r="T5">
        <v>1.071428571428571</v>
      </c>
      <c r="U5">
        <v>0.9285714285714286</v>
      </c>
      <c r="V5">
        <v>1.285714285714286</v>
      </c>
      <c r="W5">
        <v>1.714285714285714</v>
      </c>
      <c r="X5">
        <v>2.5714285714285721</v>
      </c>
      <c r="Y5">
        <v>2.9285714285714279</v>
      </c>
      <c r="Z5">
        <v>3.214285714285714</v>
      </c>
      <c r="AA5" t="s">
        <v>48</v>
      </c>
      <c r="AB5">
        <v>2</v>
      </c>
    </row>
    <row r="6" spans="1:28" x14ac:dyDescent="0.25">
      <c r="A6" s="1">
        <v>41</v>
      </c>
      <c r="B6" t="s">
        <v>27</v>
      </c>
      <c r="C6">
        <v>0.66666666666666663</v>
      </c>
      <c r="D6">
        <v>0</v>
      </c>
      <c r="E6">
        <v>0.66666666666666663</v>
      </c>
      <c r="F6">
        <v>0.33333333333333331</v>
      </c>
      <c r="G6">
        <v>0</v>
      </c>
      <c r="H6">
        <v>0</v>
      </c>
      <c r="I6">
        <v>0.66666666666666663</v>
      </c>
      <c r="J6">
        <v>2</v>
      </c>
      <c r="K6">
        <v>0.66666666666666663</v>
      </c>
      <c r="L6">
        <v>1.666666666666667</v>
      </c>
      <c r="M6">
        <v>1.333333333333333</v>
      </c>
      <c r="N6">
        <v>1</v>
      </c>
      <c r="O6">
        <v>1.666666666666667</v>
      </c>
      <c r="P6">
        <v>1.666666666666667</v>
      </c>
      <c r="Q6">
        <v>0.66666666666666663</v>
      </c>
      <c r="R6">
        <v>1</v>
      </c>
      <c r="S6">
        <v>0.66666666666666663</v>
      </c>
      <c r="T6">
        <v>1</v>
      </c>
      <c r="U6">
        <v>1.333333333333333</v>
      </c>
      <c r="V6">
        <v>1.666666666666667</v>
      </c>
      <c r="W6">
        <v>1.666666666666667</v>
      </c>
      <c r="X6">
        <v>3.333333333333333</v>
      </c>
      <c r="Y6">
        <v>4.666666666666667</v>
      </c>
      <c r="Z6">
        <v>3.333333333333333</v>
      </c>
      <c r="AA6" t="s">
        <v>49</v>
      </c>
      <c r="AB6">
        <v>2</v>
      </c>
    </row>
    <row r="7" spans="1:28" x14ac:dyDescent="0.25">
      <c r="A7" s="1">
        <v>46</v>
      </c>
      <c r="B7" t="s">
        <v>31</v>
      </c>
      <c r="C7">
        <v>0.625</v>
      </c>
      <c r="D7">
        <v>0.375</v>
      </c>
      <c r="E7">
        <v>0.25</v>
      </c>
      <c r="F7">
        <v>0.5</v>
      </c>
      <c r="G7">
        <v>0</v>
      </c>
      <c r="H7">
        <v>0.125</v>
      </c>
      <c r="I7">
        <v>1.625</v>
      </c>
      <c r="J7">
        <v>1.5</v>
      </c>
      <c r="K7">
        <v>1.75</v>
      </c>
      <c r="L7">
        <v>1.75</v>
      </c>
      <c r="M7">
        <v>1.25</v>
      </c>
      <c r="N7">
        <v>0.75</v>
      </c>
      <c r="O7">
        <v>2</v>
      </c>
      <c r="P7">
        <v>1.75</v>
      </c>
      <c r="Q7">
        <v>1.375</v>
      </c>
      <c r="R7">
        <v>0.875</v>
      </c>
      <c r="S7">
        <v>1</v>
      </c>
      <c r="T7">
        <v>1</v>
      </c>
      <c r="U7">
        <v>1</v>
      </c>
      <c r="V7">
        <v>1.25</v>
      </c>
      <c r="W7">
        <v>2.875</v>
      </c>
      <c r="X7">
        <v>3</v>
      </c>
      <c r="Y7">
        <v>2.5</v>
      </c>
      <c r="Z7">
        <v>3.125</v>
      </c>
      <c r="AA7" t="s">
        <v>49</v>
      </c>
      <c r="AB7">
        <v>2</v>
      </c>
    </row>
    <row r="8" spans="1:28" x14ac:dyDescent="0.25">
      <c r="A8" s="1">
        <v>47</v>
      </c>
      <c r="B8" t="s">
        <v>35</v>
      </c>
      <c r="C8">
        <v>0.61538461538461542</v>
      </c>
      <c r="D8">
        <v>0.30769230769230771</v>
      </c>
      <c r="E8">
        <v>0.76923076923076927</v>
      </c>
      <c r="F8">
        <v>0.15384615384615391</v>
      </c>
      <c r="G8">
        <v>0.53846153846153844</v>
      </c>
      <c r="H8">
        <v>0.76923076923076927</v>
      </c>
      <c r="I8">
        <v>1.615384615384615</v>
      </c>
      <c r="J8">
        <v>2</v>
      </c>
      <c r="K8">
        <v>0.76923076923076927</v>
      </c>
      <c r="L8">
        <v>1</v>
      </c>
      <c r="M8">
        <v>1.3076923076923079</v>
      </c>
      <c r="N8">
        <v>0.84615384615384615</v>
      </c>
      <c r="O8">
        <v>1.6923076923076921</v>
      </c>
      <c r="P8">
        <v>1.0769230769230771</v>
      </c>
      <c r="Q8">
        <v>1.153846153846154</v>
      </c>
      <c r="R8">
        <v>1.0769230769230771</v>
      </c>
      <c r="S8">
        <v>1.3076923076923079</v>
      </c>
      <c r="T8">
        <v>1.153846153846154</v>
      </c>
      <c r="U8">
        <v>1.384615384615385</v>
      </c>
      <c r="V8">
        <v>1.846153846153846</v>
      </c>
      <c r="W8">
        <v>1.7692307692307689</v>
      </c>
      <c r="X8">
        <v>1.153846153846154</v>
      </c>
      <c r="Y8">
        <v>0.53846153846153844</v>
      </c>
      <c r="Z8">
        <v>0.76923076923076927</v>
      </c>
      <c r="AA8" t="s">
        <v>49</v>
      </c>
      <c r="AB8">
        <v>2</v>
      </c>
    </row>
    <row r="9" spans="1:28" x14ac:dyDescent="0.25">
      <c r="A9" s="1">
        <v>48</v>
      </c>
      <c r="B9" t="s">
        <v>32</v>
      </c>
      <c r="C9">
        <v>0.66666666666666663</v>
      </c>
      <c r="D9">
        <v>0.66666666666666663</v>
      </c>
      <c r="E9">
        <v>0</v>
      </c>
      <c r="F9">
        <v>0</v>
      </c>
      <c r="G9">
        <v>0</v>
      </c>
      <c r="H9">
        <v>0.33333333333333331</v>
      </c>
      <c r="I9">
        <v>1</v>
      </c>
      <c r="J9">
        <v>1.666666666666667</v>
      </c>
      <c r="K9">
        <v>1.333333333333333</v>
      </c>
      <c r="L9">
        <v>1</v>
      </c>
      <c r="M9">
        <v>2.333333333333333</v>
      </c>
      <c r="N9">
        <v>0.66666666666666663</v>
      </c>
      <c r="O9">
        <v>1.333333333333333</v>
      </c>
      <c r="P9">
        <v>1</v>
      </c>
      <c r="Q9">
        <v>1</v>
      </c>
      <c r="R9">
        <v>0.66666666666666663</v>
      </c>
      <c r="S9">
        <v>0.66666666666666663</v>
      </c>
      <c r="T9">
        <v>1</v>
      </c>
      <c r="U9">
        <v>2.333333333333333</v>
      </c>
      <c r="V9">
        <v>2.333333333333333</v>
      </c>
      <c r="W9">
        <v>2.333333333333333</v>
      </c>
      <c r="X9">
        <v>4.333333333333333</v>
      </c>
      <c r="Y9">
        <v>4.333333333333333</v>
      </c>
      <c r="Z9">
        <v>3.333333333333333</v>
      </c>
      <c r="AA9" t="s">
        <v>49</v>
      </c>
      <c r="AB9">
        <v>2</v>
      </c>
    </row>
    <row r="10" spans="1:28" x14ac:dyDescent="0.25">
      <c r="A10" s="1">
        <v>50</v>
      </c>
      <c r="B10" t="s">
        <v>34</v>
      </c>
      <c r="C10">
        <v>1.77399999999999</v>
      </c>
      <c r="D10">
        <v>1</v>
      </c>
      <c r="E10">
        <v>9.0909090909090912E-2</v>
      </c>
      <c r="F10">
        <v>0.1818181818181818</v>
      </c>
      <c r="G10">
        <v>9.0909090909090912E-2</v>
      </c>
      <c r="H10">
        <v>0.63636363636363635</v>
      </c>
      <c r="I10">
        <v>0.36363636363636359</v>
      </c>
      <c r="J10">
        <v>1.1818181818181821</v>
      </c>
      <c r="K10">
        <v>1.9090909090909089</v>
      </c>
      <c r="L10">
        <v>1.8181818181818179</v>
      </c>
      <c r="M10">
        <v>1.636363636363636</v>
      </c>
      <c r="N10">
        <v>1.8181818181818179</v>
      </c>
      <c r="O10">
        <v>1.2727272727272729</v>
      </c>
      <c r="P10">
        <v>1</v>
      </c>
      <c r="Q10">
        <v>1.1818181818181821</v>
      </c>
      <c r="R10">
        <v>1.1818181818181821</v>
      </c>
      <c r="S10">
        <v>1.9090909090909089</v>
      </c>
      <c r="T10">
        <v>1.1818181818181821</v>
      </c>
      <c r="U10">
        <v>1.545454545454545</v>
      </c>
      <c r="V10">
        <v>1.9090909090909089</v>
      </c>
      <c r="W10">
        <v>2</v>
      </c>
      <c r="X10">
        <v>2.3636363636363642</v>
      </c>
      <c r="Y10">
        <v>3</v>
      </c>
      <c r="Z10">
        <v>4.5454545454545459</v>
      </c>
      <c r="AA10" t="s">
        <v>50</v>
      </c>
      <c r="AB10">
        <v>2</v>
      </c>
    </row>
    <row r="11" spans="1:28" x14ac:dyDescent="0.25">
      <c r="A11" s="1">
        <v>60</v>
      </c>
      <c r="B11" t="s">
        <v>39</v>
      </c>
      <c r="C11">
        <v>0.875</v>
      </c>
      <c r="D11">
        <v>0.25</v>
      </c>
      <c r="E11">
        <v>0</v>
      </c>
      <c r="F11">
        <v>0.125</v>
      </c>
      <c r="G11">
        <v>0.125</v>
      </c>
      <c r="H11">
        <v>0</v>
      </c>
      <c r="I11">
        <v>0.125</v>
      </c>
      <c r="J11">
        <v>0.75</v>
      </c>
      <c r="K11">
        <v>1.125</v>
      </c>
      <c r="L11">
        <v>1.5</v>
      </c>
      <c r="M11">
        <v>1.125</v>
      </c>
      <c r="N11">
        <v>1</v>
      </c>
      <c r="O11">
        <v>1.25</v>
      </c>
      <c r="P11">
        <v>1.375</v>
      </c>
      <c r="Q11">
        <v>0.75</v>
      </c>
      <c r="R11">
        <v>1.125</v>
      </c>
      <c r="S11">
        <v>1.375</v>
      </c>
      <c r="T11">
        <v>1</v>
      </c>
      <c r="U11">
        <v>1.5</v>
      </c>
      <c r="V11">
        <v>1.375</v>
      </c>
      <c r="W11">
        <v>1.5</v>
      </c>
      <c r="X11">
        <v>2.375</v>
      </c>
      <c r="Y11">
        <v>3.625</v>
      </c>
      <c r="Z11">
        <v>3.625</v>
      </c>
      <c r="AA11" t="s">
        <v>51</v>
      </c>
      <c r="AB11">
        <v>2</v>
      </c>
    </row>
    <row r="12" spans="1:28" x14ac:dyDescent="0.25">
      <c r="A12" s="1">
        <v>66</v>
      </c>
      <c r="B12" t="s">
        <v>30</v>
      </c>
      <c r="C12">
        <v>0.66666666666666663</v>
      </c>
      <c r="D12">
        <v>0.66666666666666663</v>
      </c>
      <c r="E12">
        <v>0.66666666666666663</v>
      </c>
      <c r="F12">
        <v>0.66666666666666663</v>
      </c>
      <c r="G12">
        <v>2.666666666666667</v>
      </c>
      <c r="H12">
        <v>1</v>
      </c>
      <c r="I12">
        <v>1</v>
      </c>
      <c r="J12">
        <v>1.666666666666667</v>
      </c>
      <c r="K12">
        <v>1</v>
      </c>
      <c r="L12">
        <v>1</v>
      </c>
      <c r="M12">
        <v>1</v>
      </c>
      <c r="N12">
        <v>1.666666666666667</v>
      </c>
      <c r="O12">
        <v>1.666666666666667</v>
      </c>
      <c r="P12">
        <v>1.666666666666667</v>
      </c>
      <c r="Q12">
        <v>2</v>
      </c>
      <c r="R12">
        <v>2.333333333333333</v>
      </c>
      <c r="S12">
        <v>1.666666666666667</v>
      </c>
      <c r="T12">
        <v>1.333333333333333</v>
      </c>
      <c r="U12">
        <v>1.333333333333333</v>
      </c>
      <c r="V12">
        <v>1.666666666666667</v>
      </c>
      <c r="W12">
        <v>1.333333333333333</v>
      </c>
      <c r="X12">
        <v>1.333333333333333</v>
      </c>
      <c r="Y12">
        <v>1</v>
      </c>
      <c r="Z12">
        <v>1.333333333333333</v>
      </c>
      <c r="AA12" t="s">
        <v>51</v>
      </c>
      <c r="AB12">
        <v>2</v>
      </c>
    </row>
    <row r="13" spans="1:28" x14ac:dyDescent="0.25">
      <c r="A13" s="1">
        <v>72</v>
      </c>
      <c r="B13" t="s">
        <v>42</v>
      </c>
      <c r="C13">
        <v>0.66666666666666663</v>
      </c>
      <c r="D13">
        <v>0.33333333333333331</v>
      </c>
      <c r="E13">
        <v>0</v>
      </c>
      <c r="F13">
        <v>0.33333333333333331</v>
      </c>
      <c r="G13">
        <v>0</v>
      </c>
      <c r="H13">
        <v>0.33333333333333331</v>
      </c>
      <c r="I13">
        <v>0</v>
      </c>
      <c r="J13">
        <v>0.33333333333333331</v>
      </c>
      <c r="K13">
        <v>1</v>
      </c>
      <c r="L13">
        <v>2</v>
      </c>
      <c r="M13">
        <v>1.333333333333333</v>
      </c>
      <c r="N13">
        <v>1</v>
      </c>
      <c r="O13">
        <v>1.666666666666667</v>
      </c>
      <c r="P13">
        <v>1</v>
      </c>
      <c r="Q13">
        <v>1.666666666666667</v>
      </c>
      <c r="R13">
        <v>1</v>
      </c>
      <c r="S13">
        <v>1.333333333333333</v>
      </c>
      <c r="T13">
        <v>1.333333333333333</v>
      </c>
      <c r="U13">
        <v>1</v>
      </c>
      <c r="V13">
        <v>1</v>
      </c>
      <c r="W13">
        <v>1.666666666666667</v>
      </c>
      <c r="X13">
        <v>2</v>
      </c>
      <c r="Y13">
        <v>3.333333333333333</v>
      </c>
      <c r="Z13">
        <v>3.666666666666667</v>
      </c>
      <c r="AA13" t="s">
        <v>51</v>
      </c>
      <c r="AB13">
        <v>2</v>
      </c>
    </row>
    <row r="14" spans="1:28" x14ac:dyDescent="0.25">
      <c r="A14" s="1">
        <v>74</v>
      </c>
      <c r="B14" t="s">
        <v>39</v>
      </c>
      <c r="C14">
        <v>0.86363636363636365</v>
      </c>
      <c r="D14">
        <v>0.31818181818181818</v>
      </c>
      <c r="E14">
        <v>0.1818181818181818</v>
      </c>
      <c r="F14">
        <v>0.13636363636363641</v>
      </c>
      <c r="G14">
        <v>9.0909090909090912E-2</v>
      </c>
      <c r="H14">
        <v>0.13636363636363641</v>
      </c>
      <c r="I14">
        <v>0.1818181818181818</v>
      </c>
      <c r="J14">
        <v>0.63636363636363635</v>
      </c>
      <c r="K14">
        <v>1.4090909090909089</v>
      </c>
      <c r="L14">
        <v>1.363636363636364</v>
      </c>
      <c r="M14">
        <v>1.363636363636364</v>
      </c>
      <c r="N14">
        <v>1</v>
      </c>
      <c r="O14">
        <v>1.2272727272727271</v>
      </c>
      <c r="P14">
        <v>1.5</v>
      </c>
      <c r="Q14">
        <v>1.136363636363636</v>
      </c>
      <c r="R14">
        <v>1.2272727272727271</v>
      </c>
      <c r="S14">
        <v>0.95454545454545459</v>
      </c>
      <c r="T14">
        <v>1.045454545454545</v>
      </c>
      <c r="U14">
        <v>1.5</v>
      </c>
      <c r="V14">
        <v>1.2727272727272729</v>
      </c>
      <c r="W14">
        <v>1.363636363636364</v>
      </c>
      <c r="X14">
        <v>2.1363636363636358</v>
      </c>
      <c r="Y14">
        <v>3</v>
      </c>
      <c r="Z14">
        <v>3.6363636363636358</v>
      </c>
      <c r="AA14" t="s">
        <v>52</v>
      </c>
      <c r="AB14">
        <v>2</v>
      </c>
    </row>
    <row r="15" spans="1:28" x14ac:dyDescent="0.25">
      <c r="A15" s="1">
        <v>85</v>
      </c>
      <c r="B15" t="s">
        <v>42</v>
      </c>
      <c r="C15">
        <v>0.9</v>
      </c>
      <c r="D15">
        <v>0</v>
      </c>
      <c r="E15">
        <v>0.2</v>
      </c>
      <c r="F15">
        <v>0.1</v>
      </c>
      <c r="G15">
        <v>0</v>
      </c>
      <c r="H15">
        <v>0</v>
      </c>
      <c r="I15">
        <v>0.5</v>
      </c>
      <c r="J15">
        <v>0.6</v>
      </c>
      <c r="K15">
        <v>1.2</v>
      </c>
      <c r="L15">
        <v>1.3</v>
      </c>
      <c r="M15">
        <v>1</v>
      </c>
      <c r="N15">
        <v>1</v>
      </c>
      <c r="O15">
        <v>1.1000000000000001</v>
      </c>
      <c r="P15">
        <v>1.1000000000000001</v>
      </c>
      <c r="Q15">
        <v>1.4</v>
      </c>
      <c r="R15">
        <v>1.1000000000000001</v>
      </c>
      <c r="S15">
        <v>0.9</v>
      </c>
      <c r="T15">
        <v>1.3</v>
      </c>
      <c r="U15">
        <v>1.5</v>
      </c>
      <c r="V15">
        <v>1.4</v>
      </c>
      <c r="W15">
        <v>1.4</v>
      </c>
      <c r="X15">
        <v>2.1</v>
      </c>
      <c r="Y15">
        <v>2.9</v>
      </c>
      <c r="Z15">
        <v>3.7</v>
      </c>
      <c r="AA15" t="s">
        <v>52</v>
      </c>
      <c r="AB15">
        <v>2</v>
      </c>
    </row>
    <row r="16" spans="1:28" x14ac:dyDescent="0.25">
      <c r="A16" s="1">
        <v>87</v>
      </c>
      <c r="B16" t="s">
        <v>39</v>
      </c>
      <c r="C16">
        <v>1</v>
      </c>
      <c r="D16">
        <v>0.125</v>
      </c>
      <c r="E16">
        <v>0.625</v>
      </c>
      <c r="F16">
        <v>0</v>
      </c>
      <c r="G16">
        <v>0.125</v>
      </c>
      <c r="H16">
        <v>0</v>
      </c>
      <c r="I16">
        <v>0.5</v>
      </c>
      <c r="J16">
        <v>0.375</v>
      </c>
      <c r="K16">
        <v>1.375</v>
      </c>
      <c r="L16">
        <v>1.375</v>
      </c>
      <c r="M16">
        <v>1.125</v>
      </c>
      <c r="N16">
        <v>1.25</v>
      </c>
      <c r="O16">
        <v>1.375</v>
      </c>
      <c r="P16">
        <v>1.25</v>
      </c>
      <c r="Q16">
        <v>1.125</v>
      </c>
      <c r="R16">
        <v>1.125</v>
      </c>
      <c r="S16">
        <v>0.875</v>
      </c>
      <c r="T16">
        <v>1</v>
      </c>
      <c r="U16">
        <v>1.25</v>
      </c>
      <c r="V16">
        <v>1</v>
      </c>
      <c r="W16">
        <v>1.25</v>
      </c>
      <c r="X16">
        <v>2</v>
      </c>
      <c r="Y16">
        <v>2.75</v>
      </c>
      <c r="Z16">
        <v>3.375</v>
      </c>
      <c r="AA16" t="s">
        <v>53</v>
      </c>
      <c r="AB16">
        <v>2</v>
      </c>
    </row>
    <row r="17" spans="1:28" x14ac:dyDescent="0.25">
      <c r="A17" s="1">
        <v>92</v>
      </c>
      <c r="B17" t="s">
        <v>30</v>
      </c>
      <c r="C17">
        <v>1.2307692307692311</v>
      </c>
      <c r="D17">
        <v>1.3076923076923079</v>
      </c>
      <c r="E17">
        <v>1</v>
      </c>
      <c r="F17">
        <v>1.384615384615385</v>
      </c>
      <c r="G17">
        <v>1.2307692307692311</v>
      </c>
      <c r="H17">
        <v>0.38461538461538458</v>
      </c>
      <c r="I17">
        <v>2.384615384615385</v>
      </c>
      <c r="J17">
        <v>1.615384615384615</v>
      </c>
      <c r="K17">
        <v>1.6923076923076921</v>
      </c>
      <c r="L17">
        <v>1.3076923076923079</v>
      </c>
      <c r="M17">
        <v>1.3076923076923079</v>
      </c>
      <c r="N17">
        <v>1.3076923076923079</v>
      </c>
      <c r="O17">
        <v>1.3076923076923079</v>
      </c>
      <c r="P17">
        <v>1.384615384615385</v>
      </c>
      <c r="Q17">
        <v>1.2307692307692311</v>
      </c>
      <c r="R17">
        <v>1.384615384615385</v>
      </c>
      <c r="S17">
        <v>1.153846153846154</v>
      </c>
      <c r="T17">
        <v>1.538461538461539</v>
      </c>
      <c r="U17">
        <v>1.6923076923076921</v>
      </c>
      <c r="V17">
        <v>1.6923076923076921</v>
      </c>
      <c r="W17">
        <v>1.2307692307692311</v>
      </c>
      <c r="X17">
        <v>1.384615384615385</v>
      </c>
      <c r="Y17">
        <v>1.153846153846154</v>
      </c>
      <c r="Z17">
        <v>1.2307692307692311</v>
      </c>
      <c r="AA17" t="s">
        <v>53</v>
      </c>
      <c r="AB17">
        <v>2</v>
      </c>
    </row>
    <row r="18" spans="1:28" x14ac:dyDescent="0.25">
      <c r="A18" s="1">
        <v>98</v>
      </c>
      <c r="B18" t="s">
        <v>42</v>
      </c>
      <c r="C18">
        <v>0.66666666666666663</v>
      </c>
      <c r="D18">
        <v>0.33333333333333331</v>
      </c>
      <c r="E18">
        <v>0.33333333333333331</v>
      </c>
      <c r="F18">
        <v>0</v>
      </c>
      <c r="G18">
        <v>0</v>
      </c>
      <c r="H18">
        <v>0</v>
      </c>
      <c r="I18">
        <v>0.33333333333333331</v>
      </c>
      <c r="J18">
        <v>0.33333333333333331</v>
      </c>
      <c r="K18">
        <v>1</v>
      </c>
      <c r="L18">
        <v>1.333333333333333</v>
      </c>
      <c r="M18">
        <v>1.666666666666667</v>
      </c>
      <c r="N18">
        <v>1.333333333333333</v>
      </c>
      <c r="O18">
        <v>1</v>
      </c>
      <c r="P18">
        <v>2</v>
      </c>
      <c r="Q18">
        <v>1</v>
      </c>
      <c r="R18">
        <v>1</v>
      </c>
      <c r="S18">
        <v>0.66666666666666663</v>
      </c>
      <c r="T18">
        <v>1.333333333333333</v>
      </c>
      <c r="U18">
        <v>1</v>
      </c>
      <c r="V18">
        <v>1.333333333333333</v>
      </c>
      <c r="W18">
        <v>1</v>
      </c>
      <c r="X18">
        <v>1.666666666666667</v>
      </c>
      <c r="Y18">
        <v>2.666666666666667</v>
      </c>
      <c r="Z18">
        <v>3.666666666666667</v>
      </c>
      <c r="AA18" t="s">
        <v>53</v>
      </c>
      <c r="AB18">
        <v>2</v>
      </c>
    </row>
    <row r="19" spans="1:28" x14ac:dyDescent="0.25">
      <c r="A19" s="1">
        <v>99</v>
      </c>
      <c r="B19" t="s">
        <v>27</v>
      </c>
      <c r="C19">
        <v>0.88888888888888884</v>
      </c>
      <c r="D19">
        <v>0.3888888888888889</v>
      </c>
      <c r="E19">
        <v>0.33333333333333331</v>
      </c>
      <c r="F19">
        <v>0.22222222222222221</v>
      </c>
      <c r="G19">
        <v>5.5555555555555552E-2</v>
      </c>
      <c r="H19">
        <v>0</v>
      </c>
      <c r="I19">
        <v>0.33333333333333331</v>
      </c>
      <c r="J19">
        <v>1</v>
      </c>
      <c r="K19">
        <v>1.8888888888888891</v>
      </c>
      <c r="L19">
        <v>2.0555555555555549</v>
      </c>
      <c r="M19">
        <v>1.666666666666667</v>
      </c>
      <c r="N19">
        <v>1.5</v>
      </c>
      <c r="O19">
        <v>1.333333333333333</v>
      </c>
      <c r="P19">
        <v>1.8888888888888891</v>
      </c>
      <c r="Q19">
        <v>1.3888888888888891</v>
      </c>
      <c r="R19">
        <v>1.2222222222222221</v>
      </c>
      <c r="S19">
        <v>1.2777777777777779</v>
      </c>
      <c r="T19">
        <v>1.2777777777777779</v>
      </c>
      <c r="U19">
        <v>1.2777777777777779</v>
      </c>
      <c r="V19">
        <v>1.555555555555556</v>
      </c>
      <c r="W19">
        <v>1.6111111111111109</v>
      </c>
      <c r="X19">
        <v>2.2222222222222219</v>
      </c>
      <c r="Y19">
        <v>3.4444444444444451</v>
      </c>
      <c r="Z19">
        <v>3.833333333333333</v>
      </c>
      <c r="AA19" t="s">
        <v>54</v>
      </c>
      <c r="AB19">
        <v>2</v>
      </c>
    </row>
    <row r="20" spans="1:28" x14ac:dyDescent="0.25">
      <c r="A20" s="1">
        <v>100</v>
      </c>
      <c r="B20" t="s">
        <v>39</v>
      </c>
      <c r="C20">
        <v>0.83333333333333337</v>
      </c>
      <c r="D20">
        <v>0.41666666666666669</v>
      </c>
      <c r="E20">
        <v>0.33333333333333331</v>
      </c>
      <c r="F20">
        <v>0.16666666666666671</v>
      </c>
      <c r="G20">
        <v>0.33333333333333331</v>
      </c>
      <c r="H20">
        <v>0</v>
      </c>
      <c r="I20">
        <v>0.25</v>
      </c>
      <c r="J20">
        <v>0.75</v>
      </c>
      <c r="K20">
        <v>1.083333333333333</v>
      </c>
      <c r="L20">
        <v>1.333333333333333</v>
      </c>
      <c r="M20">
        <v>1.083333333333333</v>
      </c>
      <c r="N20">
        <v>1.25</v>
      </c>
      <c r="O20">
        <v>1</v>
      </c>
      <c r="P20">
        <v>1.083333333333333</v>
      </c>
      <c r="Q20">
        <v>1.25</v>
      </c>
      <c r="R20">
        <v>1.166666666666667</v>
      </c>
      <c r="S20">
        <v>1</v>
      </c>
      <c r="T20">
        <v>0.5</v>
      </c>
      <c r="U20">
        <v>1</v>
      </c>
      <c r="V20">
        <v>1.166666666666667</v>
      </c>
      <c r="W20">
        <v>1</v>
      </c>
      <c r="X20">
        <v>2</v>
      </c>
      <c r="Y20">
        <v>2.416666666666667</v>
      </c>
      <c r="Z20">
        <v>3.166666666666667</v>
      </c>
      <c r="AA20" t="s">
        <v>54</v>
      </c>
      <c r="AB20">
        <v>2</v>
      </c>
    </row>
    <row r="21" spans="1:28" x14ac:dyDescent="0.25">
      <c r="A21" s="1">
        <v>102</v>
      </c>
      <c r="B21" t="s">
        <v>34</v>
      </c>
      <c r="C21">
        <v>1.791666666666667</v>
      </c>
      <c r="D21">
        <v>0.91666666666666663</v>
      </c>
      <c r="E21">
        <v>0.66666666666666663</v>
      </c>
      <c r="F21">
        <v>0.25</v>
      </c>
      <c r="G21">
        <v>0.20833333333333329</v>
      </c>
      <c r="H21">
        <v>0.125</v>
      </c>
      <c r="I21">
        <v>0.625</v>
      </c>
      <c r="J21">
        <v>0.70833333333333337</v>
      </c>
      <c r="K21">
        <v>1.541666666666667</v>
      </c>
      <c r="L21">
        <v>1.458333333333333</v>
      </c>
      <c r="M21">
        <v>2.125</v>
      </c>
      <c r="N21">
        <v>1.375</v>
      </c>
      <c r="O21">
        <v>1.291666666666667</v>
      </c>
      <c r="P21">
        <v>1.333333333333333</v>
      </c>
      <c r="Q21">
        <v>1.833333333333333</v>
      </c>
      <c r="R21">
        <v>1.166666666666667</v>
      </c>
      <c r="S21">
        <v>1.416666666666667</v>
      </c>
      <c r="T21">
        <v>1.458333333333333</v>
      </c>
      <c r="U21">
        <v>1.208333333333333</v>
      </c>
      <c r="V21">
        <v>1.125</v>
      </c>
      <c r="W21">
        <v>1.625</v>
      </c>
      <c r="X21">
        <v>1.791666666666667</v>
      </c>
      <c r="Y21">
        <v>2.166666666666667</v>
      </c>
      <c r="Z21">
        <v>3.125</v>
      </c>
      <c r="AA21" t="s">
        <v>54</v>
      </c>
      <c r="AB21">
        <v>2</v>
      </c>
    </row>
    <row r="22" spans="1:28" x14ac:dyDescent="0.25">
      <c r="A22" s="1">
        <v>106</v>
      </c>
      <c r="B22" t="s">
        <v>30</v>
      </c>
      <c r="C22">
        <v>0.83333333333333337</v>
      </c>
      <c r="D22">
        <v>1.166666666666667</v>
      </c>
      <c r="E22">
        <v>0.5</v>
      </c>
      <c r="F22">
        <v>1.166666666666667</v>
      </c>
      <c r="G22">
        <v>0.66666666666666663</v>
      </c>
      <c r="H22">
        <v>0.83333333333333337</v>
      </c>
      <c r="I22">
        <v>1.5</v>
      </c>
      <c r="J22">
        <v>1.166666666666667</v>
      </c>
      <c r="K22">
        <v>1.5</v>
      </c>
      <c r="L22">
        <v>1</v>
      </c>
      <c r="M22">
        <v>1.333333333333333</v>
      </c>
      <c r="N22">
        <v>1</v>
      </c>
      <c r="O22">
        <v>1.333333333333333</v>
      </c>
      <c r="P22">
        <v>1.5</v>
      </c>
      <c r="Q22">
        <v>0.83333333333333337</v>
      </c>
      <c r="R22">
        <v>1.666666666666667</v>
      </c>
      <c r="S22">
        <v>1.166666666666667</v>
      </c>
      <c r="T22">
        <v>1.666666666666667</v>
      </c>
      <c r="U22">
        <v>1.333333333333333</v>
      </c>
      <c r="V22">
        <v>1.333333333333333</v>
      </c>
      <c r="W22">
        <v>1.166666666666667</v>
      </c>
      <c r="X22">
        <v>1</v>
      </c>
      <c r="Y22">
        <v>0.83333333333333337</v>
      </c>
      <c r="Z22">
        <v>0.5</v>
      </c>
      <c r="AA22" t="s">
        <v>54</v>
      </c>
      <c r="AB22">
        <v>2</v>
      </c>
    </row>
    <row r="23" spans="1:28" x14ac:dyDescent="0.25">
      <c r="A23" s="1">
        <v>112</v>
      </c>
      <c r="B23" t="s">
        <v>32</v>
      </c>
      <c r="C23">
        <v>1</v>
      </c>
      <c r="D23">
        <v>0.44444444444444442</v>
      </c>
      <c r="E23">
        <v>0.16666666666666671</v>
      </c>
      <c r="F23">
        <v>0.16666666666666671</v>
      </c>
      <c r="G23">
        <v>0</v>
      </c>
      <c r="H23">
        <v>0</v>
      </c>
      <c r="I23">
        <v>0.3888888888888889</v>
      </c>
      <c r="J23">
        <v>1</v>
      </c>
      <c r="K23">
        <v>1.7222222222222221</v>
      </c>
      <c r="L23">
        <v>2.0555555555555549</v>
      </c>
      <c r="M23">
        <v>1.5</v>
      </c>
      <c r="N23">
        <v>1.3888888888888891</v>
      </c>
      <c r="O23">
        <v>1.6111111111111109</v>
      </c>
      <c r="P23">
        <v>1.5</v>
      </c>
      <c r="Q23">
        <v>1.5</v>
      </c>
      <c r="R23">
        <v>1.2777777777777779</v>
      </c>
      <c r="S23">
        <v>1.055555555555556</v>
      </c>
      <c r="T23">
        <v>1.333333333333333</v>
      </c>
      <c r="U23">
        <v>1.3888888888888891</v>
      </c>
      <c r="V23">
        <v>1.444444444444444</v>
      </c>
      <c r="W23">
        <v>1.7777777777777779</v>
      </c>
      <c r="X23">
        <v>2.5</v>
      </c>
      <c r="Y23">
        <v>3.5</v>
      </c>
      <c r="Z23">
        <v>4.0555555555555554</v>
      </c>
      <c r="AA23" t="s">
        <v>54</v>
      </c>
      <c r="AB23">
        <v>2</v>
      </c>
    </row>
    <row r="24" spans="1:28" x14ac:dyDescent="0.25">
      <c r="A24" s="1">
        <v>113</v>
      </c>
      <c r="B24" t="s">
        <v>42</v>
      </c>
      <c r="C24">
        <v>0.75</v>
      </c>
      <c r="D24">
        <v>0.5</v>
      </c>
      <c r="E24">
        <v>0.25</v>
      </c>
      <c r="F24">
        <v>0</v>
      </c>
      <c r="G24">
        <v>0</v>
      </c>
      <c r="H24">
        <v>0.25</v>
      </c>
      <c r="I24">
        <v>0</v>
      </c>
      <c r="J24">
        <v>0.75</v>
      </c>
      <c r="K24">
        <v>0.75</v>
      </c>
      <c r="L24">
        <v>1.25</v>
      </c>
      <c r="M24">
        <v>1.25</v>
      </c>
      <c r="N24">
        <v>1</v>
      </c>
      <c r="O24">
        <v>1</v>
      </c>
      <c r="P24">
        <v>1.25</v>
      </c>
      <c r="Q24">
        <v>1.5</v>
      </c>
      <c r="R24">
        <v>1</v>
      </c>
      <c r="S24">
        <v>0.75</v>
      </c>
      <c r="T24">
        <v>0.75</v>
      </c>
      <c r="U24">
        <v>1</v>
      </c>
      <c r="V24">
        <v>1</v>
      </c>
      <c r="W24">
        <v>1.25</v>
      </c>
      <c r="X24">
        <v>1.75</v>
      </c>
      <c r="Y24">
        <v>2.25</v>
      </c>
      <c r="Z24">
        <v>3</v>
      </c>
      <c r="AA24" t="s">
        <v>54</v>
      </c>
      <c r="AB24">
        <v>2</v>
      </c>
    </row>
    <row r="25" spans="1:28" x14ac:dyDescent="0.25">
      <c r="A25" s="1">
        <v>114</v>
      </c>
      <c r="B25" t="s">
        <v>27</v>
      </c>
      <c r="C25">
        <v>1</v>
      </c>
      <c r="D25">
        <v>0.16666666666666671</v>
      </c>
      <c r="E25">
        <v>0</v>
      </c>
      <c r="F25">
        <v>0</v>
      </c>
      <c r="G25">
        <v>0</v>
      </c>
      <c r="H25">
        <v>0</v>
      </c>
      <c r="I25">
        <v>0.33333333333333331</v>
      </c>
      <c r="J25">
        <v>1.166666666666667</v>
      </c>
      <c r="K25">
        <v>1.833333333333333</v>
      </c>
      <c r="L25">
        <v>2.333333333333333</v>
      </c>
      <c r="M25">
        <v>1.333333333333333</v>
      </c>
      <c r="N25">
        <v>1.5</v>
      </c>
      <c r="O25">
        <v>1.5</v>
      </c>
      <c r="P25">
        <v>1.5</v>
      </c>
      <c r="Q25">
        <v>1.166666666666667</v>
      </c>
      <c r="R25">
        <v>1.666666666666667</v>
      </c>
      <c r="S25">
        <v>1.5</v>
      </c>
      <c r="T25">
        <v>1.166666666666667</v>
      </c>
      <c r="U25">
        <v>2.166666666666667</v>
      </c>
      <c r="V25">
        <v>1.833333333333333</v>
      </c>
      <c r="W25">
        <v>2</v>
      </c>
      <c r="X25">
        <v>2.833333333333333</v>
      </c>
      <c r="Y25">
        <v>4.333333333333333</v>
      </c>
      <c r="Z25">
        <v>3.666666666666667</v>
      </c>
      <c r="AA25" t="s">
        <v>55</v>
      </c>
      <c r="AB25">
        <v>2</v>
      </c>
    </row>
    <row r="26" spans="1:28" x14ac:dyDescent="0.25">
      <c r="A26" s="1">
        <v>115</v>
      </c>
      <c r="B26" t="s">
        <v>39</v>
      </c>
      <c r="C26">
        <v>0.5</v>
      </c>
      <c r="D26">
        <v>0.5</v>
      </c>
      <c r="E26">
        <v>0</v>
      </c>
      <c r="F26">
        <v>0</v>
      </c>
      <c r="G26">
        <v>0</v>
      </c>
      <c r="H26">
        <v>0</v>
      </c>
      <c r="I26">
        <v>0.25</v>
      </c>
      <c r="J26">
        <v>1</v>
      </c>
      <c r="K26">
        <v>1.25</v>
      </c>
      <c r="L26">
        <v>1.75</v>
      </c>
      <c r="M26">
        <v>1.25</v>
      </c>
      <c r="N26">
        <v>0.75</v>
      </c>
      <c r="O26">
        <v>1</v>
      </c>
      <c r="P26">
        <v>1.25</v>
      </c>
      <c r="Q26">
        <v>0.75</v>
      </c>
      <c r="R26">
        <v>1</v>
      </c>
      <c r="S26">
        <v>1</v>
      </c>
      <c r="T26">
        <v>1</v>
      </c>
      <c r="U26">
        <v>0.75</v>
      </c>
      <c r="V26">
        <v>2.5</v>
      </c>
      <c r="W26">
        <v>1</v>
      </c>
      <c r="X26">
        <v>2.25</v>
      </c>
      <c r="Y26">
        <v>3.5</v>
      </c>
      <c r="Z26">
        <v>3</v>
      </c>
      <c r="AA26" t="s">
        <v>55</v>
      </c>
      <c r="AB26">
        <v>2</v>
      </c>
    </row>
    <row r="27" spans="1:28" x14ac:dyDescent="0.25">
      <c r="A27" s="1">
        <v>117</v>
      </c>
      <c r="B27" t="s">
        <v>34</v>
      </c>
      <c r="C27">
        <v>1.571428571428571</v>
      </c>
      <c r="D27">
        <v>1.142857142857143</v>
      </c>
      <c r="E27">
        <v>0.7142857142857143</v>
      </c>
      <c r="F27">
        <v>7.1428571428571425E-2</v>
      </c>
      <c r="G27">
        <v>0.35714285714285721</v>
      </c>
      <c r="H27">
        <v>0.2142857142857143</v>
      </c>
      <c r="I27">
        <v>0.2857142857142857</v>
      </c>
      <c r="J27">
        <v>0.7142857142857143</v>
      </c>
      <c r="K27">
        <v>1.357142857142857</v>
      </c>
      <c r="L27">
        <v>1.214285714285714</v>
      </c>
      <c r="M27">
        <v>1.142857142857143</v>
      </c>
      <c r="N27">
        <v>1.642857142857143</v>
      </c>
      <c r="O27">
        <v>0.7142857142857143</v>
      </c>
      <c r="P27">
        <v>1.5</v>
      </c>
      <c r="Q27">
        <v>1.214285714285714</v>
      </c>
      <c r="R27">
        <v>1.285714285714286</v>
      </c>
      <c r="S27">
        <v>1.642857142857143</v>
      </c>
      <c r="T27">
        <v>0.9285714285714286</v>
      </c>
      <c r="U27">
        <v>1.285714285714286</v>
      </c>
      <c r="V27">
        <v>1.571428571428571</v>
      </c>
      <c r="W27">
        <v>1.071428571428571</v>
      </c>
      <c r="X27">
        <v>1.857142857142857</v>
      </c>
      <c r="Y27">
        <v>2.4285714285714279</v>
      </c>
      <c r="Z27">
        <v>2.9285714285714279</v>
      </c>
      <c r="AA27" t="s">
        <v>55</v>
      </c>
      <c r="AB27">
        <v>2</v>
      </c>
    </row>
    <row r="28" spans="1:28" x14ac:dyDescent="0.25">
      <c r="A28" s="1">
        <v>126</v>
      </c>
      <c r="B28" t="s">
        <v>32</v>
      </c>
      <c r="C28">
        <v>0.8571428571428571</v>
      </c>
      <c r="D28">
        <v>0</v>
      </c>
      <c r="E28">
        <v>0</v>
      </c>
      <c r="F28">
        <v>0</v>
      </c>
      <c r="G28">
        <v>0.14285714285714279</v>
      </c>
      <c r="H28">
        <v>0</v>
      </c>
      <c r="I28">
        <v>0.42857142857142849</v>
      </c>
      <c r="J28">
        <v>1</v>
      </c>
      <c r="K28">
        <v>1.714285714285714</v>
      </c>
      <c r="L28">
        <v>2</v>
      </c>
      <c r="M28">
        <v>1.428571428571429</v>
      </c>
      <c r="N28">
        <v>1.142857142857143</v>
      </c>
      <c r="O28">
        <v>1.142857142857143</v>
      </c>
      <c r="P28">
        <v>1.285714285714286</v>
      </c>
      <c r="Q28">
        <v>1.142857142857143</v>
      </c>
      <c r="R28">
        <v>1.142857142857143</v>
      </c>
      <c r="S28">
        <v>2.5714285714285721</v>
      </c>
      <c r="T28">
        <v>1.142857142857143</v>
      </c>
      <c r="U28">
        <v>1.571428571428571</v>
      </c>
      <c r="V28">
        <v>2.5714285714285721</v>
      </c>
      <c r="W28">
        <v>2.5714285714285721</v>
      </c>
      <c r="X28">
        <v>3.285714285714286</v>
      </c>
      <c r="Y28">
        <v>4.7142857142857144</v>
      </c>
      <c r="Z28">
        <v>4</v>
      </c>
      <c r="AA28" t="s">
        <v>55</v>
      </c>
      <c r="AB28">
        <v>2</v>
      </c>
    </row>
    <row r="29" spans="1:28" x14ac:dyDescent="0.25">
      <c r="A29" s="1">
        <v>127</v>
      </c>
      <c r="B29" t="s">
        <v>42</v>
      </c>
      <c r="C29">
        <v>0.5</v>
      </c>
      <c r="D29">
        <v>0.5</v>
      </c>
      <c r="E29">
        <v>0</v>
      </c>
      <c r="F29">
        <v>0</v>
      </c>
      <c r="G29">
        <v>0.25</v>
      </c>
      <c r="H29">
        <v>0</v>
      </c>
      <c r="I29">
        <v>0</v>
      </c>
      <c r="J29">
        <v>0.75</v>
      </c>
      <c r="K29">
        <v>1</v>
      </c>
      <c r="L29">
        <v>1.75</v>
      </c>
      <c r="M29">
        <v>1</v>
      </c>
      <c r="N29">
        <v>1</v>
      </c>
      <c r="O29">
        <v>1</v>
      </c>
      <c r="P29">
        <v>0.75</v>
      </c>
      <c r="Q29">
        <v>1</v>
      </c>
      <c r="R29">
        <v>1</v>
      </c>
      <c r="S29">
        <v>1</v>
      </c>
      <c r="T29">
        <v>0.75</v>
      </c>
      <c r="U29">
        <v>0.75</v>
      </c>
      <c r="V29">
        <v>2.25</v>
      </c>
      <c r="W29">
        <v>1.25</v>
      </c>
      <c r="X29">
        <v>2</v>
      </c>
      <c r="Y29">
        <v>3</v>
      </c>
      <c r="Z29">
        <v>3</v>
      </c>
      <c r="AA29" t="s">
        <v>55</v>
      </c>
      <c r="AB29">
        <v>2</v>
      </c>
    </row>
    <row r="30" spans="1:28" x14ac:dyDescent="0.25">
      <c r="A30" s="1">
        <v>129</v>
      </c>
      <c r="B30" t="s">
        <v>39</v>
      </c>
      <c r="C30">
        <v>1.142857142857143</v>
      </c>
      <c r="D30">
        <v>7.1428571428571425E-2</v>
      </c>
      <c r="E30">
        <v>0.2142857142857143</v>
      </c>
      <c r="F30">
        <v>7.1428571428571425E-2</v>
      </c>
      <c r="G30">
        <v>0.14285714285714279</v>
      </c>
      <c r="H30">
        <v>7.1428571428571425E-2</v>
      </c>
      <c r="I30">
        <v>7.1428571428571425E-2</v>
      </c>
      <c r="J30">
        <v>0.7857142857142857</v>
      </c>
      <c r="K30">
        <v>1.214285714285714</v>
      </c>
      <c r="L30">
        <v>1.642857142857143</v>
      </c>
      <c r="M30">
        <v>1.071428571428571</v>
      </c>
      <c r="N30">
        <v>1.142857142857143</v>
      </c>
      <c r="O30">
        <v>1.428571428571429</v>
      </c>
      <c r="P30">
        <v>1.071428571428571</v>
      </c>
      <c r="Q30">
        <v>1.071428571428571</v>
      </c>
      <c r="R30">
        <v>1.214285714285714</v>
      </c>
      <c r="S30">
        <v>1.142857142857143</v>
      </c>
      <c r="T30">
        <v>1.071428571428571</v>
      </c>
      <c r="U30">
        <v>1.142857142857143</v>
      </c>
      <c r="V30">
        <v>1.285714285714286</v>
      </c>
      <c r="W30">
        <v>1.214285714285714</v>
      </c>
      <c r="X30">
        <v>2.1428571428571428</v>
      </c>
      <c r="Y30">
        <v>3</v>
      </c>
      <c r="Z30">
        <v>3.3571428571428572</v>
      </c>
      <c r="AA30" t="s">
        <v>56</v>
      </c>
      <c r="AB30">
        <v>2</v>
      </c>
    </row>
    <row r="31" spans="1:28" x14ac:dyDescent="0.25">
      <c r="A31" s="1">
        <v>139</v>
      </c>
      <c r="B31" t="s">
        <v>42</v>
      </c>
      <c r="C31">
        <v>0.88888888888888884</v>
      </c>
      <c r="D31">
        <v>0.1111111111111111</v>
      </c>
      <c r="E31">
        <v>0.22222222222222221</v>
      </c>
      <c r="F31">
        <v>0</v>
      </c>
      <c r="G31">
        <v>0</v>
      </c>
      <c r="H31">
        <v>0.1111111111111111</v>
      </c>
      <c r="I31">
        <v>0</v>
      </c>
      <c r="J31">
        <v>1</v>
      </c>
      <c r="K31">
        <v>1.1111111111111109</v>
      </c>
      <c r="L31">
        <v>1.2222222222222221</v>
      </c>
      <c r="M31">
        <v>1</v>
      </c>
      <c r="N31">
        <v>1.2222222222222221</v>
      </c>
      <c r="O31">
        <v>1.333333333333333</v>
      </c>
      <c r="P31">
        <v>1.1111111111111109</v>
      </c>
      <c r="Q31">
        <v>1</v>
      </c>
      <c r="R31">
        <v>1.1111111111111109</v>
      </c>
      <c r="S31">
        <v>1</v>
      </c>
      <c r="T31">
        <v>1</v>
      </c>
      <c r="U31">
        <v>1.1111111111111109</v>
      </c>
      <c r="V31">
        <v>1.333333333333333</v>
      </c>
      <c r="W31">
        <v>1.333333333333333</v>
      </c>
      <c r="X31">
        <v>1.7777777777777779</v>
      </c>
      <c r="Y31">
        <v>3.1111111111111112</v>
      </c>
      <c r="Z31">
        <v>3.333333333333333</v>
      </c>
      <c r="AA31" t="s">
        <v>56</v>
      </c>
      <c r="AB31">
        <v>2</v>
      </c>
    </row>
    <row r="32" spans="1:28" x14ac:dyDescent="0.25">
      <c r="A32" s="1">
        <v>141</v>
      </c>
      <c r="B32" t="s">
        <v>39</v>
      </c>
      <c r="C32">
        <v>1.333333333333333</v>
      </c>
      <c r="D32">
        <v>0.25925925925925919</v>
      </c>
      <c r="E32">
        <v>0.22222222222222221</v>
      </c>
      <c r="F32">
        <v>0.22222222222222221</v>
      </c>
      <c r="G32">
        <v>7.407407407407407E-2</v>
      </c>
      <c r="H32">
        <v>0</v>
      </c>
      <c r="I32">
        <v>7.407407407407407E-2</v>
      </c>
      <c r="J32">
        <v>0.59259259259259256</v>
      </c>
      <c r="K32">
        <v>1.333333333333333</v>
      </c>
      <c r="L32">
        <v>1.518518518518519</v>
      </c>
      <c r="M32">
        <v>1.1481481481481479</v>
      </c>
      <c r="N32">
        <v>1.1111111111111109</v>
      </c>
      <c r="O32">
        <v>1.407407407407407</v>
      </c>
      <c r="P32">
        <v>1.1481481481481479</v>
      </c>
      <c r="Q32">
        <v>0.92592592592592593</v>
      </c>
      <c r="R32">
        <v>1.1481481481481479</v>
      </c>
      <c r="S32">
        <v>1.1111111111111109</v>
      </c>
      <c r="T32">
        <v>1.2222222222222221</v>
      </c>
      <c r="U32">
        <v>1.1851851851851849</v>
      </c>
      <c r="V32">
        <v>1.2962962962962961</v>
      </c>
      <c r="W32">
        <v>1.407407407407407</v>
      </c>
      <c r="X32">
        <v>1.962962962962963</v>
      </c>
      <c r="Y32">
        <v>2.8148148148148149</v>
      </c>
      <c r="Z32">
        <v>3.7037037037037042</v>
      </c>
      <c r="AA32" t="s">
        <v>57</v>
      </c>
      <c r="AB32">
        <v>2</v>
      </c>
    </row>
    <row r="33" spans="1:28" x14ac:dyDescent="0.25">
      <c r="A33" s="1">
        <v>151</v>
      </c>
      <c r="B33" t="s">
        <v>42</v>
      </c>
      <c r="C33">
        <v>1.2727272727272729</v>
      </c>
      <c r="D33">
        <v>0.31818181818181818</v>
      </c>
      <c r="E33">
        <v>4.5454545454545463E-2</v>
      </c>
      <c r="F33">
        <v>0</v>
      </c>
      <c r="G33">
        <v>0</v>
      </c>
      <c r="H33">
        <v>0</v>
      </c>
      <c r="I33">
        <v>0.1818181818181818</v>
      </c>
      <c r="J33">
        <v>0.81818181818181823</v>
      </c>
      <c r="K33">
        <v>1.136363636363636</v>
      </c>
      <c r="L33">
        <v>1.6818181818181821</v>
      </c>
      <c r="M33">
        <v>0.95454545454545459</v>
      </c>
      <c r="N33">
        <v>1.045454545454545</v>
      </c>
      <c r="O33">
        <v>1.136363636363636</v>
      </c>
      <c r="P33">
        <v>1.0909090909090911</v>
      </c>
      <c r="Q33">
        <v>1</v>
      </c>
      <c r="R33">
        <v>1.2727272727272729</v>
      </c>
      <c r="S33">
        <v>0.95454545454545459</v>
      </c>
      <c r="T33">
        <v>1.2272727272727271</v>
      </c>
      <c r="U33">
        <v>1.045454545454545</v>
      </c>
      <c r="V33">
        <v>1.136363636363636</v>
      </c>
      <c r="W33">
        <v>1.5909090909090911</v>
      </c>
      <c r="X33">
        <v>2</v>
      </c>
      <c r="Y33">
        <v>2.954545454545455</v>
      </c>
      <c r="Z33">
        <v>3.5</v>
      </c>
      <c r="AA33" t="s">
        <v>57</v>
      </c>
      <c r="AB33">
        <v>2</v>
      </c>
    </row>
    <row r="34" spans="1:28" x14ac:dyDescent="0.25">
      <c r="A34" s="1">
        <v>153</v>
      </c>
      <c r="B34" t="s">
        <v>39</v>
      </c>
      <c r="C34">
        <v>0.85185185185185186</v>
      </c>
      <c r="D34">
        <v>0.40740740740740738</v>
      </c>
      <c r="E34">
        <v>0.1111111111111111</v>
      </c>
      <c r="F34">
        <v>0.1851851851851852</v>
      </c>
      <c r="G34">
        <v>3.7037037037037028E-2</v>
      </c>
      <c r="H34">
        <v>3.7037037037037028E-2</v>
      </c>
      <c r="I34">
        <v>0.22222222222222221</v>
      </c>
      <c r="J34">
        <v>0.77777777777777779</v>
      </c>
      <c r="K34">
        <v>1.2222222222222221</v>
      </c>
      <c r="L34">
        <v>1.518518518518519</v>
      </c>
      <c r="M34">
        <v>1.074074074074074</v>
      </c>
      <c r="N34">
        <v>1.074074074074074</v>
      </c>
      <c r="O34">
        <v>1.444444444444444</v>
      </c>
      <c r="P34">
        <v>1.2962962962962961</v>
      </c>
      <c r="Q34">
        <v>0.96296296296296291</v>
      </c>
      <c r="R34">
        <v>1.1111111111111109</v>
      </c>
      <c r="S34">
        <v>1.1111111111111109</v>
      </c>
      <c r="T34">
        <v>1.037037037037037</v>
      </c>
      <c r="U34">
        <v>1.2592592592592591</v>
      </c>
      <c r="V34">
        <v>1.37037037037037</v>
      </c>
      <c r="W34">
        <v>1.407407407407407</v>
      </c>
      <c r="X34">
        <v>2.1481481481481479</v>
      </c>
      <c r="Y34">
        <v>3.481481481481481</v>
      </c>
      <c r="Z34">
        <v>3.9629629629629628</v>
      </c>
      <c r="AA34" t="s">
        <v>58</v>
      </c>
      <c r="AB34">
        <v>2</v>
      </c>
    </row>
    <row r="35" spans="1:28" x14ac:dyDescent="0.25">
      <c r="A35" s="1">
        <v>158</v>
      </c>
      <c r="B35" t="s">
        <v>30</v>
      </c>
      <c r="C35">
        <v>0.8</v>
      </c>
      <c r="D35">
        <v>0.6</v>
      </c>
      <c r="E35">
        <v>0.6</v>
      </c>
      <c r="F35">
        <v>0.8</v>
      </c>
      <c r="G35">
        <v>0.4</v>
      </c>
      <c r="H35">
        <v>0.8</v>
      </c>
      <c r="I35">
        <v>1.4</v>
      </c>
      <c r="J35">
        <v>1</v>
      </c>
      <c r="K35">
        <v>1</v>
      </c>
      <c r="L35">
        <v>1</v>
      </c>
      <c r="M35">
        <v>0.6</v>
      </c>
      <c r="N35">
        <v>1</v>
      </c>
      <c r="O35">
        <v>1</v>
      </c>
      <c r="P35">
        <v>1.2</v>
      </c>
      <c r="Q35">
        <v>0.6</v>
      </c>
      <c r="R35">
        <v>0.6</v>
      </c>
      <c r="S35">
        <v>1.2</v>
      </c>
      <c r="T35">
        <v>1.8</v>
      </c>
      <c r="U35">
        <v>1.6</v>
      </c>
      <c r="V35">
        <v>1.8</v>
      </c>
      <c r="W35">
        <v>1.4</v>
      </c>
      <c r="X35">
        <v>1.2</v>
      </c>
      <c r="Y35">
        <v>0.8</v>
      </c>
      <c r="Z35">
        <v>1</v>
      </c>
      <c r="AA35" t="s">
        <v>58</v>
      </c>
      <c r="AB35">
        <v>2</v>
      </c>
    </row>
    <row r="36" spans="1:28" x14ac:dyDescent="0.25">
      <c r="A36" s="1">
        <v>164</v>
      </c>
      <c r="B36" t="s">
        <v>42</v>
      </c>
      <c r="C36">
        <v>0.61538461538461542</v>
      </c>
      <c r="D36">
        <v>0.38461538461538458</v>
      </c>
      <c r="E36">
        <v>0.23076923076923081</v>
      </c>
      <c r="F36">
        <v>0</v>
      </c>
      <c r="G36">
        <v>0.15384615384615391</v>
      </c>
      <c r="H36">
        <v>7.6923076923076927E-2</v>
      </c>
      <c r="I36">
        <v>7.6923076923076927E-2</v>
      </c>
      <c r="J36">
        <v>0.84615384615384615</v>
      </c>
      <c r="K36">
        <v>1.2307692307692311</v>
      </c>
      <c r="L36">
        <v>1.6923076923076921</v>
      </c>
      <c r="M36">
        <v>1</v>
      </c>
      <c r="N36">
        <v>0.92307692307692313</v>
      </c>
      <c r="O36">
        <v>1.3076923076923079</v>
      </c>
      <c r="P36">
        <v>1.0769230769230771</v>
      </c>
      <c r="Q36">
        <v>0.92307692307692313</v>
      </c>
      <c r="R36">
        <v>1.2307692307692311</v>
      </c>
      <c r="S36">
        <v>1</v>
      </c>
      <c r="T36">
        <v>0.92307692307692313</v>
      </c>
      <c r="U36">
        <v>1.3076923076923079</v>
      </c>
      <c r="V36">
        <v>1.384615384615385</v>
      </c>
      <c r="W36">
        <v>1.615384615384615</v>
      </c>
      <c r="X36">
        <v>2</v>
      </c>
      <c r="Y36">
        <v>2.8461538461538458</v>
      </c>
      <c r="Z36">
        <v>4.1538461538461542</v>
      </c>
      <c r="AA36" t="s">
        <v>58</v>
      </c>
      <c r="AB36">
        <v>2</v>
      </c>
    </row>
    <row r="37" spans="1:28" x14ac:dyDescent="0.25">
      <c r="A37" s="1">
        <v>166</v>
      </c>
      <c r="B37" t="s">
        <v>39</v>
      </c>
      <c r="C37">
        <v>0.66666666666666663</v>
      </c>
      <c r="D37">
        <v>0.33333333333333331</v>
      </c>
      <c r="E37">
        <v>0</v>
      </c>
      <c r="F37">
        <v>0</v>
      </c>
      <c r="G37">
        <v>0.33333333333333331</v>
      </c>
      <c r="H37">
        <v>0</v>
      </c>
      <c r="I37">
        <v>0</v>
      </c>
      <c r="J37">
        <v>1</v>
      </c>
      <c r="K37">
        <v>1.333333333333333</v>
      </c>
      <c r="L37">
        <v>1.333333333333333</v>
      </c>
      <c r="M37">
        <v>1.333333333333333</v>
      </c>
      <c r="N37">
        <v>1.333333333333333</v>
      </c>
      <c r="O37">
        <v>1.333333333333333</v>
      </c>
      <c r="P37">
        <v>1.333333333333333</v>
      </c>
      <c r="Q37">
        <v>1</v>
      </c>
      <c r="R37">
        <v>1.333333333333333</v>
      </c>
      <c r="S37">
        <v>1</v>
      </c>
      <c r="T37">
        <v>1.333333333333333</v>
      </c>
      <c r="U37">
        <v>1</v>
      </c>
      <c r="V37">
        <v>1</v>
      </c>
      <c r="W37">
        <v>1.333333333333333</v>
      </c>
      <c r="X37">
        <v>2.333333333333333</v>
      </c>
      <c r="Y37">
        <v>3.333333333333333</v>
      </c>
      <c r="Z37">
        <v>3</v>
      </c>
      <c r="AA37" t="s">
        <v>59</v>
      </c>
      <c r="AB37">
        <v>2</v>
      </c>
    </row>
    <row r="38" spans="1:28" x14ac:dyDescent="0.25">
      <c r="A38" s="1">
        <v>176</v>
      </c>
      <c r="B38" t="s">
        <v>42</v>
      </c>
      <c r="C38">
        <v>1</v>
      </c>
      <c r="D38">
        <v>0.5</v>
      </c>
      <c r="E38">
        <v>0</v>
      </c>
      <c r="F38">
        <v>0.5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2</v>
      </c>
      <c r="N38">
        <v>1</v>
      </c>
      <c r="O38">
        <v>1.5</v>
      </c>
      <c r="P38">
        <v>1</v>
      </c>
      <c r="Q38">
        <v>1</v>
      </c>
      <c r="R38">
        <v>1.5</v>
      </c>
      <c r="S38">
        <v>1</v>
      </c>
      <c r="T38">
        <v>1</v>
      </c>
      <c r="U38">
        <v>0.5</v>
      </c>
      <c r="V38">
        <v>1</v>
      </c>
      <c r="W38">
        <v>1.5</v>
      </c>
      <c r="X38">
        <v>2</v>
      </c>
      <c r="Y38">
        <v>3.5</v>
      </c>
      <c r="Z38">
        <v>3.5</v>
      </c>
      <c r="AA38" t="s">
        <v>59</v>
      </c>
      <c r="AB38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C52A-6C5D-46CA-A07A-61F0BF936547}">
  <dimension ref="A1:AB46"/>
  <sheetViews>
    <sheetView workbookViewId="0">
      <selection activeCell="B1" sqref="B1:B1048576"/>
    </sheetView>
  </sheetViews>
  <sheetFormatPr defaultRowHeight="14" x14ac:dyDescent="0.25"/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>
        <v>1</v>
      </c>
      <c r="B2" t="s">
        <v>28</v>
      </c>
      <c r="C2">
        <v>2.7647058823529411</v>
      </c>
      <c r="D2">
        <v>1</v>
      </c>
      <c r="E2">
        <v>0.76470588235294112</v>
      </c>
      <c r="F2">
        <v>0.35294117647058831</v>
      </c>
      <c r="G2">
        <v>0.76470588235294112</v>
      </c>
      <c r="H2">
        <v>5.8823529411764712E-2</v>
      </c>
      <c r="I2">
        <v>0.52941176470588236</v>
      </c>
      <c r="J2">
        <v>2.117647058823529</v>
      </c>
      <c r="K2">
        <v>4.7647058823529411</v>
      </c>
      <c r="L2">
        <v>5.6470588235294121</v>
      </c>
      <c r="M2">
        <v>4.117647058823529</v>
      </c>
      <c r="N2">
        <v>2.7647058823529411</v>
      </c>
      <c r="O2">
        <v>3.3529411764705879</v>
      </c>
      <c r="P2">
        <v>3.5294117647058818</v>
      </c>
      <c r="Q2">
        <v>3.8235294117647061</v>
      </c>
      <c r="R2">
        <v>3.5294117647058818</v>
      </c>
      <c r="S2">
        <v>2.7058823529411771</v>
      </c>
      <c r="T2">
        <v>2.5882352941176472</v>
      </c>
      <c r="U2">
        <v>3.117647058823529</v>
      </c>
      <c r="V2">
        <v>3.5294117647058818</v>
      </c>
      <c r="W2">
        <v>4.2941176470588234</v>
      </c>
      <c r="X2">
        <v>4.7647058823529411</v>
      </c>
      <c r="Y2">
        <v>5.6470588235294121</v>
      </c>
      <c r="Z2">
        <v>5.2941176470588234</v>
      </c>
      <c r="AA2" t="s">
        <v>43</v>
      </c>
      <c r="AB2">
        <v>3</v>
      </c>
    </row>
    <row r="3" spans="1:28" x14ac:dyDescent="0.25">
      <c r="A3" s="1">
        <v>2</v>
      </c>
      <c r="B3" t="s">
        <v>29</v>
      </c>
      <c r="C3">
        <v>1.916666666666667</v>
      </c>
      <c r="D3">
        <v>1.333333333333333</v>
      </c>
      <c r="E3">
        <v>1</v>
      </c>
      <c r="F3">
        <v>0.83333333333333337</v>
      </c>
      <c r="G3">
        <v>1.166666666666667</v>
      </c>
      <c r="H3">
        <v>1</v>
      </c>
      <c r="I3">
        <v>3.916666666666667</v>
      </c>
      <c r="J3">
        <v>1.75</v>
      </c>
      <c r="K3">
        <v>3.333333333333333</v>
      </c>
      <c r="L3">
        <v>4.75</v>
      </c>
      <c r="M3">
        <v>4.833333333333333</v>
      </c>
      <c r="N3">
        <v>4.25</v>
      </c>
      <c r="O3">
        <v>3.75</v>
      </c>
      <c r="P3">
        <v>3</v>
      </c>
      <c r="Q3">
        <v>3.916666666666667</v>
      </c>
      <c r="R3">
        <v>3.25</v>
      </c>
      <c r="S3">
        <v>3</v>
      </c>
      <c r="T3">
        <v>4.083333333333333</v>
      </c>
      <c r="U3">
        <v>3</v>
      </c>
      <c r="V3">
        <v>3.833333333333333</v>
      </c>
      <c r="W3">
        <v>3.5</v>
      </c>
      <c r="X3">
        <v>4.25</v>
      </c>
      <c r="Y3">
        <v>5.25</v>
      </c>
      <c r="Z3">
        <v>4.333333333333333</v>
      </c>
      <c r="AA3" t="s">
        <v>43</v>
      </c>
      <c r="AB3">
        <v>3</v>
      </c>
    </row>
    <row r="4" spans="1:28" x14ac:dyDescent="0.25">
      <c r="A4" s="1">
        <v>3</v>
      </c>
      <c r="B4" t="s">
        <v>30</v>
      </c>
      <c r="C4">
        <v>2.6363636363636358</v>
      </c>
      <c r="D4">
        <v>2.2727272727272729</v>
      </c>
      <c r="E4">
        <v>1.363636363636364</v>
      </c>
      <c r="F4">
        <v>1.545454545454545</v>
      </c>
      <c r="G4">
        <v>1.636363636363636</v>
      </c>
      <c r="H4">
        <v>1.363636363636364</v>
      </c>
      <c r="I4">
        <v>2.7272727272727271</v>
      </c>
      <c r="J4">
        <v>3.545454545454545</v>
      </c>
      <c r="K4">
        <v>4.2727272727272716</v>
      </c>
      <c r="L4">
        <v>5.4545454545454541</v>
      </c>
      <c r="M4">
        <v>5.8181818181818183</v>
      </c>
      <c r="N4">
        <v>4.8181818181818183</v>
      </c>
      <c r="O4">
        <v>3.3636363636363642</v>
      </c>
      <c r="P4">
        <v>4.7272727272727284</v>
      </c>
      <c r="Q4">
        <v>3.3636363636363642</v>
      </c>
      <c r="R4">
        <v>5</v>
      </c>
      <c r="S4">
        <v>4.5454545454545459</v>
      </c>
      <c r="T4">
        <v>4</v>
      </c>
      <c r="U4">
        <v>3.8181818181818179</v>
      </c>
      <c r="V4">
        <v>4.4545454545454541</v>
      </c>
      <c r="W4">
        <v>4.9090909090909092</v>
      </c>
      <c r="X4">
        <v>5.6363636363636367</v>
      </c>
      <c r="Y4">
        <v>4.2727272727272716</v>
      </c>
      <c r="Z4">
        <v>6.4545454545454541</v>
      </c>
      <c r="AA4" t="s">
        <v>43</v>
      </c>
      <c r="AB4">
        <v>3</v>
      </c>
    </row>
    <row r="5" spans="1:28" x14ac:dyDescent="0.25">
      <c r="A5" s="1">
        <v>7</v>
      </c>
      <c r="B5" t="s">
        <v>28</v>
      </c>
      <c r="C5">
        <v>3.947368421052631</v>
      </c>
      <c r="D5">
        <v>1.5263157894736841</v>
      </c>
      <c r="E5">
        <v>0.57894736842105265</v>
      </c>
      <c r="F5">
        <v>0.73684210526315785</v>
      </c>
      <c r="G5">
        <v>0.10526315789473679</v>
      </c>
      <c r="H5">
        <v>0.31578947368421051</v>
      </c>
      <c r="I5">
        <v>0.78947368421052633</v>
      </c>
      <c r="J5">
        <v>2.7894736842105261</v>
      </c>
      <c r="K5">
        <v>5.1052631578947372</v>
      </c>
      <c r="L5">
        <v>7.9473684210526319</v>
      </c>
      <c r="M5">
        <v>5.4210526315789478</v>
      </c>
      <c r="N5">
        <v>3.736842105263158</v>
      </c>
      <c r="O5">
        <v>4.8947368421052628</v>
      </c>
      <c r="P5">
        <v>5.3684210526315788</v>
      </c>
      <c r="Q5">
        <v>5.2105263157894726</v>
      </c>
      <c r="R5">
        <v>3.8421052631578951</v>
      </c>
      <c r="S5">
        <v>3.3157894736842111</v>
      </c>
      <c r="T5">
        <v>2.7894736842105261</v>
      </c>
      <c r="U5">
        <v>3.947368421052631</v>
      </c>
      <c r="V5">
        <v>3.2105263157894739</v>
      </c>
      <c r="W5">
        <v>3.8947368421052628</v>
      </c>
      <c r="X5">
        <v>5.7894736842105274</v>
      </c>
      <c r="Y5">
        <v>5.4736842105263159</v>
      </c>
      <c r="Z5">
        <v>5.6315789473684212</v>
      </c>
      <c r="AA5" t="s">
        <v>44</v>
      </c>
      <c r="AB5">
        <v>3</v>
      </c>
    </row>
    <row r="6" spans="1:28" x14ac:dyDescent="0.25">
      <c r="A6" s="1">
        <v>8</v>
      </c>
      <c r="B6" t="s">
        <v>29</v>
      </c>
      <c r="C6">
        <v>2.291666666666667</v>
      </c>
      <c r="D6">
        <v>1.666666666666667</v>
      </c>
      <c r="E6">
        <v>1.25</v>
      </c>
      <c r="F6">
        <v>0.79166666666666663</v>
      </c>
      <c r="G6">
        <v>0.83333333333333337</v>
      </c>
      <c r="H6">
        <v>0.91666666666666663</v>
      </c>
      <c r="I6">
        <v>4.541666666666667</v>
      </c>
      <c r="J6">
        <v>1.708333333333333</v>
      </c>
      <c r="K6">
        <v>4.083333333333333</v>
      </c>
      <c r="L6">
        <v>3.666666666666667</v>
      </c>
      <c r="M6">
        <v>4.333333333333333</v>
      </c>
      <c r="N6">
        <v>3.625</v>
      </c>
      <c r="O6">
        <v>3.791666666666667</v>
      </c>
      <c r="P6">
        <v>3.333333333333333</v>
      </c>
      <c r="Q6">
        <v>3.583333333333333</v>
      </c>
      <c r="R6">
        <v>3.583333333333333</v>
      </c>
      <c r="S6">
        <v>3.416666666666667</v>
      </c>
      <c r="T6">
        <v>3.833333333333333</v>
      </c>
      <c r="U6">
        <v>2.458333333333333</v>
      </c>
      <c r="V6">
        <v>3.875</v>
      </c>
      <c r="W6">
        <v>3.083333333333333</v>
      </c>
      <c r="X6">
        <v>4.541666666666667</v>
      </c>
      <c r="Y6">
        <v>4.75</v>
      </c>
      <c r="Z6">
        <v>4.708333333333333</v>
      </c>
      <c r="AA6" t="s">
        <v>44</v>
      </c>
      <c r="AB6">
        <v>3</v>
      </c>
    </row>
    <row r="7" spans="1:28" x14ac:dyDescent="0.25">
      <c r="A7" s="1">
        <v>9</v>
      </c>
      <c r="B7" t="s">
        <v>30</v>
      </c>
      <c r="C7">
        <v>2.4210526315789469</v>
      </c>
      <c r="D7">
        <v>1.7894736842105261</v>
      </c>
      <c r="E7">
        <v>1.8947368421052631</v>
      </c>
      <c r="F7">
        <v>1.368421052631579</v>
      </c>
      <c r="G7">
        <v>1.368421052631579</v>
      </c>
      <c r="H7">
        <v>1.4736842105263159</v>
      </c>
      <c r="I7">
        <v>3.4210526315789469</v>
      </c>
      <c r="J7">
        <v>2.5789473684210531</v>
      </c>
      <c r="K7">
        <v>3.5263157894736841</v>
      </c>
      <c r="L7">
        <v>4.7368421052631584</v>
      </c>
      <c r="M7">
        <v>4.2631578947368416</v>
      </c>
      <c r="N7">
        <v>2.8421052631578951</v>
      </c>
      <c r="O7">
        <v>3.3684210526315792</v>
      </c>
      <c r="P7">
        <v>2.8421052631578951</v>
      </c>
      <c r="Q7">
        <v>3.4210526315789469</v>
      </c>
      <c r="R7">
        <v>3.8421052631578951</v>
      </c>
      <c r="S7">
        <v>3.3157894736842111</v>
      </c>
      <c r="T7">
        <v>3.4736842105263159</v>
      </c>
      <c r="U7">
        <v>2.947368421052631</v>
      </c>
      <c r="V7">
        <v>4.1052631578947372</v>
      </c>
      <c r="W7">
        <v>3.6842105263157889</v>
      </c>
      <c r="X7">
        <v>4.4736842105263159</v>
      </c>
      <c r="Y7">
        <v>3.8947368421052628</v>
      </c>
      <c r="Z7">
        <v>5.0526315789473681</v>
      </c>
      <c r="AA7" t="s">
        <v>44</v>
      </c>
      <c r="AB7">
        <v>3</v>
      </c>
    </row>
    <row r="8" spans="1:28" x14ac:dyDescent="0.25">
      <c r="A8" s="1">
        <v>13</v>
      </c>
      <c r="B8" t="s">
        <v>28</v>
      </c>
      <c r="C8">
        <v>3.4666666666666668</v>
      </c>
      <c r="D8">
        <v>1.7333333333333329</v>
      </c>
      <c r="E8">
        <v>0.8</v>
      </c>
      <c r="F8">
        <v>0.33333333333333331</v>
      </c>
      <c r="G8">
        <v>0.2</v>
      </c>
      <c r="H8">
        <v>0.53333333333333333</v>
      </c>
      <c r="I8">
        <v>1.333333333333333</v>
      </c>
      <c r="J8">
        <v>2.5333333333333332</v>
      </c>
      <c r="K8">
        <v>6.333333333333333</v>
      </c>
      <c r="L8">
        <v>7.4</v>
      </c>
      <c r="M8">
        <v>4.666666666666667</v>
      </c>
      <c r="N8">
        <v>3.7333333333333329</v>
      </c>
      <c r="O8">
        <v>4.9333333333333336</v>
      </c>
      <c r="P8">
        <v>5.1333333333333337</v>
      </c>
      <c r="Q8">
        <v>4.1333333333333337</v>
      </c>
      <c r="R8">
        <v>4.5333333333333332</v>
      </c>
      <c r="S8">
        <v>3.7333333333333329</v>
      </c>
      <c r="T8">
        <v>3</v>
      </c>
      <c r="U8">
        <v>4.0666666666666664</v>
      </c>
      <c r="V8">
        <v>4.2666666666666666</v>
      </c>
      <c r="W8">
        <v>4.2666666666666666</v>
      </c>
      <c r="X8">
        <v>5.4666666666666668</v>
      </c>
      <c r="Y8">
        <v>7.4666666666666668</v>
      </c>
      <c r="Z8">
        <v>5.6</v>
      </c>
      <c r="AA8" t="s">
        <v>45</v>
      </c>
      <c r="AB8">
        <v>3</v>
      </c>
    </row>
    <row r="9" spans="1:28" x14ac:dyDescent="0.25">
      <c r="A9" s="1">
        <v>14</v>
      </c>
      <c r="B9" t="s">
        <v>29</v>
      </c>
      <c r="C9">
        <v>1.7647058823529409</v>
      </c>
      <c r="D9">
        <v>1.411764705882353</v>
      </c>
      <c r="E9">
        <v>0.82352941176470584</v>
      </c>
      <c r="F9">
        <v>1.0588235294117649</v>
      </c>
      <c r="G9">
        <v>0.47058823529411759</v>
      </c>
      <c r="H9">
        <v>1.6470588235294119</v>
      </c>
      <c r="I9">
        <v>4.5294117647058822</v>
      </c>
      <c r="J9">
        <v>1.588235294117647</v>
      </c>
      <c r="K9">
        <v>3.117647058823529</v>
      </c>
      <c r="L9">
        <v>3</v>
      </c>
      <c r="M9">
        <v>3.7647058823529411</v>
      </c>
      <c r="N9">
        <v>3.4117647058823528</v>
      </c>
      <c r="O9">
        <v>3.4117647058823528</v>
      </c>
      <c r="P9">
        <v>2.7647058823529411</v>
      </c>
      <c r="Q9">
        <v>3.117647058823529</v>
      </c>
      <c r="R9">
        <v>2.9411764705882359</v>
      </c>
      <c r="S9">
        <v>2.8235294117647061</v>
      </c>
      <c r="T9">
        <v>3.117647058823529</v>
      </c>
      <c r="U9">
        <v>2.7058823529411771</v>
      </c>
      <c r="V9">
        <v>2.7647058823529411</v>
      </c>
      <c r="W9">
        <v>3.5294117647058818</v>
      </c>
      <c r="X9">
        <v>4</v>
      </c>
      <c r="Y9">
        <v>4.5294117647058822</v>
      </c>
      <c r="Z9">
        <v>4.117647058823529</v>
      </c>
      <c r="AA9" t="s">
        <v>45</v>
      </c>
      <c r="AB9">
        <v>3</v>
      </c>
    </row>
    <row r="10" spans="1:28" x14ac:dyDescent="0.25">
      <c r="A10" s="1">
        <v>15</v>
      </c>
      <c r="B10" t="s">
        <v>33</v>
      </c>
      <c r="C10">
        <v>2.615384615384615</v>
      </c>
      <c r="D10">
        <v>2.4615384615384621</v>
      </c>
      <c r="E10">
        <v>1.538461538461539</v>
      </c>
      <c r="F10">
        <v>2</v>
      </c>
      <c r="G10">
        <v>1.7692307692307689</v>
      </c>
      <c r="H10">
        <v>3.307692307692307</v>
      </c>
      <c r="I10">
        <v>4.5384615384615383</v>
      </c>
      <c r="J10">
        <v>2.8461538461538458</v>
      </c>
      <c r="K10">
        <v>4.0769230769230766</v>
      </c>
      <c r="L10">
        <v>5.7692307692307692</v>
      </c>
      <c r="M10">
        <v>4.8461538461538458</v>
      </c>
      <c r="N10">
        <v>4.1538461538461542</v>
      </c>
      <c r="O10">
        <v>3.384615384615385</v>
      </c>
      <c r="P10">
        <v>4.2307692307692308</v>
      </c>
      <c r="Q10">
        <v>3.2307692307692308</v>
      </c>
      <c r="R10">
        <v>3</v>
      </c>
      <c r="S10">
        <v>3.1538461538461542</v>
      </c>
      <c r="T10">
        <v>4.1538461538461542</v>
      </c>
      <c r="U10">
        <v>3.615384615384615</v>
      </c>
      <c r="V10">
        <v>4.2307692307692308</v>
      </c>
      <c r="W10">
        <v>4.8461538461538458</v>
      </c>
      <c r="X10">
        <v>4</v>
      </c>
      <c r="Y10">
        <v>6</v>
      </c>
      <c r="Z10">
        <v>5.1538461538461542</v>
      </c>
      <c r="AA10" t="s">
        <v>45</v>
      </c>
      <c r="AB10">
        <v>3</v>
      </c>
    </row>
    <row r="11" spans="1:28" x14ac:dyDescent="0.25">
      <c r="A11" s="1">
        <v>16</v>
      </c>
      <c r="B11" t="s">
        <v>30</v>
      </c>
      <c r="C11">
        <v>2.7058823529411771</v>
      </c>
      <c r="D11">
        <v>2.4705882352941182</v>
      </c>
      <c r="E11">
        <v>1.9411764705882351</v>
      </c>
      <c r="F11">
        <v>1.8235294117647061</v>
      </c>
      <c r="G11">
        <v>1.882352941176471</v>
      </c>
      <c r="H11">
        <v>1.9411764705882351</v>
      </c>
      <c r="I11">
        <v>1.705882352941176</v>
      </c>
      <c r="J11">
        <v>2.5294117647058818</v>
      </c>
      <c r="K11">
        <v>3.3529411764705879</v>
      </c>
      <c r="L11">
        <v>3.8235294117647061</v>
      </c>
      <c r="M11">
        <v>3.882352941176471</v>
      </c>
      <c r="N11">
        <v>3.4117647058823528</v>
      </c>
      <c r="O11">
        <v>3.1764705882352939</v>
      </c>
      <c r="P11">
        <v>3.1764705882352939</v>
      </c>
      <c r="Q11">
        <v>3.1764705882352939</v>
      </c>
      <c r="R11">
        <v>3.6470588235294121</v>
      </c>
      <c r="S11">
        <v>3.7058823529411771</v>
      </c>
      <c r="T11">
        <v>3.4117647058823528</v>
      </c>
      <c r="U11">
        <v>3.117647058823529</v>
      </c>
      <c r="V11">
        <v>3</v>
      </c>
      <c r="W11">
        <v>4</v>
      </c>
      <c r="X11">
        <v>2.882352941176471</v>
      </c>
      <c r="Y11">
        <v>3.3529411764705879</v>
      </c>
      <c r="Z11">
        <v>3.4117647058823528</v>
      </c>
      <c r="AA11" t="s">
        <v>45</v>
      </c>
      <c r="AB11">
        <v>3</v>
      </c>
    </row>
    <row r="12" spans="1:28" x14ac:dyDescent="0.25">
      <c r="A12" s="1">
        <v>20</v>
      </c>
      <c r="B12" t="s">
        <v>28</v>
      </c>
      <c r="C12">
        <v>3.807692307692307</v>
      </c>
      <c r="D12">
        <v>1.4230769230769229</v>
      </c>
      <c r="E12">
        <v>1</v>
      </c>
      <c r="F12">
        <v>0.53846153846153844</v>
      </c>
      <c r="G12">
        <v>0.65384615384615385</v>
      </c>
      <c r="H12">
        <v>0.88461538461538458</v>
      </c>
      <c r="I12">
        <v>0.96153846153846156</v>
      </c>
      <c r="J12">
        <v>1.8076923076923079</v>
      </c>
      <c r="K12">
        <v>5.3076923076923066</v>
      </c>
      <c r="L12">
        <v>6.884615384615385</v>
      </c>
      <c r="M12">
        <v>4.5</v>
      </c>
      <c r="N12">
        <v>3.6538461538461542</v>
      </c>
      <c r="O12">
        <v>4.5</v>
      </c>
      <c r="P12">
        <v>4.6538461538461542</v>
      </c>
      <c r="Q12">
        <v>4.3461538461538458</v>
      </c>
      <c r="R12">
        <v>4.1923076923076934</v>
      </c>
      <c r="S12">
        <v>3.384615384615385</v>
      </c>
      <c r="T12">
        <v>3.0769230769230771</v>
      </c>
      <c r="U12">
        <v>3.615384615384615</v>
      </c>
      <c r="V12">
        <v>3.884615384615385</v>
      </c>
      <c r="W12">
        <v>4.0384615384615383</v>
      </c>
      <c r="X12">
        <v>5.115384615384615</v>
      </c>
      <c r="Y12">
        <v>7.115384615384615</v>
      </c>
      <c r="Z12">
        <v>6.0769230769230766</v>
      </c>
      <c r="AA12" t="s">
        <v>46</v>
      </c>
      <c r="AB12">
        <v>3</v>
      </c>
    </row>
    <row r="13" spans="1:28" x14ac:dyDescent="0.25">
      <c r="A13" s="1">
        <v>21</v>
      </c>
      <c r="B13" t="s">
        <v>29</v>
      </c>
      <c r="C13">
        <v>2</v>
      </c>
      <c r="D13">
        <v>1.636363636363636</v>
      </c>
      <c r="E13">
        <v>1.3181818181818179</v>
      </c>
      <c r="F13">
        <v>0.86363636363636365</v>
      </c>
      <c r="G13">
        <v>0.90909090909090906</v>
      </c>
      <c r="H13">
        <v>0.81818181818181823</v>
      </c>
      <c r="I13">
        <v>3</v>
      </c>
      <c r="J13">
        <v>2</v>
      </c>
      <c r="K13">
        <v>2.6363636363636358</v>
      </c>
      <c r="L13">
        <v>4.0909090909090908</v>
      </c>
      <c r="M13">
        <v>3.2727272727272729</v>
      </c>
      <c r="N13">
        <v>3.7272727272727271</v>
      </c>
      <c r="O13">
        <v>3.0909090909090908</v>
      </c>
      <c r="P13">
        <v>2.8636363636363642</v>
      </c>
      <c r="Q13">
        <v>3.2272727272727271</v>
      </c>
      <c r="R13">
        <v>2.9090909090909092</v>
      </c>
      <c r="S13">
        <v>3.0909090909090908</v>
      </c>
      <c r="T13">
        <v>3.1818181818181821</v>
      </c>
      <c r="U13">
        <v>2.954545454545455</v>
      </c>
      <c r="V13">
        <v>2.7727272727272729</v>
      </c>
      <c r="W13">
        <v>4.0909090909090908</v>
      </c>
      <c r="X13">
        <v>4.3181818181818183</v>
      </c>
      <c r="Y13">
        <v>4.5454545454545459</v>
      </c>
      <c r="Z13">
        <v>5.2272727272727284</v>
      </c>
      <c r="AA13" t="s">
        <v>46</v>
      </c>
      <c r="AB13">
        <v>3</v>
      </c>
    </row>
    <row r="14" spans="1:28" x14ac:dyDescent="0.25">
      <c r="A14" s="1">
        <v>22</v>
      </c>
      <c r="B14" t="s">
        <v>33</v>
      </c>
      <c r="C14">
        <v>2.956521739130435</v>
      </c>
      <c r="D14">
        <v>2.2608695652173911</v>
      </c>
      <c r="E14">
        <v>2.043478260869565</v>
      </c>
      <c r="F14">
        <v>1.7826086956521741</v>
      </c>
      <c r="G14">
        <v>1.5652173913043479</v>
      </c>
      <c r="H14">
        <v>1.5652173913043479</v>
      </c>
      <c r="I14">
        <v>2.652173913043478</v>
      </c>
      <c r="J14">
        <v>3.043478260869565</v>
      </c>
      <c r="K14">
        <v>4.0434782608695654</v>
      </c>
      <c r="L14">
        <v>5.1304347826086953</v>
      </c>
      <c r="M14">
        <v>4.1739130434782608</v>
      </c>
      <c r="N14">
        <v>4.8260869565217392</v>
      </c>
      <c r="O14">
        <v>3.1739130434782612</v>
      </c>
      <c r="P14">
        <v>3.304347826086957</v>
      </c>
      <c r="Q14">
        <v>3.1304347826086958</v>
      </c>
      <c r="R14">
        <v>4.3913043478260869</v>
      </c>
      <c r="S14">
        <v>3.5652173913043481</v>
      </c>
      <c r="T14">
        <v>3.304347826086957</v>
      </c>
      <c r="U14">
        <v>4.2608695652173916</v>
      </c>
      <c r="V14">
        <v>3.695652173913043</v>
      </c>
      <c r="W14">
        <v>3.7391304347826089</v>
      </c>
      <c r="X14">
        <v>4.6086956521739131</v>
      </c>
      <c r="Y14">
        <v>5.4347826086956523</v>
      </c>
      <c r="Z14">
        <v>5.7391304347826084</v>
      </c>
      <c r="AA14" t="s">
        <v>46</v>
      </c>
      <c r="AB14">
        <v>3</v>
      </c>
    </row>
    <row r="15" spans="1:28" x14ac:dyDescent="0.25">
      <c r="A15" s="1">
        <v>23</v>
      </c>
      <c r="B15" t="s">
        <v>30</v>
      </c>
      <c r="C15">
        <v>2.6111111111111112</v>
      </c>
      <c r="D15">
        <v>2.1111111111111112</v>
      </c>
      <c r="E15">
        <v>1.666666666666667</v>
      </c>
      <c r="F15">
        <v>1.3888888888888891</v>
      </c>
      <c r="G15">
        <v>1.666666666666667</v>
      </c>
      <c r="H15">
        <v>1.444444444444444</v>
      </c>
      <c r="I15">
        <v>1.444444444444444</v>
      </c>
      <c r="J15">
        <v>1.944444444444444</v>
      </c>
      <c r="K15">
        <v>2.666666666666667</v>
      </c>
      <c r="L15">
        <v>3.333333333333333</v>
      </c>
      <c r="M15">
        <v>2.7777777777777781</v>
      </c>
      <c r="N15">
        <v>2.666666666666667</v>
      </c>
      <c r="O15">
        <v>2.2222222222222219</v>
      </c>
      <c r="P15">
        <v>2.166666666666667</v>
      </c>
      <c r="Q15">
        <v>2.2777777777777781</v>
      </c>
      <c r="R15">
        <v>2.666666666666667</v>
      </c>
      <c r="S15">
        <v>2.5555555555555549</v>
      </c>
      <c r="T15">
        <v>2.666666666666667</v>
      </c>
      <c r="U15">
        <v>2.2777777777777781</v>
      </c>
      <c r="V15">
        <v>2.666666666666667</v>
      </c>
      <c r="W15">
        <v>2.7222222222222219</v>
      </c>
      <c r="X15">
        <v>2.8888888888888888</v>
      </c>
      <c r="Y15">
        <v>2.7222222222222219</v>
      </c>
      <c r="Z15">
        <v>3.5</v>
      </c>
      <c r="AA15" t="s">
        <v>46</v>
      </c>
      <c r="AB15">
        <v>3</v>
      </c>
    </row>
    <row r="16" spans="1:28" x14ac:dyDescent="0.25">
      <c r="A16" s="1">
        <v>28</v>
      </c>
      <c r="B16" t="s">
        <v>29</v>
      </c>
      <c r="C16">
        <v>1.5217391304347829</v>
      </c>
      <c r="D16">
        <v>1.4782608695652171</v>
      </c>
      <c r="E16">
        <v>1.130434782608696</v>
      </c>
      <c r="F16">
        <v>0.2608695652173913</v>
      </c>
      <c r="G16">
        <v>0.60869565217391308</v>
      </c>
      <c r="H16">
        <v>0.47826086956521741</v>
      </c>
      <c r="I16">
        <v>2.5652173913043481</v>
      </c>
      <c r="J16">
        <v>1.5217391304347829</v>
      </c>
      <c r="K16">
        <v>2.0869565217391299</v>
      </c>
      <c r="L16">
        <v>3.4782608695652169</v>
      </c>
      <c r="M16">
        <v>3.956521739130435</v>
      </c>
      <c r="N16">
        <v>3.7826086956521738</v>
      </c>
      <c r="O16">
        <v>2.304347826086957</v>
      </c>
      <c r="P16">
        <v>2.3913043478260869</v>
      </c>
      <c r="Q16">
        <v>3.1739130434782612</v>
      </c>
      <c r="R16">
        <v>2.695652173913043</v>
      </c>
      <c r="S16">
        <v>2.4782608695652169</v>
      </c>
      <c r="T16">
        <v>2.652173913043478</v>
      </c>
      <c r="U16">
        <v>1.9130434782608701</v>
      </c>
      <c r="V16">
        <v>2.3913043478260869</v>
      </c>
      <c r="W16">
        <v>2.8695652173913042</v>
      </c>
      <c r="X16">
        <v>2.8695652173913042</v>
      </c>
      <c r="Y16">
        <v>3.9130434782608701</v>
      </c>
      <c r="Z16">
        <v>4.7391304347826084</v>
      </c>
      <c r="AA16" t="s">
        <v>47</v>
      </c>
      <c r="AB16">
        <v>3</v>
      </c>
    </row>
    <row r="17" spans="1:28" x14ac:dyDescent="0.25">
      <c r="A17" s="1">
        <v>29</v>
      </c>
      <c r="B17" t="s">
        <v>33</v>
      </c>
      <c r="C17">
        <v>3.454545454545455</v>
      </c>
      <c r="D17">
        <v>2.0909090909090908</v>
      </c>
      <c r="E17">
        <v>2.3181818181818179</v>
      </c>
      <c r="F17">
        <v>1.9090909090909089</v>
      </c>
      <c r="G17">
        <v>1.8181818181818179</v>
      </c>
      <c r="H17">
        <v>2.1363636363636358</v>
      </c>
      <c r="I17">
        <v>2.8181818181818179</v>
      </c>
      <c r="J17">
        <v>3.1363636363636358</v>
      </c>
      <c r="K17">
        <v>4</v>
      </c>
      <c r="L17">
        <v>4.5454545454545459</v>
      </c>
      <c r="M17">
        <v>4.5454545454545459</v>
      </c>
      <c r="N17">
        <v>4.4090909090909092</v>
      </c>
      <c r="O17">
        <v>3.454545454545455</v>
      </c>
      <c r="P17">
        <v>4.2727272727272716</v>
      </c>
      <c r="Q17">
        <v>3.0909090909090908</v>
      </c>
      <c r="R17">
        <v>4.1363636363636367</v>
      </c>
      <c r="S17">
        <v>3.8181818181818179</v>
      </c>
      <c r="T17">
        <v>3.7272727272727271</v>
      </c>
      <c r="U17">
        <v>3.4090909090909092</v>
      </c>
      <c r="V17">
        <v>3.954545454545455</v>
      </c>
      <c r="W17">
        <v>4.3181818181818183</v>
      </c>
      <c r="X17">
        <v>4.2727272727272716</v>
      </c>
      <c r="Y17">
        <v>5.5</v>
      </c>
      <c r="Z17">
        <v>5.7272727272727284</v>
      </c>
      <c r="AA17" t="s">
        <v>47</v>
      </c>
      <c r="AB17">
        <v>3</v>
      </c>
    </row>
    <row r="18" spans="1:28" x14ac:dyDescent="0.25">
      <c r="A18" s="1">
        <v>34</v>
      </c>
      <c r="B18" t="s">
        <v>28</v>
      </c>
      <c r="C18">
        <v>2.166666666666667</v>
      </c>
      <c r="D18">
        <v>1.2222222222222221</v>
      </c>
      <c r="E18">
        <v>0.83333333333333337</v>
      </c>
      <c r="F18">
        <v>0.27777777777777779</v>
      </c>
      <c r="G18">
        <v>0.88888888888888884</v>
      </c>
      <c r="H18">
        <v>0.77777777777777779</v>
      </c>
      <c r="I18">
        <v>2.0555555555555549</v>
      </c>
      <c r="J18">
        <v>1.8888888888888891</v>
      </c>
      <c r="K18">
        <v>4.3888888888888893</v>
      </c>
      <c r="L18">
        <v>4.0555555555555554</v>
      </c>
      <c r="M18">
        <v>3</v>
      </c>
      <c r="N18">
        <v>2.8888888888888888</v>
      </c>
      <c r="O18">
        <v>2.833333333333333</v>
      </c>
      <c r="P18">
        <v>3.0555555555555549</v>
      </c>
      <c r="Q18">
        <v>2.5555555555555549</v>
      </c>
      <c r="R18">
        <v>2.2777777777777781</v>
      </c>
      <c r="S18">
        <v>2.0555555555555549</v>
      </c>
      <c r="T18">
        <v>2.0555555555555549</v>
      </c>
      <c r="U18">
        <v>2.1111111111111112</v>
      </c>
      <c r="V18">
        <v>2.6111111111111112</v>
      </c>
      <c r="W18">
        <v>3.5</v>
      </c>
      <c r="X18">
        <v>4.5</v>
      </c>
      <c r="Y18">
        <v>5.166666666666667</v>
      </c>
      <c r="Z18">
        <v>5.2222222222222223</v>
      </c>
      <c r="AA18" t="s">
        <v>48</v>
      </c>
      <c r="AB18">
        <v>3</v>
      </c>
    </row>
    <row r="19" spans="1:28" x14ac:dyDescent="0.25">
      <c r="A19" s="1">
        <v>36</v>
      </c>
      <c r="B19" t="s">
        <v>33</v>
      </c>
      <c r="C19">
        <v>2.3888888888888888</v>
      </c>
      <c r="D19">
        <v>1.944444444444444</v>
      </c>
      <c r="E19">
        <v>1.666666666666667</v>
      </c>
      <c r="F19">
        <v>1.5</v>
      </c>
      <c r="G19">
        <v>1.944444444444444</v>
      </c>
      <c r="H19">
        <v>1.6111111111111109</v>
      </c>
      <c r="I19">
        <v>3.0555555555555549</v>
      </c>
      <c r="J19">
        <v>3.0555555555555549</v>
      </c>
      <c r="K19">
        <v>3.3888888888888888</v>
      </c>
      <c r="L19">
        <v>3.5</v>
      </c>
      <c r="M19">
        <v>4.3888888888888893</v>
      </c>
      <c r="N19">
        <v>3.166666666666667</v>
      </c>
      <c r="O19">
        <v>2.7222222222222219</v>
      </c>
      <c r="P19">
        <v>2.833333333333333</v>
      </c>
      <c r="Q19">
        <v>3.3888888888888888</v>
      </c>
      <c r="R19">
        <v>2.833333333333333</v>
      </c>
      <c r="S19">
        <v>3.5555555555555549</v>
      </c>
      <c r="T19">
        <v>2.5</v>
      </c>
      <c r="U19">
        <v>3.1111111111111112</v>
      </c>
      <c r="V19">
        <v>3.333333333333333</v>
      </c>
      <c r="W19">
        <v>2.5</v>
      </c>
      <c r="X19">
        <v>4.1111111111111107</v>
      </c>
      <c r="Y19">
        <v>3.7222222222222219</v>
      </c>
      <c r="Z19">
        <v>4.2777777777777777</v>
      </c>
      <c r="AA19" t="s">
        <v>48</v>
      </c>
      <c r="AB19">
        <v>3</v>
      </c>
    </row>
    <row r="20" spans="1:28" x14ac:dyDescent="0.25">
      <c r="A20" s="1">
        <v>51</v>
      </c>
      <c r="B20" t="s">
        <v>29</v>
      </c>
      <c r="C20">
        <v>2</v>
      </c>
      <c r="D20">
        <v>1.25</v>
      </c>
      <c r="E20">
        <v>0.75</v>
      </c>
      <c r="F20">
        <v>1.25</v>
      </c>
      <c r="G20">
        <v>1</v>
      </c>
      <c r="H20">
        <v>0.25</v>
      </c>
      <c r="I20">
        <v>3.25</v>
      </c>
      <c r="J20">
        <v>2.25</v>
      </c>
      <c r="K20">
        <v>2.5</v>
      </c>
      <c r="L20">
        <v>4.25</v>
      </c>
      <c r="M20">
        <v>3.5</v>
      </c>
      <c r="N20">
        <v>2.5</v>
      </c>
      <c r="O20">
        <v>1.75</v>
      </c>
      <c r="P20">
        <v>2.75</v>
      </c>
      <c r="Q20">
        <v>1.5</v>
      </c>
      <c r="R20">
        <v>2.25</v>
      </c>
      <c r="S20">
        <v>2.75</v>
      </c>
      <c r="T20">
        <v>2.5</v>
      </c>
      <c r="U20">
        <v>2.25</v>
      </c>
      <c r="V20">
        <v>2.5</v>
      </c>
      <c r="W20">
        <v>2.25</v>
      </c>
      <c r="X20">
        <v>3.5</v>
      </c>
      <c r="Y20">
        <v>4</v>
      </c>
      <c r="Z20">
        <v>3.75</v>
      </c>
      <c r="AA20" t="s">
        <v>50</v>
      </c>
      <c r="AB20">
        <v>3</v>
      </c>
    </row>
    <row r="21" spans="1:28" x14ac:dyDescent="0.25">
      <c r="A21" s="1">
        <v>52</v>
      </c>
      <c r="B21" t="s">
        <v>33</v>
      </c>
      <c r="C21">
        <v>2.4943749999999909</v>
      </c>
      <c r="D21">
        <v>2.25</v>
      </c>
      <c r="E21">
        <v>1.25</v>
      </c>
      <c r="F21">
        <v>1.1875</v>
      </c>
      <c r="G21">
        <v>1.5</v>
      </c>
      <c r="H21">
        <v>2.125</v>
      </c>
      <c r="I21">
        <v>2.3125</v>
      </c>
      <c r="J21">
        <v>3.625</v>
      </c>
      <c r="K21">
        <v>3.8125</v>
      </c>
      <c r="L21">
        <v>5.125</v>
      </c>
      <c r="M21">
        <v>3.875</v>
      </c>
      <c r="N21">
        <v>3.9375</v>
      </c>
      <c r="O21">
        <v>3.3125</v>
      </c>
      <c r="P21">
        <v>3.125</v>
      </c>
      <c r="Q21">
        <v>3</v>
      </c>
      <c r="R21">
        <v>3.3125</v>
      </c>
      <c r="S21">
        <v>3.3125</v>
      </c>
      <c r="T21">
        <v>3.6875</v>
      </c>
      <c r="U21">
        <v>3.6875</v>
      </c>
      <c r="V21">
        <v>4.1875</v>
      </c>
      <c r="W21">
        <v>3.125</v>
      </c>
      <c r="X21">
        <v>4.25</v>
      </c>
      <c r="Y21">
        <v>5.4375</v>
      </c>
      <c r="Z21">
        <v>4.875</v>
      </c>
      <c r="AA21" t="s">
        <v>50</v>
      </c>
      <c r="AB21">
        <v>3</v>
      </c>
    </row>
    <row r="22" spans="1:28" x14ac:dyDescent="0.25">
      <c r="A22" s="1">
        <v>53</v>
      </c>
      <c r="B22" t="s">
        <v>36</v>
      </c>
      <c r="C22">
        <v>2.25</v>
      </c>
      <c r="D22">
        <v>0.75</v>
      </c>
      <c r="E22">
        <v>0.25</v>
      </c>
      <c r="F22">
        <v>1</v>
      </c>
      <c r="G22">
        <v>0.5</v>
      </c>
      <c r="H22">
        <v>0.5</v>
      </c>
      <c r="I22">
        <v>2</v>
      </c>
      <c r="J22">
        <v>1.75</v>
      </c>
      <c r="K22">
        <v>4</v>
      </c>
      <c r="L22">
        <v>2.5</v>
      </c>
      <c r="M22">
        <v>5.75</v>
      </c>
      <c r="N22">
        <v>2.5</v>
      </c>
      <c r="O22">
        <v>3.25</v>
      </c>
      <c r="P22">
        <v>1.5</v>
      </c>
      <c r="Q22">
        <v>2.5</v>
      </c>
      <c r="R22">
        <v>1.25</v>
      </c>
      <c r="S22">
        <v>2.75</v>
      </c>
      <c r="T22">
        <v>4</v>
      </c>
      <c r="U22">
        <v>0.5</v>
      </c>
      <c r="V22">
        <v>3.25</v>
      </c>
      <c r="W22">
        <v>5</v>
      </c>
      <c r="X22">
        <v>5.25</v>
      </c>
      <c r="Y22">
        <v>4.25</v>
      </c>
      <c r="Z22">
        <v>5.25</v>
      </c>
      <c r="AA22" t="s">
        <v>50</v>
      </c>
      <c r="AB22">
        <v>3</v>
      </c>
    </row>
    <row r="23" spans="1:28" x14ac:dyDescent="0.25">
      <c r="A23" s="1">
        <v>56</v>
      </c>
      <c r="B23" t="s">
        <v>38</v>
      </c>
      <c r="C23">
        <v>18</v>
      </c>
      <c r="D23">
        <v>2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3</v>
      </c>
      <c r="L23">
        <v>5</v>
      </c>
      <c r="M23">
        <v>3</v>
      </c>
      <c r="N23">
        <v>2</v>
      </c>
      <c r="O23">
        <v>2</v>
      </c>
      <c r="P23">
        <v>2</v>
      </c>
      <c r="Q23">
        <v>2</v>
      </c>
      <c r="R23">
        <v>1</v>
      </c>
      <c r="S23">
        <v>4</v>
      </c>
      <c r="T23">
        <v>2</v>
      </c>
      <c r="U23">
        <v>3</v>
      </c>
      <c r="V23">
        <v>3</v>
      </c>
      <c r="W23">
        <v>3</v>
      </c>
      <c r="X23">
        <v>4</v>
      </c>
      <c r="Y23">
        <v>7</v>
      </c>
      <c r="Z23">
        <v>8</v>
      </c>
      <c r="AA23" t="s">
        <v>50</v>
      </c>
      <c r="AB23">
        <v>3</v>
      </c>
    </row>
    <row r="24" spans="1:28" x14ac:dyDescent="0.25">
      <c r="A24" s="1">
        <v>63</v>
      </c>
      <c r="B24" t="s">
        <v>28</v>
      </c>
      <c r="C24">
        <v>3.285714285714286</v>
      </c>
      <c r="D24">
        <v>1.428571428571429</v>
      </c>
      <c r="E24">
        <v>1.142857142857143</v>
      </c>
      <c r="F24">
        <v>0.5714285714285714</v>
      </c>
      <c r="G24">
        <v>0.7142857142857143</v>
      </c>
      <c r="H24">
        <v>0.5714285714285714</v>
      </c>
      <c r="I24">
        <v>1.428571428571429</v>
      </c>
      <c r="J24">
        <v>1.142857142857143</v>
      </c>
      <c r="K24">
        <v>5.4285714285714288</v>
      </c>
      <c r="L24">
        <v>5.7142857142857144</v>
      </c>
      <c r="M24">
        <v>4.4285714285714288</v>
      </c>
      <c r="N24">
        <v>4</v>
      </c>
      <c r="O24">
        <v>4.1428571428571432</v>
      </c>
      <c r="P24">
        <v>4</v>
      </c>
      <c r="Q24">
        <v>3.714285714285714</v>
      </c>
      <c r="R24">
        <v>4.1428571428571432</v>
      </c>
      <c r="S24">
        <v>2.8571428571428572</v>
      </c>
      <c r="T24">
        <v>2.8571428571428572</v>
      </c>
      <c r="U24">
        <v>3.5714285714285721</v>
      </c>
      <c r="V24">
        <v>3</v>
      </c>
      <c r="W24">
        <v>4.2857142857142856</v>
      </c>
      <c r="X24">
        <v>3.8571428571428572</v>
      </c>
      <c r="Y24">
        <v>5.4285714285714288</v>
      </c>
      <c r="Z24">
        <v>7.4285714285714288</v>
      </c>
      <c r="AA24" t="s">
        <v>51</v>
      </c>
      <c r="AB24">
        <v>3</v>
      </c>
    </row>
    <row r="25" spans="1:28" x14ac:dyDescent="0.25">
      <c r="A25" s="1">
        <v>64</v>
      </c>
      <c r="B25" t="s">
        <v>29</v>
      </c>
      <c r="C25">
        <v>1</v>
      </c>
      <c r="D25">
        <v>2.25</v>
      </c>
      <c r="E25">
        <v>1</v>
      </c>
      <c r="F25">
        <v>0.75</v>
      </c>
      <c r="G25">
        <v>0.75</v>
      </c>
      <c r="H25">
        <v>0.75</v>
      </c>
      <c r="I25">
        <v>2.75</v>
      </c>
      <c r="J25">
        <v>2</v>
      </c>
      <c r="K25">
        <v>2.5</v>
      </c>
      <c r="L25">
        <v>5.25</v>
      </c>
      <c r="M25">
        <v>3.25</v>
      </c>
      <c r="N25">
        <v>2.25</v>
      </c>
      <c r="O25">
        <v>3.75</v>
      </c>
      <c r="P25">
        <v>1.5</v>
      </c>
      <c r="Q25">
        <v>2.75</v>
      </c>
      <c r="R25">
        <v>3.25</v>
      </c>
      <c r="S25">
        <v>3</v>
      </c>
      <c r="T25">
        <v>4.75</v>
      </c>
      <c r="U25">
        <v>3.25</v>
      </c>
      <c r="V25">
        <v>2.5</v>
      </c>
      <c r="W25">
        <v>5.25</v>
      </c>
      <c r="X25">
        <v>2</v>
      </c>
      <c r="Y25">
        <v>5</v>
      </c>
      <c r="Z25">
        <v>5.25</v>
      </c>
      <c r="AA25" t="s">
        <v>51</v>
      </c>
      <c r="AB25">
        <v>3</v>
      </c>
    </row>
    <row r="26" spans="1:28" x14ac:dyDescent="0.25">
      <c r="A26" s="1">
        <v>65</v>
      </c>
      <c r="B26" t="s">
        <v>33</v>
      </c>
      <c r="C26">
        <v>3</v>
      </c>
      <c r="D26">
        <v>1.5</v>
      </c>
      <c r="E26">
        <v>1.75</v>
      </c>
      <c r="F26">
        <v>1</v>
      </c>
      <c r="G26">
        <v>2</v>
      </c>
      <c r="H26">
        <v>1.375</v>
      </c>
      <c r="I26">
        <v>2.375</v>
      </c>
      <c r="J26">
        <v>2.5</v>
      </c>
      <c r="K26">
        <v>3.375</v>
      </c>
      <c r="L26">
        <v>5</v>
      </c>
      <c r="M26">
        <v>4</v>
      </c>
      <c r="N26">
        <v>4.75</v>
      </c>
      <c r="O26">
        <v>3.5</v>
      </c>
      <c r="P26">
        <v>3.375</v>
      </c>
      <c r="Q26">
        <v>4</v>
      </c>
      <c r="R26">
        <v>4</v>
      </c>
      <c r="S26">
        <v>3.25</v>
      </c>
      <c r="T26">
        <v>4.25</v>
      </c>
      <c r="U26">
        <v>4</v>
      </c>
      <c r="V26">
        <v>3.625</v>
      </c>
      <c r="W26">
        <v>3.75</v>
      </c>
      <c r="X26">
        <v>2.75</v>
      </c>
      <c r="Y26">
        <v>4.375</v>
      </c>
      <c r="Z26">
        <v>3.5</v>
      </c>
      <c r="AA26" t="s">
        <v>51</v>
      </c>
      <c r="AB26">
        <v>3</v>
      </c>
    </row>
    <row r="27" spans="1:28" x14ac:dyDescent="0.25">
      <c r="A27" s="1">
        <v>77</v>
      </c>
      <c r="B27" t="s">
        <v>28</v>
      </c>
      <c r="C27">
        <v>3.375</v>
      </c>
      <c r="D27">
        <v>1.666666666666667</v>
      </c>
      <c r="E27">
        <v>0.875</v>
      </c>
      <c r="F27">
        <v>0.75</v>
      </c>
      <c r="G27">
        <v>0.33333333333333331</v>
      </c>
      <c r="H27">
        <v>8.3333333333333329E-2</v>
      </c>
      <c r="I27">
        <v>1.5</v>
      </c>
      <c r="J27">
        <v>2.541666666666667</v>
      </c>
      <c r="K27">
        <v>5.625</v>
      </c>
      <c r="L27">
        <v>6.833333333333333</v>
      </c>
      <c r="M27">
        <v>4.166666666666667</v>
      </c>
      <c r="N27">
        <v>3.25</v>
      </c>
      <c r="O27">
        <v>5</v>
      </c>
      <c r="P27">
        <v>4.75</v>
      </c>
      <c r="Q27">
        <v>3.666666666666667</v>
      </c>
      <c r="R27">
        <v>4.083333333333333</v>
      </c>
      <c r="S27">
        <v>3.333333333333333</v>
      </c>
      <c r="T27">
        <v>3.041666666666667</v>
      </c>
      <c r="U27">
        <v>3.625</v>
      </c>
      <c r="V27">
        <v>3.583333333333333</v>
      </c>
      <c r="W27">
        <v>3.625</v>
      </c>
      <c r="X27">
        <v>5.541666666666667</v>
      </c>
      <c r="Y27">
        <v>7.375</v>
      </c>
      <c r="Z27">
        <v>6.333333333333333</v>
      </c>
      <c r="AA27" t="s">
        <v>52</v>
      </c>
      <c r="AB27">
        <v>3</v>
      </c>
    </row>
    <row r="28" spans="1:28" x14ac:dyDescent="0.25">
      <c r="A28" s="1">
        <v>78</v>
      </c>
      <c r="B28" t="s">
        <v>29</v>
      </c>
      <c r="C28">
        <v>1.88</v>
      </c>
      <c r="D28">
        <v>1.28</v>
      </c>
      <c r="E28">
        <v>1.1599999999999999</v>
      </c>
      <c r="F28">
        <v>0.44</v>
      </c>
      <c r="G28">
        <v>0.52</v>
      </c>
      <c r="H28">
        <v>0.64</v>
      </c>
      <c r="I28">
        <v>1.96</v>
      </c>
      <c r="J28">
        <v>2.08</v>
      </c>
      <c r="K28">
        <v>3.52</v>
      </c>
      <c r="L28">
        <v>4.28</v>
      </c>
      <c r="M28">
        <v>3.36</v>
      </c>
      <c r="N28">
        <v>2.96</v>
      </c>
      <c r="O28">
        <v>3.16</v>
      </c>
      <c r="P28">
        <v>3.2</v>
      </c>
      <c r="Q28">
        <v>3.32</v>
      </c>
      <c r="R28">
        <v>2.52</v>
      </c>
      <c r="S28">
        <v>3.12</v>
      </c>
      <c r="T28">
        <v>2.76</v>
      </c>
      <c r="U28">
        <v>2.48</v>
      </c>
      <c r="V28">
        <v>2.56</v>
      </c>
      <c r="W28">
        <v>3.6</v>
      </c>
      <c r="X28">
        <v>3.2</v>
      </c>
      <c r="Y28">
        <v>4.88</v>
      </c>
      <c r="Z28">
        <v>5.56</v>
      </c>
      <c r="AA28" t="s">
        <v>52</v>
      </c>
      <c r="AB28">
        <v>3</v>
      </c>
    </row>
    <row r="29" spans="1:28" x14ac:dyDescent="0.25">
      <c r="A29" s="1">
        <v>79</v>
      </c>
      <c r="B29" t="s">
        <v>33</v>
      </c>
      <c r="C29">
        <v>1.84</v>
      </c>
      <c r="D29">
        <v>1.36</v>
      </c>
      <c r="E29">
        <v>1</v>
      </c>
      <c r="F29">
        <v>0.68</v>
      </c>
      <c r="G29">
        <v>0.96</v>
      </c>
      <c r="H29">
        <v>0.56000000000000005</v>
      </c>
      <c r="I29">
        <v>2.4</v>
      </c>
      <c r="J29">
        <v>2.12</v>
      </c>
      <c r="K29">
        <v>3.8</v>
      </c>
      <c r="L29">
        <v>4.5199999999999996</v>
      </c>
      <c r="M29">
        <v>4.4000000000000004</v>
      </c>
      <c r="N29">
        <v>3.84</v>
      </c>
      <c r="O29">
        <v>3.68</v>
      </c>
      <c r="P29">
        <v>3.04</v>
      </c>
      <c r="Q29">
        <v>3.16</v>
      </c>
      <c r="R29">
        <v>3.8</v>
      </c>
      <c r="S29">
        <v>3.28</v>
      </c>
      <c r="T29">
        <v>3.24</v>
      </c>
      <c r="U29">
        <v>3.56</v>
      </c>
      <c r="V29">
        <v>3</v>
      </c>
      <c r="W29">
        <v>4.2</v>
      </c>
      <c r="X29">
        <v>4.4000000000000004</v>
      </c>
      <c r="Y29">
        <v>4.72</v>
      </c>
      <c r="Z29">
        <v>5.56</v>
      </c>
      <c r="AA29" t="s">
        <v>52</v>
      </c>
      <c r="AB29">
        <v>3</v>
      </c>
    </row>
    <row r="30" spans="1:28" x14ac:dyDescent="0.25">
      <c r="A30" s="1">
        <v>90</v>
      </c>
      <c r="B30" t="s">
        <v>29</v>
      </c>
      <c r="C30">
        <v>1.333333333333333</v>
      </c>
      <c r="D30">
        <v>1.333333333333333</v>
      </c>
      <c r="E30">
        <v>0.53333333333333333</v>
      </c>
      <c r="F30">
        <v>0.26666666666666672</v>
      </c>
      <c r="G30">
        <v>0.53333333333333333</v>
      </c>
      <c r="H30">
        <v>0.9</v>
      </c>
      <c r="I30">
        <v>2.2666666666666671</v>
      </c>
      <c r="J30">
        <v>1.033333333333333</v>
      </c>
      <c r="K30">
        <v>2.5</v>
      </c>
      <c r="L30">
        <v>3.6333333333333329</v>
      </c>
      <c r="M30">
        <v>3.4666666666666668</v>
      </c>
      <c r="N30">
        <v>3.0666666666666669</v>
      </c>
      <c r="O30">
        <v>2.6333333333333329</v>
      </c>
      <c r="P30">
        <v>2.5</v>
      </c>
      <c r="Q30">
        <v>2.2000000000000002</v>
      </c>
      <c r="R30">
        <v>3.1</v>
      </c>
      <c r="S30">
        <v>2.833333333333333</v>
      </c>
      <c r="T30">
        <v>2.166666666666667</v>
      </c>
      <c r="U30">
        <v>2.2333333333333329</v>
      </c>
      <c r="V30">
        <v>2.2333333333333329</v>
      </c>
      <c r="W30">
        <v>2.5333333333333332</v>
      </c>
      <c r="X30">
        <v>2.8666666666666671</v>
      </c>
      <c r="Y30">
        <v>3.2333333333333329</v>
      </c>
      <c r="Z30">
        <v>4.3</v>
      </c>
      <c r="AA30" t="s">
        <v>53</v>
      </c>
      <c r="AB30">
        <v>3</v>
      </c>
    </row>
    <row r="31" spans="1:28" x14ac:dyDescent="0.25">
      <c r="A31" s="1">
        <v>91</v>
      </c>
      <c r="B31" t="s">
        <v>33</v>
      </c>
      <c r="C31">
        <v>2.0666666666666669</v>
      </c>
      <c r="D31">
        <v>1.5666666666666671</v>
      </c>
      <c r="E31">
        <v>1.1333333333333331</v>
      </c>
      <c r="F31">
        <v>1.166666666666667</v>
      </c>
      <c r="G31">
        <v>0.6333333333333333</v>
      </c>
      <c r="H31">
        <v>0.23333333333333331</v>
      </c>
      <c r="I31">
        <v>2.9</v>
      </c>
      <c r="J31">
        <v>2.6333333333333329</v>
      </c>
      <c r="K31">
        <v>3.2</v>
      </c>
      <c r="L31">
        <v>3.833333333333333</v>
      </c>
      <c r="M31">
        <v>4.333333333333333</v>
      </c>
      <c r="N31">
        <v>4.1333333333333337</v>
      </c>
      <c r="O31">
        <v>3.2666666666666671</v>
      </c>
      <c r="P31">
        <v>3.3</v>
      </c>
      <c r="Q31">
        <v>3.5666666666666669</v>
      </c>
      <c r="R31">
        <v>3.2666666666666671</v>
      </c>
      <c r="S31">
        <v>3.8666666666666671</v>
      </c>
      <c r="T31">
        <v>3.166666666666667</v>
      </c>
      <c r="U31">
        <v>2.833333333333333</v>
      </c>
      <c r="V31">
        <v>3.5</v>
      </c>
      <c r="W31">
        <v>4.666666666666667</v>
      </c>
      <c r="X31">
        <v>4.4000000000000004</v>
      </c>
      <c r="Y31">
        <v>4.0666666666666664</v>
      </c>
      <c r="Z31">
        <v>5.7333333333333334</v>
      </c>
      <c r="AA31" t="s">
        <v>53</v>
      </c>
      <c r="AB31">
        <v>3</v>
      </c>
    </row>
    <row r="32" spans="1:28" x14ac:dyDescent="0.25">
      <c r="A32" s="1">
        <v>103</v>
      </c>
      <c r="B32" t="s">
        <v>28</v>
      </c>
      <c r="C32">
        <v>2.6071428571428572</v>
      </c>
      <c r="D32">
        <v>1.428571428571429</v>
      </c>
      <c r="E32">
        <v>1.035714285714286</v>
      </c>
      <c r="F32">
        <v>0.6785714285714286</v>
      </c>
      <c r="G32">
        <v>0.6785714285714286</v>
      </c>
      <c r="H32">
        <v>0.14285714285714279</v>
      </c>
      <c r="I32">
        <v>1.535714285714286</v>
      </c>
      <c r="J32">
        <v>1.642857142857143</v>
      </c>
      <c r="K32">
        <v>4.1071428571428568</v>
      </c>
      <c r="L32">
        <v>4.5714285714285712</v>
      </c>
      <c r="M32">
        <v>4.3214285714285712</v>
      </c>
      <c r="N32">
        <v>2.964285714285714</v>
      </c>
      <c r="O32">
        <v>3.285714285714286</v>
      </c>
      <c r="P32">
        <v>3.714285714285714</v>
      </c>
      <c r="Q32">
        <v>3.3571428571428572</v>
      </c>
      <c r="R32">
        <v>3.1785714285714279</v>
      </c>
      <c r="S32">
        <v>2.3928571428571428</v>
      </c>
      <c r="T32">
        <v>2.1071428571428572</v>
      </c>
      <c r="U32">
        <v>2.285714285714286</v>
      </c>
      <c r="V32">
        <v>2.5</v>
      </c>
      <c r="W32">
        <v>2.8214285714285721</v>
      </c>
      <c r="X32">
        <v>3.75</v>
      </c>
      <c r="Y32">
        <v>5.1071428571428568</v>
      </c>
      <c r="Z32">
        <v>5.7857142857142856</v>
      </c>
      <c r="AA32" t="s">
        <v>54</v>
      </c>
      <c r="AB32">
        <v>3</v>
      </c>
    </row>
    <row r="33" spans="1:28" x14ac:dyDescent="0.25">
      <c r="A33" s="1">
        <v>105</v>
      </c>
      <c r="B33" t="s">
        <v>33</v>
      </c>
      <c r="C33">
        <v>1.6</v>
      </c>
      <c r="D33">
        <v>1.2333333333333329</v>
      </c>
      <c r="E33">
        <v>1.466666666666667</v>
      </c>
      <c r="F33">
        <v>0.93333333333333335</v>
      </c>
      <c r="G33">
        <v>1.1333333333333331</v>
      </c>
      <c r="H33">
        <v>0.16666666666666671</v>
      </c>
      <c r="I33">
        <v>2.4666666666666668</v>
      </c>
      <c r="J33">
        <v>2.1</v>
      </c>
      <c r="K33">
        <v>2.5333333333333332</v>
      </c>
      <c r="L33">
        <v>2.8666666666666671</v>
      </c>
      <c r="M33">
        <v>3.4333333333333331</v>
      </c>
      <c r="N33">
        <v>3.1</v>
      </c>
      <c r="O33">
        <v>2.6</v>
      </c>
      <c r="P33">
        <v>2.4666666666666668</v>
      </c>
      <c r="Q33">
        <v>2.9666666666666668</v>
      </c>
      <c r="R33">
        <v>2.4</v>
      </c>
      <c r="S33">
        <v>2.666666666666667</v>
      </c>
      <c r="T33">
        <v>2.6</v>
      </c>
      <c r="U33">
        <v>2.2000000000000002</v>
      </c>
      <c r="V33">
        <v>2.6333333333333329</v>
      </c>
      <c r="W33">
        <v>3.5</v>
      </c>
      <c r="X33">
        <v>2.7666666666666671</v>
      </c>
      <c r="Y33">
        <v>3.0666666666666669</v>
      </c>
      <c r="Z33">
        <v>3.6333333333333329</v>
      </c>
      <c r="AA33" t="s">
        <v>54</v>
      </c>
      <c r="AB33">
        <v>3</v>
      </c>
    </row>
    <row r="34" spans="1:28" x14ac:dyDescent="0.25">
      <c r="A34" s="1">
        <v>107</v>
      </c>
      <c r="B34" t="s">
        <v>36</v>
      </c>
      <c r="C34">
        <v>1.6</v>
      </c>
      <c r="D34">
        <v>1.666666666666667</v>
      </c>
      <c r="E34">
        <v>1.333333333333333</v>
      </c>
      <c r="F34">
        <v>1.033333333333333</v>
      </c>
      <c r="G34">
        <v>1.0666666666666671</v>
      </c>
      <c r="H34">
        <v>0.6</v>
      </c>
      <c r="I34">
        <v>3.5333333333333332</v>
      </c>
      <c r="J34">
        <v>2</v>
      </c>
      <c r="K34">
        <v>3.666666666666667</v>
      </c>
      <c r="L34">
        <v>3.9</v>
      </c>
      <c r="M34">
        <v>4.5666666666666664</v>
      </c>
      <c r="N34">
        <v>4.0999999999999996</v>
      </c>
      <c r="O34">
        <v>4.3666666666666663</v>
      </c>
      <c r="P34">
        <v>2.5666666666666669</v>
      </c>
      <c r="Q34">
        <v>3.5</v>
      </c>
      <c r="R34">
        <v>3.0666666666666669</v>
      </c>
      <c r="S34">
        <v>3.2333333333333329</v>
      </c>
      <c r="T34">
        <v>3.166666666666667</v>
      </c>
      <c r="U34">
        <v>3.2333333333333329</v>
      </c>
      <c r="V34">
        <v>3.5666666666666669</v>
      </c>
      <c r="W34">
        <v>3.7</v>
      </c>
      <c r="X34">
        <v>5.3</v>
      </c>
      <c r="Y34">
        <v>4.8666666666666663</v>
      </c>
      <c r="Z34">
        <v>5.7</v>
      </c>
      <c r="AA34" t="s">
        <v>54</v>
      </c>
      <c r="AB34">
        <v>3</v>
      </c>
    </row>
    <row r="35" spans="1:28" x14ac:dyDescent="0.25">
      <c r="A35" s="1">
        <v>118</v>
      </c>
      <c r="B35" t="s">
        <v>28</v>
      </c>
      <c r="C35">
        <v>2.5</v>
      </c>
      <c r="D35">
        <v>0.75</v>
      </c>
      <c r="E35">
        <v>0.75</v>
      </c>
      <c r="F35">
        <v>0.5</v>
      </c>
      <c r="G35">
        <v>0.5</v>
      </c>
      <c r="H35">
        <v>0.125</v>
      </c>
      <c r="I35">
        <v>0.75</v>
      </c>
      <c r="J35">
        <v>1.875</v>
      </c>
      <c r="K35">
        <v>3.75</v>
      </c>
      <c r="L35">
        <v>4.5</v>
      </c>
      <c r="M35">
        <v>3.25</v>
      </c>
      <c r="N35">
        <v>2.5</v>
      </c>
      <c r="O35">
        <v>3.25</v>
      </c>
      <c r="P35">
        <v>3.375</v>
      </c>
      <c r="Q35">
        <v>3</v>
      </c>
      <c r="R35">
        <v>3</v>
      </c>
      <c r="S35">
        <v>2.125</v>
      </c>
      <c r="T35">
        <v>1.875</v>
      </c>
      <c r="U35">
        <v>2.25</v>
      </c>
      <c r="V35">
        <v>4.5</v>
      </c>
      <c r="W35">
        <v>3.125</v>
      </c>
      <c r="X35">
        <v>4.125</v>
      </c>
      <c r="Y35">
        <v>4.875</v>
      </c>
      <c r="Z35">
        <v>4.5</v>
      </c>
      <c r="AA35" t="s">
        <v>55</v>
      </c>
      <c r="AB35">
        <v>3</v>
      </c>
    </row>
    <row r="36" spans="1:28" x14ac:dyDescent="0.25">
      <c r="A36" s="1">
        <v>121</v>
      </c>
      <c r="B36" t="s">
        <v>36</v>
      </c>
      <c r="C36">
        <v>1.035714285714286</v>
      </c>
      <c r="D36">
        <v>0.8214285714285714</v>
      </c>
      <c r="E36">
        <v>1.571428571428571</v>
      </c>
      <c r="F36">
        <v>1.642857142857143</v>
      </c>
      <c r="G36">
        <v>0.6071428571428571</v>
      </c>
      <c r="H36">
        <v>0.2142857142857143</v>
      </c>
      <c r="I36">
        <v>2.6428571428571428</v>
      </c>
      <c r="J36">
        <v>2.714285714285714</v>
      </c>
      <c r="K36">
        <v>2.3571428571428572</v>
      </c>
      <c r="L36">
        <v>2.535714285714286</v>
      </c>
      <c r="M36">
        <v>3.1071428571428572</v>
      </c>
      <c r="N36">
        <v>3.785714285714286</v>
      </c>
      <c r="O36">
        <v>2.1428571428571428</v>
      </c>
      <c r="P36">
        <v>1.928571428571429</v>
      </c>
      <c r="Q36">
        <v>2.6428571428571428</v>
      </c>
      <c r="R36">
        <v>3.6785714285714279</v>
      </c>
      <c r="S36">
        <v>2.25</v>
      </c>
      <c r="T36">
        <v>1.857142857142857</v>
      </c>
      <c r="U36">
        <v>2.964285714285714</v>
      </c>
      <c r="V36">
        <v>3.714285714285714</v>
      </c>
      <c r="W36">
        <v>3.3214285714285721</v>
      </c>
      <c r="X36">
        <v>2.25</v>
      </c>
      <c r="Y36">
        <v>3.8928571428571428</v>
      </c>
      <c r="Z36">
        <v>5.0714285714285712</v>
      </c>
      <c r="AA36" t="s">
        <v>55</v>
      </c>
      <c r="AB36">
        <v>3</v>
      </c>
    </row>
    <row r="37" spans="1:28" x14ac:dyDescent="0.25">
      <c r="A37" s="1">
        <v>132</v>
      </c>
      <c r="B37" t="s">
        <v>29</v>
      </c>
      <c r="C37">
        <v>1.6</v>
      </c>
      <c r="D37">
        <v>1.3666666666666669</v>
      </c>
      <c r="E37">
        <v>0.9</v>
      </c>
      <c r="F37">
        <v>1</v>
      </c>
      <c r="G37">
        <v>0.9</v>
      </c>
      <c r="H37">
        <v>0.83333333333333337</v>
      </c>
      <c r="I37">
        <v>1.833333333333333</v>
      </c>
      <c r="J37">
        <v>2.166666666666667</v>
      </c>
      <c r="K37">
        <v>2.9333333333333331</v>
      </c>
      <c r="L37">
        <v>4.1333333333333337</v>
      </c>
      <c r="M37">
        <v>3.7</v>
      </c>
      <c r="N37">
        <v>3.166666666666667</v>
      </c>
      <c r="O37">
        <v>2.4333333333333331</v>
      </c>
      <c r="P37">
        <v>3.2333333333333329</v>
      </c>
      <c r="Q37">
        <v>2.7333333333333329</v>
      </c>
      <c r="R37">
        <v>2.666666666666667</v>
      </c>
      <c r="S37">
        <v>3.0333333333333332</v>
      </c>
      <c r="T37">
        <v>2.9333333333333331</v>
      </c>
      <c r="U37">
        <v>2.7</v>
      </c>
      <c r="V37">
        <v>2.8666666666666671</v>
      </c>
      <c r="W37">
        <v>3</v>
      </c>
      <c r="X37">
        <v>3.9</v>
      </c>
      <c r="Y37">
        <v>4.2333333333333334</v>
      </c>
      <c r="Z37">
        <v>5.4666666666666668</v>
      </c>
      <c r="AA37" t="s">
        <v>56</v>
      </c>
      <c r="AB37">
        <v>3</v>
      </c>
    </row>
    <row r="38" spans="1:28" x14ac:dyDescent="0.25">
      <c r="A38" s="1">
        <v>133</v>
      </c>
      <c r="B38" t="s">
        <v>33</v>
      </c>
      <c r="C38">
        <v>1.7333333333333329</v>
      </c>
      <c r="D38">
        <v>1.4333333333333329</v>
      </c>
      <c r="E38">
        <v>1.5</v>
      </c>
      <c r="F38">
        <v>0.9</v>
      </c>
      <c r="G38">
        <v>1.2333333333333329</v>
      </c>
      <c r="H38">
        <v>0.8666666666666667</v>
      </c>
      <c r="I38">
        <v>2.333333333333333</v>
      </c>
      <c r="J38">
        <v>2.3666666666666671</v>
      </c>
      <c r="K38">
        <v>3.0333333333333332</v>
      </c>
      <c r="L38">
        <v>3.7666666666666671</v>
      </c>
      <c r="M38">
        <v>3.8666666666666671</v>
      </c>
      <c r="N38">
        <v>4.0333333333333332</v>
      </c>
      <c r="O38">
        <v>3.1333333333333329</v>
      </c>
      <c r="P38">
        <v>3.3</v>
      </c>
      <c r="Q38">
        <v>2.6333333333333329</v>
      </c>
      <c r="R38">
        <v>3.4666666666666668</v>
      </c>
      <c r="S38">
        <v>3.166666666666667</v>
      </c>
      <c r="T38">
        <v>3.2333333333333329</v>
      </c>
      <c r="U38">
        <v>3.6333333333333329</v>
      </c>
      <c r="V38">
        <v>4.0333333333333332</v>
      </c>
      <c r="W38">
        <v>4.3</v>
      </c>
      <c r="X38">
        <v>4.2666666666666666</v>
      </c>
      <c r="Y38">
        <v>5.5333333333333332</v>
      </c>
      <c r="Z38">
        <v>6.4</v>
      </c>
      <c r="AA38" t="s">
        <v>56</v>
      </c>
      <c r="AB38">
        <v>3</v>
      </c>
    </row>
    <row r="39" spans="1:28" x14ac:dyDescent="0.25">
      <c r="A39" s="1">
        <v>144</v>
      </c>
      <c r="B39" t="s">
        <v>29</v>
      </c>
      <c r="C39">
        <v>2.2999999999999998</v>
      </c>
      <c r="D39">
        <v>1.4</v>
      </c>
      <c r="E39">
        <v>1.466666666666667</v>
      </c>
      <c r="F39">
        <v>1.2</v>
      </c>
      <c r="G39">
        <v>0.73333333333333328</v>
      </c>
      <c r="H39">
        <v>0.93333333333333335</v>
      </c>
      <c r="I39">
        <v>2.0666666666666669</v>
      </c>
      <c r="J39">
        <v>2.6333333333333329</v>
      </c>
      <c r="K39">
        <v>2.9666666666666668</v>
      </c>
      <c r="L39">
        <v>4.1333333333333337</v>
      </c>
      <c r="M39">
        <v>3.3</v>
      </c>
      <c r="N39">
        <v>3.0333333333333332</v>
      </c>
      <c r="O39">
        <v>3.5</v>
      </c>
      <c r="P39">
        <v>2.7333333333333329</v>
      </c>
      <c r="Q39">
        <v>3.1</v>
      </c>
      <c r="R39">
        <v>2.7666666666666671</v>
      </c>
      <c r="S39">
        <v>3.0333333333333332</v>
      </c>
      <c r="T39">
        <v>3.2333333333333329</v>
      </c>
      <c r="U39">
        <v>2.2000000000000002</v>
      </c>
      <c r="V39">
        <v>3.3</v>
      </c>
      <c r="W39">
        <v>3.4333333333333331</v>
      </c>
      <c r="X39">
        <v>3.6</v>
      </c>
      <c r="Y39">
        <v>4.0333333333333332</v>
      </c>
      <c r="Z39">
        <v>5.2</v>
      </c>
      <c r="AA39" t="s">
        <v>57</v>
      </c>
      <c r="AB39">
        <v>3</v>
      </c>
    </row>
    <row r="40" spans="1:28" x14ac:dyDescent="0.25">
      <c r="A40" s="1">
        <v>145</v>
      </c>
      <c r="B40" t="s">
        <v>33</v>
      </c>
      <c r="C40">
        <v>2.7666666666666671</v>
      </c>
      <c r="D40">
        <v>1.533333333333333</v>
      </c>
      <c r="E40">
        <v>1.4</v>
      </c>
      <c r="F40">
        <v>1.2</v>
      </c>
      <c r="G40">
        <v>1.1333333333333331</v>
      </c>
      <c r="H40">
        <v>0.8666666666666667</v>
      </c>
      <c r="I40">
        <v>2.0666666666666669</v>
      </c>
      <c r="J40">
        <v>2.5</v>
      </c>
      <c r="K40">
        <v>2.7666666666666671</v>
      </c>
      <c r="L40">
        <v>3.5666666666666669</v>
      </c>
      <c r="M40">
        <v>3.9333333333333331</v>
      </c>
      <c r="N40">
        <v>3.5333333333333332</v>
      </c>
      <c r="O40">
        <v>2.9333333333333331</v>
      </c>
      <c r="P40">
        <v>3.2</v>
      </c>
      <c r="Q40">
        <v>3.4333333333333331</v>
      </c>
      <c r="R40">
        <v>3.0333333333333332</v>
      </c>
      <c r="S40">
        <v>3.333333333333333</v>
      </c>
      <c r="T40">
        <v>2.9666666666666668</v>
      </c>
      <c r="U40">
        <v>3.3666666666666671</v>
      </c>
      <c r="V40">
        <v>3.2666666666666671</v>
      </c>
      <c r="W40">
        <v>3.7333333333333329</v>
      </c>
      <c r="X40">
        <v>3.9333333333333331</v>
      </c>
      <c r="Y40">
        <v>4.7333333333333334</v>
      </c>
      <c r="Z40">
        <v>5.5333333333333332</v>
      </c>
      <c r="AA40" t="s">
        <v>57</v>
      </c>
      <c r="AB40">
        <v>3</v>
      </c>
    </row>
    <row r="41" spans="1:28" x14ac:dyDescent="0.25">
      <c r="A41" s="1">
        <v>156</v>
      </c>
      <c r="B41" t="s">
        <v>29</v>
      </c>
      <c r="C41">
        <v>1.903225806451613</v>
      </c>
      <c r="D41">
        <v>1.741935483870968</v>
      </c>
      <c r="E41">
        <v>1.5161290322580649</v>
      </c>
      <c r="F41">
        <v>1.4516129032258061</v>
      </c>
      <c r="G41">
        <v>0.967741935483871</v>
      </c>
      <c r="H41">
        <v>1.129032258064516</v>
      </c>
      <c r="I41">
        <v>2.193548387096774</v>
      </c>
      <c r="J41">
        <v>2.774193548387097</v>
      </c>
      <c r="K41">
        <v>2.774193548387097</v>
      </c>
      <c r="L41">
        <v>4</v>
      </c>
      <c r="M41">
        <v>4</v>
      </c>
      <c r="N41">
        <v>3.096774193548387</v>
      </c>
      <c r="O41">
        <v>3.129032258064516</v>
      </c>
      <c r="P41">
        <v>3.096774193548387</v>
      </c>
      <c r="Q41">
        <v>3.032258064516129</v>
      </c>
      <c r="R41">
        <v>2.806451612903226</v>
      </c>
      <c r="S41">
        <v>3.354838709677419</v>
      </c>
      <c r="T41">
        <v>3.225806451612903</v>
      </c>
      <c r="U41">
        <v>2.67741935483871</v>
      </c>
      <c r="V41">
        <v>3.032258064516129</v>
      </c>
      <c r="W41">
        <v>2.903225806451613</v>
      </c>
      <c r="X41">
        <v>3.4516129032258061</v>
      </c>
      <c r="Y41">
        <v>4.4838709677419351</v>
      </c>
      <c r="Z41">
        <v>5.193548387096774</v>
      </c>
      <c r="AA41" t="s">
        <v>58</v>
      </c>
      <c r="AB41">
        <v>3</v>
      </c>
    </row>
    <row r="42" spans="1:28" x14ac:dyDescent="0.25">
      <c r="A42" s="1">
        <v>157</v>
      </c>
      <c r="B42" t="s">
        <v>33</v>
      </c>
      <c r="C42">
        <v>1.774193548387097</v>
      </c>
      <c r="D42">
        <v>1.645161290322581</v>
      </c>
      <c r="E42">
        <v>1.419354838709677</v>
      </c>
      <c r="F42">
        <v>1.064516129032258</v>
      </c>
      <c r="G42">
        <v>1.064516129032258</v>
      </c>
      <c r="H42">
        <v>1.096774193548387</v>
      </c>
      <c r="I42">
        <v>2.225806451612903</v>
      </c>
      <c r="J42">
        <v>2.806451612903226</v>
      </c>
      <c r="K42">
        <v>3.096774193548387</v>
      </c>
      <c r="L42">
        <v>3.870967741935484</v>
      </c>
      <c r="M42">
        <v>4.32258064516129</v>
      </c>
      <c r="N42">
        <v>3.870967741935484</v>
      </c>
      <c r="O42">
        <v>3.064516129032258</v>
      </c>
      <c r="P42">
        <v>3.129032258064516</v>
      </c>
      <c r="Q42">
        <v>3.32258064516129</v>
      </c>
      <c r="R42">
        <v>3.096774193548387</v>
      </c>
      <c r="S42">
        <v>3.129032258064516</v>
      </c>
      <c r="T42">
        <v>3.4516129032258061</v>
      </c>
      <c r="U42">
        <v>2.870967741935484</v>
      </c>
      <c r="V42">
        <v>3.580645161290323</v>
      </c>
      <c r="W42">
        <v>3.903225806451613</v>
      </c>
      <c r="X42">
        <v>4.258064516129032</v>
      </c>
      <c r="Y42">
        <v>4.5483870967741939</v>
      </c>
      <c r="Z42">
        <v>5.903225806451613</v>
      </c>
      <c r="AA42" t="s">
        <v>58</v>
      </c>
      <c r="AB42">
        <v>3</v>
      </c>
    </row>
    <row r="43" spans="1:28" x14ac:dyDescent="0.25">
      <c r="A43" s="1">
        <v>167</v>
      </c>
      <c r="B43" t="s">
        <v>40</v>
      </c>
      <c r="C43">
        <v>1.666666666666667</v>
      </c>
      <c r="D43">
        <v>1.333333333333333</v>
      </c>
      <c r="E43">
        <v>1</v>
      </c>
      <c r="F43">
        <v>1</v>
      </c>
      <c r="G43">
        <v>1</v>
      </c>
      <c r="H43">
        <v>1.333333333333333</v>
      </c>
      <c r="I43">
        <v>3.333333333333333</v>
      </c>
      <c r="J43">
        <v>2</v>
      </c>
      <c r="K43">
        <v>3</v>
      </c>
      <c r="L43">
        <v>3</v>
      </c>
      <c r="M43">
        <v>3.666666666666667</v>
      </c>
      <c r="N43">
        <v>3.333333333333333</v>
      </c>
      <c r="O43">
        <v>1.333333333333333</v>
      </c>
      <c r="P43">
        <v>1.666666666666667</v>
      </c>
      <c r="Q43">
        <v>2.333333333333333</v>
      </c>
      <c r="R43">
        <v>1.666666666666667</v>
      </c>
      <c r="S43">
        <v>1.666666666666667</v>
      </c>
      <c r="T43">
        <v>2.333333333333333</v>
      </c>
      <c r="U43">
        <v>2</v>
      </c>
      <c r="V43">
        <v>2</v>
      </c>
      <c r="W43">
        <v>4</v>
      </c>
      <c r="X43">
        <v>4</v>
      </c>
      <c r="Y43">
        <v>6.333333333333333</v>
      </c>
      <c r="Z43">
        <v>4</v>
      </c>
      <c r="AA43" t="s">
        <v>59</v>
      </c>
      <c r="AB43">
        <v>3</v>
      </c>
    </row>
    <row r="44" spans="1:28" x14ac:dyDescent="0.25">
      <c r="A44" s="1">
        <v>169</v>
      </c>
      <c r="B44" t="s">
        <v>29</v>
      </c>
      <c r="C44">
        <v>2.666666666666667</v>
      </c>
      <c r="D44">
        <v>2</v>
      </c>
      <c r="E44">
        <v>1.666666666666667</v>
      </c>
      <c r="F44">
        <v>1.333333333333333</v>
      </c>
      <c r="G44">
        <v>1.666666666666667</v>
      </c>
      <c r="H44">
        <v>0.66666666666666663</v>
      </c>
      <c r="I44">
        <v>2</v>
      </c>
      <c r="J44">
        <v>2.333333333333333</v>
      </c>
      <c r="K44">
        <v>3</v>
      </c>
      <c r="L44">
        <v>4.333333333333333</v>
      </c>
      <c r="M44">
        <v>3.666666666666667</v>
      </c>
      <c r="N44">
        <v>4</v>
      </c>
      <c r="O44">
        <v>4</v>
      </c>
      <c r="P44">
        <v>2.666666666666667</v>
      </c>
      <c r="Q44">
        <v>4</v>
      </c>
      <c r="R44">
        <v>4</v>
      </c>
      <c r="S44">
        <v>3</v>
      </c>
      <c r="T44">
        <v>4</v>
      </c>
      <c r="U44">
        <v>3</v>
      </c>
      <c r="V44">
        <v>3.333333333333333</v>
      </c>
      <c r="W44">
        <v>3</v>
      </c>
      <c r="X44">
        <v>4.666666666666667</v>
      </c>
      <c r="Y44">
        <v>5</v>
      </c>
      <c r="Z44">
        <v>2.333333333333333</v>
      </c>
      <c r="AA44" t="s">
        <v>59</v>
      </c>
      <c r="AB44">
        <v>3</v>
      </c>
    </row>
    <row r="45" spans="1:28" x14ac:dyDescent="0.25">
      <c r="A45" s="1">
        <v>170</v>
      </c>
      <c r="B45" t="s">
        <v>33</v>
      </c>
      <c r="C45">
        <v>2</v>
      </c>
      <c r="D45">
        <v>1.666666666666667</v>
      </c>
      <c r="E45">
        <v>1.333333333333333</v>
      </c>
      <c r="F45">
        <v>1</v>
      </c>
      <c r="G45">
        <v>1</v>
      </c>
      <c r="H45">
        <v>1.666666666666667</v>
      </c>
      <c r="I45">
        <v>2</v>
      </c>
      <c r="J45">
        <v>1.333333333333333</v>
      </c>
      <c r="K45">
        <v>3</v>
      </c>
      <c r="L45">
        <v>5</v>
      </c>
      <c r="M45">
        <v>3</v>
      </c>
      <c r="N45">
        <v>4</v>
      </c>
      <c r="O45">
        <v>3.333333333333333</v>
      </c>
      <c r="P45">
        <v>4</v>
      </c>
      <c r="Q45">
        <v>2.333333333333333</v>
      </c>
      <c r="R45">
        <v>3.666666666666667</v>
      </c>
      <c r="S45">
        <v>2</v>
      </c>
      <c r="T45">
        <v>3</v>
      </c>
      <c r="U45">
        <v>4.333333333333333</v>
      </c>
      <c r="V45">
        <v>3.333333333333333</v>
      </c>
      <c r="W45">
        <v>3.333333333333333</v>
      </c>
      <c r="X45">
        <v>4.333333333333333</v>
      </c>
      <c r="Y45">
        <v>6</v>
      </c>
      <c r="Z45">
        <v>4</v>
      </c>
      <c r="AA45" t="s">
        <v>59</v>
      </c>
      <c r="AB45">
        <v>3</v>
      </c>
    </row>
    <row r="46" spans="1:28" x14ac:dyDescent="0.25">
      <c r="A46" s="1">
        <v>173</v>
      </c>
      <c r="B46" t="s">
        <v>38</v>
      </c>
      <c r="C46">
        <v>2</v>
      </c>
      <c r="D46">
        <v>1.666666666666667</v>
      </c>
      <c r="E46">
        <v>0.33333333333333331</v>
      </c>
      <c r="F46">
        <v>0.66666666666666663</v>
      </c>
      <c r="G46">
        <v>0</v>
      </c>
      <c r="H46">
        <v>1</v>
      </c>
      <c r="I46">
        <v>0</v>
      </c>
      <c r="J46">
        <v>1.333333333333333</v>
      </c>
      <c r="K46">
        <v>3.333333333333333</v>
      </c>
      <c r="L46">
        <v>4</v>
      </c>
      <c r="M46">
        <v>3.666666666666667</v>
      </c>
      <c r="N46">
        <v>2.333333333333333</v>
      </c>
      <c r="O46">
        <v>3</v>
      </c>
      <c r="P46">
        <v>3</v>
      </c>
      <c r="Q46">
        <v>2.666666666666667</v>
      </c>
      <c r="R46">
        <v>2.333333333333333</v>
      </c>
      <c r="S46">
        <v>2.333333333333333</v>
      </c>
      <c r="T46">
        <v>2.333333333333333</v>
      </c>
      <c r="U46">
        <v>2.666666666666667</v>
      </c>
      <c r="V46">
        <v>2.666666666666667</v>
      </c>
      <c r="W46">
        <v>4</v>
      </c>
      <c r="X46">
        <v>4.333333333333333</v>
      </c>
      <c r="Y46">
        <v>7.333333333333333</v>
      </c>
      <c r="Z46">
        <v>4.333333333333333</v>
      </c>
      <c r="AA46" t="s">
        <v>59</v>
      </c>
      <c r="AB46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Sheet7</vt:lpstr>
      <vt:lpstr>Sheet8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HUAlex</cp:lastModifiedBy>
  <dcterms:created xsi:type="dcterms:W3CDTF">2025-02-27T08:17:41Z</dcterms:created>
  <dcterms:modified xsi:type="dcterms:W3CDTF">2025-02-27T13:53:56Z</dcterms:modified>
</cp:coreProperties>
</file>