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2024秋\科研\代谢与用水特征\用水特征\数据集构建\4. ABM\"/>
    </mc:Choice>
  </mc:AlternateContent>
  <xr:revisionPtr revIDLastSave="0" documentId="13_ncr:1_{2CB297C8-A94A-4725-9422-9154C9E25DCA}" xr6:coauthVersionLast="47" xr6:coauthVersionMax="47" xr10:uidLastSave="{00000000-0000-0000-0000-000000000000}"/>
  <bookViews>
    <workbookView xWindow="4520" yWindow="3660" windowWidth="19200" windowHeight="11170" xr2:uid="{00000000-000D-0000-FFFF-FFFF00000000}"/>
  </bookViews>
  <sheets>
    <sheet name="College" sheetId="18" r:id="rId1"/>
    <sheet name="各单位学生人数" sheetId="15" r:id="rId2"/>
    <sheet name="选课人数和年级构成" sheetId="1" r:id="rId3"/>
    <sheet name="院系构成" sheetId="14" r:id="rId4"/>
    <sheet name="2014" sheetId="3" r:id="rId5"/>
    <sheet name="2015" sheetId="4" r:id="rId6"/>
    <sheet name="2016" sheetId="5" r:id="rId7"/>
    <sheet name="2017" sheetId="6" r:id="rId8"/>
    <sheet name="2018" sheetId="7" r:id="rId9"/>
    <sheet name="2019" sheetId="8" r:id="rId10"/>
    <sheet name="2020" sheetId="9" r:id="rId11"/>
    <sheet name="2021" sheetId="10" r:id="rId12"/>
    <sheet name="2022" sheetId="11" r:id="rId13"/>
    <sheet name="2023" sheetId="12" r:id="rId14"/>
    <sheet name="2024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8" l="1"/>
  <c r="G4" i="18"/>
  <c r="G5" i="18"/>
  <c r="G6" i="18"/>
  <c r="G2" i="18"/>
  <c r="F3" i="18"/>
  <c r="F4" i="18"/>
  <c r="F5" i="18"/>
  <c r="F6" i="18"/>
  <c r="F2" i="18"/>
  <c r="C7" i="18"/>
  <c r="E3" i="18"/>
  <c r="E4" i="18"/>
  <c r="E5" i="18"/>
  <c r="E6" i="18"/>
  <c r="E2" i="18"/>
  <c r="B7" i="18"/>
  <c r="J28" i="1" l="1"/>
  <c r="G28" i="1"/>
  <c r="H28" i="1"/>
  <c r="I28" i="1"/>
  <c r="F28" i="1"/>
  <c r="P37" i="15"/>
  <c r="O37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" i="15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O41" i="14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6" i="17"/>
  <c r="E7" i="15"/>
  <c r="E8" i="15"/>
  <c r="E9" i="15"/>
  <c r="E10" i="15"/>
  <c r="E126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6" i="15"/>
  <c r="E105" i="15"/>
  <c r="E104" i="15"/>
  <c r="E102" i="15"/>
  <c r="E101" i="15"/>
  <c r="E100" i="15"/>
  <c r="E99" i="15"/>
  <c r="E98" i="15"/>
  <c r="E97" i="15"/>
  <c r="E96" i="15"/>
  <c r="E95" i="15"/>
  <c r="J94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B72" i="15"/>
  <c r="B61" i="15"/>
  <c r="C45" i="15"/>
  <c r="B44" i="15"/>
  <c r="E3" i="15"/>
  <c r="E4" i="15"/>
  <c r="E5" i="15"/>
  <c r="E6" i="15"/>
  <c r="E11" i="15"/>
  <c r="E12" i="15"/>
  <c r="E13" i="15"/>
  <c r="E14" i="15"/>
  <c r="E15" i="15"/>
  <c r="E16" i="15"/>
  <c r="E17" i="15"/>
  <c r="E18" i="15"/>
  <c r="J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 l="1"/>
  <c r="E127" i="15"/>
  <c r="G9" i="15" l="1"/>
  <c r="H9" i="15" s="1"/>
  <c r="I9" i="15" s="1"/>
  <c r="K9" i="15" s="1"/>
  <c r="G7" i="15"/>
  <c r="H7" i="15" s="1"/>
  <c r="I7" i="15" s="1"/>
  <c r="K7" i="15" s="1"/>
  <c r="G8" i="15"/>
  <c r="H8" i="15" s="1"/>
  <c r="I8" i="15" s="1"/>
  <c r="K8" i="15" s="1"/>
  <c r="G10" i="15"/>
  <c r="H10" i="15" s="1"/>
  <c r="I10" i="15" s="1"/>
  <c r="K10" i="15" s="1"/>
  <c r="G22" i="15"/>
  <c r="H22" i="15" s="1"/>
  <c r="I22" i="15" s="1"/>
  <c r="K22" i="15" s="1"/>
  <c r="G90" i="15"/>
  <c r="H90" i="15" s="1"/>
  <c r="I90" i="15" s="1"/>
  <c r="K90" i="15" s="1"/>
  <c r="G31" i="15"/>
  <c r="H31" i="15" s="1"/>
  <c r="I31" i="15" s="1"/>
  <c r="K31" i="15" s="1"/>
  <c r="G82" i="15"/>
  <c r="H82" i="15" s="1"/>
  <c r="I82" i="15" s="1"/>
  <c r="K82" i="15" s="1"/>
  <c r="G19" i="15"/>
  <c r="H19" i="15" s="1"/>
  <c r="I19" i="15" s="1"/>
  <c r="K19" i="15" s="1"/>
  <c r="G79" i="15"/>
  <c r="H79" i="15" s="1"/>
  <c r="I79" i="15" s="1"/>
  <c r="K79" i="15" s="1"/>
  <c r="G109" i="15"/>
  <c r="H109" i="15" s="1"/>
  <c r="I109" i="15" s="1"/>
  <c r="K109" i="15" s="1"/>
  <c r="G112" i="15"/>
  <c r="H112" i="15" s="1"/>
  <c r="I112" i="15" s="1"/>
  <c r="K112" i="15" s="1"/>
  <c r="G14" i="15"/>
  <c r="H14" i="15" s="1"/>
  <c r="I14" i="15" s="1"/>
  <c r="K14" i="15" s="1"/>
  <c r="G93" i="15"/>
  <c r="H93" i="15" s="1"/>
  <c r="I93" i="15" s="1"/>
  <c r="K93" i="15" s="1"/>
  <c r="G18" i="15"/>
  <c r="H18" i="15" s="1"/>
  <c r="I18" i="15" s="1"/>
  <c r="K18" i="15" s="1"/>
  <c r="G21" i="15"/>
  <c r="H21" i="15" s="1"/>
  <c r="I21" i="15" s="1"/>
  <c r="K21" i="15" s="1"/>
  <c r="G102" i="15"/>
  <c r="H102" i="15" s="1"/>
  <c r="I102" i="15" s="1"/>
  <c r="K102" i="15" s="1"/>
  <c r="G27" i="15"/>
  <c r="H27" i="15" s="1"/>
  <c r="I27" i="15" s="1"/>
  <c r="K27" i="15" s="1"/>
  <c r="G122" i="15"/>
  <c r="H122" i="15" s="1"/>
  <c r="I122" i="15" s="1"/>
  <c r="K122" i="15" s="1"/>
  <c r="G77" i="15"/>
  <c r="H77" i="15" s="1"/>
  <c r="I77" i="15" s="1"/>
  <c r="K77" i="15" s="1"/>
  <c r="G100" i="15"/>
  <c r="H100" i="15" s="1"/>
  <c r="I100" i="15" s="1"/>
  <c r="K100" i="15" s="1"/>
  <c r="G101" i="15"/>
  <c r="H101" i="15" s="1"/>
  <c r="I101" i="15" s="1"/>
  <c r="K101" i="15" s="1"/>
  <c r="G117" i="15"/>
  <c r="H117" i="15" s="1"/>
  <c r="I117" i="15" s="1"/>
  <c r="K117" i="15" s="1"/>
  <c r="G108" i="15"/>
  <c r="H108" i="15" s="1"/>
  <c r="I108" i="15" s="1"/>
  <c r="K108" i="15" s="1"/>
  <c r="G15" i="15"/>
  <c r="H15" i="15" s="1"/>
  <c r="I15" i="15" s="1"/>
  <c r="K15" i="15" s="1"/>
  <c r="G121" i="15"/>
  <c r="H121" i="15" s="1"/>
  <c r="I121" i="15" s="1"/>
  <c r="K121" i="15" s="1"/>
  <c r="G85" i="15"/>
  <c r="H85" i="15" s="1"/>
  <c r="I85" i="15" s="1"/>
  <c r="K85" i="15" s="1"/>
  <c r="G118" i="15"/>
  <c r="H118" i="15" s="1"/>
  <c r="I118" i="15" s="1"/>
  <c r="K118" i="15" s="1"/>
  <c r="G97" i="15"/>
  <c r="H97" i="15" s="1"/>
  <c r="I97" i="15" s="1"/>
  <c r="K97" i="15" s="1"/>
  <c r="G78" i="15"/>
  <c r="H78" i="15" s="1"/>
  <c r="I78" i="15" s="1"/>
  <c r="K78" i="15" s="1"/>
  <c r="G116" i="15"/>
  <c r="H116" i="15" s="1"/>
  <c r="I116" i="15" s="1"/>
  <c r="K116" i="15" s="1"/>
  <c r="G4" i="15"/>
  <c r="H4" i="15" s="1"/>
  <c r="I4" i="15" s="1"/>
  <c r="K4" i="15" s="1"/>
  <c r="G30" i="15"/>
  <c r="H30" i="15" s="1"/>
  <c r="I30" i="15" s="1"/>
  <c r="K30" i="15" s="1"/>
  <c r="G96" i="15"/>
  <c r="H96" i="15" s="1"/>
  <c r="I96" i="15" s="1"/>
  <c r="K96" i="15" s="1"/>
  <c r="G106" i="15"/>
  <c r="H106" i="15" s="1"/>
  <c r="I106" i="15" s="1"/>
  <c r="K106" i="15" s="1"/>
  <c r="G28" i="15"/>
  <c r="H28" i="15" s="1"/>
  <c r="I28" i="15" s="1"/>
  <c r="K28" i="15" s="1"/>
  <c r="G99" i="15"/>
  <c r="H99" i="15" s="1"/>
  <c r="I99" i="15" s="1"/>
  <c r="K99" i="15" s="1"/>
  <c r="G105" i="15"/>
  <c r="H105" i="15" s="1"/>
  <c r="I105" i="15" s="1"/>
  <c r="K105" i="15" s="1"/>
  <c r="G88" i="15"/>
  <c r="H88" i="15" s="1"/>
  <c r="I88" i="15" s="1"/>
  <c r="K88" i="15" s="1"/>
  <c r="G110" i="15"/>
  <c r="H110" i="15" s="1"/>
  <c r="I110" i="15" s="1"/>
  <c r="K110" i="15" s="1"/>
  <c r="G125" i="15"/>
  <c r="H125" i="15" s="1"/>
  <c r="I125" i="15" s="1"/>
  <c r="K125" i="15" s="1"/>
  <c r="G107" i="15"/>
  <c r="H107" i="15" s="1"/>
  <c r="I107" i="15" s="1"/>
  <c r="K107" i="15" s="1"/>
  <c r="G103" i="15"/>
  <c r="H103" i="15" s="1"/>
  <c r="I103" i="15" s="1"/>
  <c r="K103" i="15" s="1"/>
  <c r="G124" i="15"/>
  <c r="H124" i="15" s="1"/>
  <c r="I124" i="15" s="1"/>
  <c r="K124" i="15" s="1"/>
  <c r="G123" i="15"/>
  <c r="H123" i="15" s="1"/>
  <c r="I123" i="15" s="1"/>
  <c r="K123" i="15" s="1"/>
  <c r="G126" i="15"/>
  <c r="H126" i="15" s="1"/>
  <c r="I126" i="15" s="1"/>
  <c r="K126" i="15" s="1"/>
  <c r="G94" i="15"/>
  <c r="H94" i="15" s="1"/>
  <c r="I94" i="15" s="1"/>
  <c r="K94" i="15" s="1"/>
  <c r="G24" i="15"/>
  <c r="H24" i="15" s="1"/>
  <c r="I24" i="15" s="1"/>
  <c r="K24" i="15" s="1"/>
  <c r="G34" i="15"/>
  <c r="H34" i="15" s="1"/>
  <c r="I34" i="15" s="1"/>
  <c r="K34" i="15" s="1"/>
  <c r="G20" i="15"/>
  <c r="H20" i="15" s="1"/>
  <c r="I20" i="15" s="1"/>
  <c r="K20" i="15" s="1"/>
  <c r="G26" i="15"/>
  <c r="H26" i="15" s="1"/>
  <c r="I26" i="15" s="1"/>
  <c r="K26" i="15" s="1"/>
  <c r="G86" i="15"/>
  <c r="H86" i="15" s="1"/>
  <c r="I86" i="15" s="1"/>
  <c r="K86" i="15" s="1"/>
  <c r="G16" i="15"/>
  <c r="H16" i="15" s="1"/>
  <c r="I16" i="15" s="1"/>
  <c r="K16" i="15" s="1"/>
  <c r="G84" i="15"/>
  <c r="H84" i="15" s="1"/>
  <c r="I84" i="15" s="1"/>
  <c r="K84" i="15" s="1"/>
  <c r="G89" i="15"/>
  <c r="H89" i="15" s="1"/>
  <c r="I89" i="15" s="1"/>
  <c r="K89" i="15" s="1"/>
  <c r="G95" i="15"/>
  <c r="H95" i="15" s="1"/>
  <c r="I95" i="15" s="1"/>
  <c r="K95" i="15" s="1"/>
  <c r="G35" i="15"/>
  <c r="H35" i="15" s="1"/>
  <c r="I35" i="15" s="1"/>
  <c r="K35" i="15" s="1"/>
  <c r="G23" i="15"/>
  <c r="H23" i="15" s="1"/>
  <c r="I23" i="15" s="1"/>
  <c r="K23" i="15" s="1"/>
  <c r="G104" i="15"/>
  <c r="H104" i="15" s="1"/>
  <c r="I104" i="15" s="1"/>
  <c r="K104" i="15" s="1"/>
  <c r="G113" i="15"/>
  <c r="H113" i="15" s="1"/>
  <c r="I113" i="15" s="1"/>
  <c r="K113" i="15" s="1"/>
  <c r="G111" i="15"/>
  <c r="H111" i="15" s="1"/>
  <c r="I111" i="15" s="1"/>
  <c r="K111" i="15" s="1"/>
  <c r="G119" i="15"/>
  <c r="H119" i="15" s="1"/>
  <c r="I119" i="15" s="1"/>
  <c r="K119" i="15" s="1"/>
  <c r="G114" i="15"/>
  <c r="H114" i="15" s="1"/>
  <c r="I114" i="15" s="1"/>
  <c r="K114" i="15" s="1"/>
  <c r="G12" i="15"/>
  <c r="H12" i="15" s="1"/>
  <c r="I12" i="15" s="1"/>
  <c r="K12" i="15" s="1"/>
  <c r="G81" i="15"/>
  <c r="H81" i="15" s="1"/>
  <c r="I81" i="15" s="1"/>
  <c r="K81" i="15" s="1"/>
  <c r="G120" i="15"/>
  <c r="H120" i="15" s="1"/>
  <c r="I120" i="15" s="1"/>
  <c r="K120" i="15" s="1"/>
  <c r="G80" i="15"/>
  <c r="H80" i="15" s="1"/>
  <c r="I80" i="15" s="1"/>
  <c r="K80" i="15" s="1"/>
  <c r="G98" i="15"/>
  <c r="H98" i="15" s="1"/>
  <c r="I98" i="15" s="1"/>
  <c r="K98" i="15" s="1"/>
  <c r="G83" i="15"/>
  <c r="H83" i="15" s="1"/>
  <c r="I83" i="15" s="1"/>
  <c r="K83" i="15" s="1"/>
  <c r="G6" i="15"/>
  <c r="H6" i="15" s="1"/>
  <c r="I6" i="15" s="1"/>
  <c r="K6" i="15" s="1"/>
  <c r="G29" i="15"/>
  <c r="H29" i="15" s="1"/>
  <c r="I29" i="15" s="1"/>
  <c r="K29" i="15" s="1"/>
  <c r="G33" i="15"/>
  <c r="H33" i="15" s="1"/>
  <c r="I33" i="15" s="1"/>
  <c r="K33" i="15" s="1"/>
  <c r="G5" i="15"/>
  <c r="H5" i="15" s="1"/>
  <c r="I5" i="15" s="1"/>
  <c r="K5" i="15" s="1"/>
  <c r="G11" i="15"/>
  <c r="H11" i="15" s="1"/>
  <c r="I11" i="15" s="1"/>
  <c r="K11" i="15" s="1"/>
  <c r="G3" i="15"/>
  <c r="H3" i="15" s="1"/>
  <c r="I3" i="15" s="1"/>
  <c r="K3" i="15" s="1"/>
  <c r="G25" i="15"/>
  <c r="H25" i="15" s="1"/>
  <c r="I25" i="15" s="1"/>
  <c r="K25" i="15" s="1"/>
  <c r="G17" i="15"/>
  <c r="H17" i="15" s="1"/>
  <c r="I17" i="15" s="1"/>
  <c r="K17" i="15" s="1"/>
  <c r="G32" i="15"/>
  <c r="H32" i="15" s="1"/>
  <c r="I32" i="15" s="1"/>
  <c r="K32" i="15" s="1"/>
  <c r="G13" i="15"/>
  <c r="H13" i="15" s="1"/>
  <c r="I13" i="15" s="1"/>
  <c r="K13" i="15" s="1"/>
  <c r="G87" i="15"/>
  <c r="H87" i="15" s="1"/>
  <c r="I87" i="15" s="1"/>
  <c r="K87" i="15" s="1"/>
  <c r="G92" i="15"/>
  <c r="H92" i="15" s="1"/>
  <c r="I92" i="15" s="1"/>
  <c r="K92" i="15" s="1"/>
  <c r="G115" i="15"/>
  <c r="H115" i="15" s="1"/>
  <c r="I115" i="15" s="1"/>
  <c r="K115" i="15" s="1"/>
  <c r="G91" i="15"/>
  <c r="H91" i="15" s="1"/>
  <c r="I91" i="15" s="1"/>
  <c r="K91" i="15" s="1"/>
  <c r="F29" i="1"/>
  <c r="G29" i="1"/>
  <c r="H29" i="1"/>
  <c r="I29" i="1"/>
  <c r="J27" i="1"/>
  <c r="M40" i="12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M3" i="12"/>
  <c r="M2" i="12"/>
  <c r="M1" i="12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M1" i="11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M1" i="10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1" i="9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" i="8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1" i="7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1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1" i="3"/>
  <c r="J23" i="1"/>
  <c r="J24" i="1"/>
  <c r="J25" i="1"/>
  <c r="J26" i="1"/>
  <c r="J22" i="1"/>
  <c r="J21" i="1"/>
  <c r="J20" i="1"/>
  <c r="J19" i="1"/>
  <c r="J1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</calcChain>
</file>

<file path=xl/sharedStrings.xml><?xml version="1.0" encoding="utf-8"?>
<sst xmlns="http://schemas.openxmlformats.org/spreadsheetml/2006/main" count="6877" uniqueCount="2757">
  <si>
    <t>年份</t>
    <phoneticPr fontId="1" type="noConversion"/>
  </si>
  <si>
    <t>数量</t>
    <phoneticPr fontId="1" type="noConversion"/>
  </si>
  <si>
    <t>院系</t>
    <phoneticPr fontId="1" type="noConversion"/>
  </si>
  <si>
    <t>大一</t>
    <phoneticPr fontId="1" type="noConversion"/>
  </si>
  <si>
    <t>大二</t>
    <phoneticPr fontId="1" type="noConversion"/>
  </si>
  <si>
    <t>大三</t>
    <phoneticPr fontId="1" type="noConversion"/>
  </si>
  <si>
    <t>大四</t>
    <phoneticPr fontId="1" type="noConversion"/>
  </si>
  <si>
    <t>学号</t>
  </si>
  <si>
    <t>姓名</t>
  </si>
  <si>
    <t>性别</t>
  </si>
  <si>
    <t>院系</t>
  </si>
  <si>
    <t>班级</t>
  </si>
  <si>
    <t>学生类型</t>
  </si>
  <si>
    <t>联系方式</t>
  </si>
  <si>
    <t>电子邮箱</t>
  </si>
  <si>
    <t>国籍</t>
  </si>
  <si>
    <t>2013010457</t>
  </si>
  <si>
    <t>魏晨捷</t>
  </si>
  <si>
    <t>女</t>
  </si>
  <si>
    <t>机械系</t>
  </si>
  <si>
    <t xml:space="preserve"> </t>
  </si>
  <si>
    <t>本科生</t>
  </si>
  <si>
    <t>18800101573</t>
  </si>
  <si>
    <t>weicj1994@126.com</t>
  </si>
  <si>
    <t/>
  </si>
  <si>
    <t>2013010828</t>
  </si>
  <si>
    <t>张松宇</t>
  </si>
  <si>
    <t>男</t>
  </si>
  <si>
    <t>车辆学院</t>
  </si>
  <si>
    <t>13581792351</t>
  </si>
  <si>
    <t>1298961757@qq.com</t>
  </si>
  <si>
    <t>2013010889</t>
  </si>
  <si>
    <t>李淡远</t>
  </si>
  <si>
    <t>工业工程</t>
  </si>
  <si>
    <t>2013011007</t>
  </si>
  <si>
    <t>郭欣然</t>
  </si>
  <si>
    <t>电机系</t>
  </si>
  <si>
    <t>18810913870</t>
  </si>
  <si>
    <t>guoxr13thu@163.com</t>
  </si>
  <si>
    <t>2013011059</t>
  </si>
  <si>
    <t>许涵</t>
  </si>
  <si>
    <t>电子系</t>
  </si>
  <si>
    <t>13520328666</t>
  </si>
  <si>
    <t>xuhan13@163.com</t>
  </si>
  <si>
    <t>2013013094</t>
  </si>
  <si>
    <t>关家印</t>
  </si>
  <si>
    <t>美术学院</t>
  </si>
  <si>
    <t>18519129507</t>
  </si>
  <si>
    <t>david818_guan@163.com</t>
  </si>
  <si>
    <t>2013013114</t>
  </si>
  <si>
    <t>曾茜</t>
  </si>
  <si>
    <t>2013013283</t>
  </si>
  <si>
    <t>付明珠</t>
  </si>
  <si>
    <t>生医系</t>
  </si>
  <si>
    <t>18810913604</t>
  </si>
  <si>
    <t>18810913604@163.com</t>
  </si>
  <si>
    <t>2013080053</t>
  </si>
  <si>
    <t>金中垣</t>
  </si>
  <si>
    <t>能动系</t>
  </si>
  <si>
    <t xml:space="preserve">热动52 </t>
  </si>
  <si>
    <t>18600668472</t>
  </si>
  <si>
    <t>jinzy13@mails.tsinghua.edu.cn</t>
  </si>
  <si>
    <t>韩国</t>
  </si>
  <si>
    <t>2013080054</t>
  </si>
  <si>
    <t>金东焕</t>
  </si>
  <si>
    <t xml:space="preserve">热动53 </t>
  </si>
  <si>
    <t>13241590547</t>
  </si>
  <si>
    <t>jdh13@emails.tsinghua.edu.cn</t>
  </si>
  <si>
    <t>2013080192</t>
  </si>
  <si>
    <t>权度希</t>
  </si>
  <si>
    <t>中文系</t>
  </si>
  <si>
    <t>18519710110</t>
  </si>
  <si>
    <t>duxi1994@naver.com</t>
  </si>
  <si>
    <t>2013080217</t>
  </si>
  <si>
    <t>郑丞喜</t>
  </si>
  <si>
    <t>2013080331</t>
  </si>
  <si>
    <t>权昭娟</t>
  </si>
  <si>
    <t>新闻学院</t>
  </si>
  <si>
    <t>2013080337</t>
  </si>
  <si>
    <t>李赞熙</t>
  </si>
  <si>
    <t xml:space="preserve">新闻51 </t>
  </si>
  <si>
    <t>18310405370</t>
  </si>
  <si>
    <t>965050870@qq.com</t>
  </si>
  <si>
    <t>2013080360</t>
  </si>
  <si>
    <t>康子豪</t>
  </si>
  <si>
    <t>法学院</t>
  </si>
  <si>
    <t>18519778902或13901157953</t>
  </si>
  <si>
    <t>489549274@qq.com</t>
  </si>
  <si>
    <t>加拿大</t>
  </si>
  <si>
    <t>2013213064</t>
  </si>
  <si>
    <t>王睿</t>
  </si>
  <si>
    <t>社科学院</t>
  </si>
  <si>
    <t>研究生</t>
  </si>
  <si>
    <t>18612526809</t>
  </si>
  <si>
    <t>wangrui0919@aliyun.com</t>
  </si>
  <si>
    <t>中国</t>
  </si>
  <si>
    <t>2013213065</t>
  </si>
  <si>
    <t>马璐璐</t>
  </si>
  <si>
    <t>17737312225</t>
  </si>
  <si>
    <t>malulu920408@163.com</t>
  </si>
  <si>
    <t>2013213066</t>
  </si>
  <si>
    <t>谭丽李</t>
  </si>
  <si>
    <t>15201206312</t>
  </si>
  <si>
    <t>tanlilithu@foxmail.com</t>
  </si>
  <si>
    <t>2013213067</t>
  </si>
  <si>
    <t>张国伟</t>
  </si>
  <si>
    <t>15210620152</t>
  </si>
  <si>
    <t>jericozhang1991@163.com</t>
  </si>
  <si>
    <t>2014010009</t>
  </si>
  <si>
    <t>余凌欣</t>
  </si>
  <si>
    <t>建筑学院</t>
  </si>
  <si>
    <t>2014010435</t>
  </si>
  <si>
    <t>赵律童</t>
  </si>
  <si>
    <t>环境学院</t>
  </si>
  <si>
    <t>17888830524</t>
  </si>
  <si>
    <t>543430835@qq.com</t>
  </si>
  <si>
    <t>2014010474</t>
  </si>
  <si>
    <t>蔡鑫</t>
  </si>
  <si>
    <t>17888832030</t>
  </si>
  <si>
    <t>931217336@qq.com</t>
  </si>
  <si>
    <t>2014010483</t>
  </si>
  <si>
    <t>刘琛</t>
  </si>
  <si>
    <t>13041236206</t>
  </si>
  <si>
    <t>chen-liu14@mails.tsimghua.edu.cn</t>
  </si>
  <si>
    <t>2014010505</t>
  </si>
  <si>
    <t>龚世良</t>
  </si>
  <si>
    <t>13240393369</t>
  </si>
  <si>
    <t>gsl14@mails.tsinghua.edu.cn</t>
  </si>
  <si>
    <t>2014010628</t>
  </si>
  <si>
    <t>张冰</t>
  </si>
  <si>
    <t>精仪系</t>
  </si>
  <si>
    <t>2014010633</t>
  </si>
  <si>
    <t>张同宝</t>
  </si>
  <si>
    <t>2014010648</t>
  </si>
  <si>
    <t>刘毅</t>
  </si>
  <si>
    <t>2014010671</t>
  </si>
  <si>
    <t>刘闯</t>
  </si>
  <si>
    <t>17888836986</t>
  </si>
  <si>
    <t>liuchuang14@mails.tsinghua.edu.cn</t>
  </si>
  <si>
    <t>2014010680</t>
  </si>
  <si>
    <t>程耕耘</t>
  </si>
  <si>
    <t>18401652916</t>
  </si>
  <si>
    <t>chenggy14@mails.tsinghua.edu.cn</t>
  </si>
  <si>
    <t>2014010681</t>
  </si>
  <si>
    <t>成书豪</t>
  </si>
  <si>
    <t>17888841541</t>
  </si>
  <si>
    <t>464728757@qq.com</t>
  </si>
  <si>
    <t>2014010696</t>
  </si>
  <si>
    <t>赵珂</t>
  </si>
  <si>
    <t>18401652935</t>
  </si>
  <si>
    <t>zk1479@163.com</t>
  </si>
  <si>
    <t>2014010705</t>
  </si>
  <si>
    <t>单昭</t>
  </si>
  <si>
    <t xml:space="preserve">无58 </t>
  </si>
  <si>
    <t>17888830062</t>
  </si>
  <si>
    <t>1278095481@qq.com</t>
  </si>
  <si>
    <t>2014010711</t>
  </si>
  <si>
    <t>李建霖</t>
  </si>
  <si>
    <t>2014010730</t>
  </si>
  <si>
    <t>张函嘉</t>
  </si>
  <si>
    <t>18813120028</t>
  </si>
  <si>
    <t>1546524940@qq.com</t>
  </si>
  <si>
    <t>2014010758</t>
  </si>
  <si>
    <t>黄文仕</t>
  </si>
  <si>
    <t>17888830476</t>
  </si>
  <si>
    <t>747115207@qq.com</t>
  </si>
  <si>
    <t>2014010777</t>
  </si>
  <si>
    <t>任彦刚</t>
  </si>
  <si>
    <t>17888833100</t>
  </si>
  <si>
    <t>ryg14@mails.tsinghua.edu.cn</t>
  </si>
  <si>
    <t>2014010785</t>
  </si>
  <si>
    <t>崔岩</t>
  </si>
  <si>
    <t>18813119878</t>
  </si>
  <si>
    <t>18813119878@163.com</t>
  </si>
  <si>
    <t>2014010791</t>
  </si>
  <si>
    <t>王明凯</t>
  </si>
  <si>
    <t>17888833097</t>
  </si>
  <si>
    <t>2415875016@qq.com</t>
  </si>
  <si>
    <t>2014010800</t>
  </si>
  <si>
    <t>蔡孟池</t>
  </si>
  <si>
    <t>2014010802</t>
  </si>
  <si>
    <t>孔令召</t>
  </si>
  <si>
    <t>2014010803</t>
  </si>
  <si>
    <t>黄书昊</t>
  </si>
  <si>
    <t>17888833145</t>
  </si>
  <si>
    <t>hsh14@mails.tsinghua.edu.cn</t>
  </si>
  <si>
    <t>2014010809</t>
  </si>
  <si>
    <t>李润峰</t>
  </si>
  <si>
    <t>17888833098</t>
  </si>
  <si>
    <t>jllirunfeng@126.com</t>
  </si>
  <si>
    <t>2014010810</t>
  </si>
  <si>
    <t>王嘉伟</t>
  </si>
  <si>
    <t>17888833012</t>
  </si>
  <si>
    <t>wjw14-thu@foxmail.com</t>
  </si>
  <si>
    <t>2014010817</t>
  </si>
  <si>
    <t>张幸福</t>
  </si>
  <si>
    <t>17888833091</t>
  </si>
  <si>
    <t>1084557431@qq.com</t>
  </si>
  <si>
    <t>2014011010</t>
  </si>
  <si>
    <t>白佳文</t>
  </si>
  <si>
    <t>17888836917</t>
  </si>
  <si>
    <t>bjw14@mails.tsinghua.edu.cn</t>
  </si>
  <si>
    <t>2014011135</t>
  </si>
  <si>
    <t>王浩韬</t>
  </si>
  <si>
    <t>2014011142</t>
  </si>
  <si>
    <t>张卓</t>
  </si>
  <si>
    <t>17888825750</t>
  </si>
  <si>
    <t>747660371@qq.com</t>
  </si>
  <si>
    <t>2014011663</t>
  </si>
  <si>
    <t>朱光亚</t>
  </si>
  <si>
    <t>航院</t>
  </si>
  <si>
    <t>2014011764</t>
  </si>
  <si>
    <t>邢浩宇</t>
  </si>
  <si>
    <t>工物系</t>
  </si>
  <si>
    <t>18810376754</t>
  </si>
  <si>
    <t>xinghaoyu@126.com</t>
  </si>
  <si>
    <t>2014011878</t>
  </si>
  <si>
    <t>翟天宇</t>
  </si>
  <si>
    <t>化工系</t>
  </si>
  <si>
    <t xml:space="preserve">化51 </t>
  </si>
  <si>
    <t>17888825909</t>
  </si>
  <si>
    <t>17888825909@163.com</t>
  </si>
  <si>
    <t>2014011997</t>
  </si>
  <si>
    <t>武海燕</t>
  </si>
  <si>
    <t>材料学院</t>
  </si>
  <si>
    <t>17888830979</t>
  </si>
  <si>
    <t>wuhy14@mails.tsinghua.edu.cn</t>
  </si>
  <si>
    <t>2014012005</t>
  </si>
  <si>
    <t>王仕韬</t>
  </si>
  <si>
    <t>18701088909</t>
  </si>
  <si>
    <t>wstby@foxmail.com</t>
  </si>
  <si>
    <t>2014012014</t>
  </si>
  <si>
    <t>庄美志</t>
  </si>
  <si>
    <t>2014012312</t>
  </si>
  <si>
    <t>欧阳婉月</t>
  </si>
  <si>
    <t>化学系</t>
  </si>
  <si>
    <t>903292934@qq.com</t>
  </si>
  <si>
    <t>2014012318</t>
  </si>
  <si>
    <t>李梓劼</t>
  </si>
  <si>
    <t>2014012333</t>
  </si>
  <si>
    <t>宋词</t>
  </si>
  <si>
    <t>药学院</t>
  </si>
  <si>
    <t>2014012413</t>
  </si>
  <si>
    <t>吴晨贝</t>
  </si>
  <si>
    <t>生命学院</t>
  </si>
  <si>
    <t>18813002011</t>
  </si>
  <si>
    <t>wucb14@126.com</t>
  </si>
  <si>
    <t>2014012699</t>
  </si>
  <si>
    <t>谢拓</t>
  </si>
  <si>
    <t>经管学院</t>
  </si>
  <si>
    <t>13141318492</t>
  </si>
  <si>
    <t>1269960010@qq.com</t>
  </si>
  <si>
    <t>2014012794</t>
  </si>
  <si>
    <t>沈子征</t>
  </si>
  <si>
    <t>13521639264</t>
  </si>
  <si>
    <t>2014012812</t>
  </si>
  <si>
    <t>刘诗璇</t>
  </si>
  <si>
    <t>外文系</t>
  </si>
  <si>
    <t>13011264161</t>
  </si>
  <si>
    <t>millielsx@163.com</t>
  </si>
  <si>
    <t>2014012998</t>
  </si>
  <si>
    <t>樊洁</t>
  </si>
  <si>
    <t>人文学院</t>
  </si>
  <si>
    <t>17888834709</t>
  </si>
  <si>
    <t>fj20141010@163.com</t>
  </si>
  <si>
    <t>2014013009</t>
  </si>
  <si>
    <t>余娟</t>
  </si>
  <si>
    <t>18810889362</t>
  </si>
  <si>
    <t>1767477248@qq.com</t>
  </si>
  <si>
    <t>2014013033</t>
  </si>
  <si>
    <t>叶心怡</t>
  </si>
  <si>
    <t>18310771025</t>
  </si>
  <si>
    <t>cynthia10241995@hotmail.com</t>
  </si>
  <si>
    <t>2014013263</t>
  </si>
  <si>
    <t>高岑</t>
  </si>
  <si>
    <t>2014013356</t>
  </si>
  <si>
    <t>刘佩</t>
  </si>
  <si>
    <t>17888825932</t>
  </si>
  <si>
    <t>183271164@qq.com</t>
  </si>
  <si>
    <t>2014080012</t>
  </si>
  <si>
    <t>杨智伟</t>
  </si>
  <si>
    <t>18710233656</t>
  </si>
  <si>
    <t>yangzw14@mails.tsinghua.edu.cn</t>
  </si>
  <si>
    <t>马来西亚</t>
  </si>
  <si>
    <t>2014080029</t>
  </si>
  <si>
    <t>磯部駿</t>
  </si>
  <si>
    <t>13552788702</t>
  </si>
  <si>
    <t>841821784@qq.com</t>
  </si>
  <si>
    <t>日本</t>
  </si>
  <si>
    <t>2014080123</t>
  </si>
  <si>
    <t>郑升现</t>
  </si>
  <si>
    <t>13070105923</t>
  </si>
  <si>
    <t>wjdtdmgus79@naver.com</t>
  </si>
  <si>
    <t>2014080146</t>
  </si>
  <si>
    <t>申和珍</t>
  </si>
  <si>
    <t>13051302852</t>
  </si>
  <si>
    <t>nhj6399@sina.com</t>
  </si>
  <si>
    <t>2014080162</t>
  </si>
  <si>
    <t>赵河永</t>
  </si>
  <si>
    <t>155 1061 5839</t>
  </si>
  <si>
    <t>hayjo17@mofa.go.kr</t>
  </si>
  <si>
    <t>2014080176</t>
  </si>
  <si>
    <t>金秀飞</t>
  </si>
  <si>
    <t>2014080286</t>
  </si>
  <si>
    <t>金铉美</t>
  </si>
  <si>
    <t>13220181924</t>
  </si>
  <si>
    <t>jin-xm14@naver.com</t>
  </si>
  <si>
    <t>2014080293</t>
  </si>
  <si>
    <t>曹贤妃</t>
  </si>
  <si>
    <t>13220165264</t>
  </si>
  <si>
    <t>hyeonbee9431@naver.com</t>
  </si>
  <si>
    <t>2010011972</t>
  </si>
  <si>
    <t>李晓天</t>
  </si>
  <si>
    <t>15201523903</t>
  </si>
  <si>
    <t>lixiaotian417@126.com</t>
  </si>
  <si>
    <t>2010080092</t>
  </si>
  <si>
    <t>金起德</t>
  </si>
  <si>
    <t>2011010317</t>
  </si>
  <si>
    <t>刘枢桐</t>
  </si>
  <si>
    <t>18810310601</t>
  </si>
  <si>
    <t>2011011150</t>
  </si>
  <si>
    <t>唐志峰</t>
  </si>
  <si>
    <t>2011011176</t>
  </si>
  <si>
    <t>阮博宇</t>
  </si>
  <si>
    <t>18810496306</t>
  </si>
  <si>
    <t>rubyashley0413@gmail.com</t>
  </si>
  <si>
    <t>2011011620</t>
  </si>
  <si>
    <t>赵步</t>
  </si>
  <si>
    <t>18618194682</t>
  </si>
  <si>
    <t>zhaobuterry@126.com</t>
  </si>
  <si>
    <t>2011011839</t>
  </si>
  <si>
    <t>王大安</t>
  </si>
  <si>
    <t>2011012778</t>
  </si>
  <si>
    <t>李圆圆</t>
  </si>
  <si>
    <t>13021999812</t>
  </si>
  <si>
    <t>334666898@qq.com</t>
  </si>
  <si>
    <t>2011013214</t>
  </si>
  <si>
    <t>高晗</t>
  </si>
  <si>
    <t>18810680656</t>
  </si>
  <si>
    <t>tonglinggaohan@sina.com</t>
  </si>
  <si>
    <t>2011080011</t>
  </si>
  <si>
    <t>金绪妍</t>
  </si>
  <si>
    <t>建管系</t>
  </si>
  <si>
    <t>seyeoun1991@hanmail.net</t>
  </si>
  <si>
    <t>2012010375</t>
  </si>
  <si>
    <t>徐一雯</t>
  </si>
  <si>
    <t>2012010386</t>
  </si>
  <si>
    <t>康若熙</t>
  </si>
  <si>
    <t>2012010901</t>
  </si>
  <si>
    <t>张馨瑜</t>
  </si>
  <si>
    <t>18680782103</t>
  </si>
  <si>
    <t>383234966@qq.com</t>
  </si>
  <si>
    <t>2012011088</t>
  </si>
  <si>
    <t>黄恒</t>
  </si>
  <si>
    <t>2012011873</t>
  </si>
  <si>
    <t>桑富宁</t>
  </si>
  <si>
    <t>2012011885</t>
  </si>
  <si>
    <t>朱光耀</t>
  </si>
  <si>
    <t xml:space="preserve">化52 </t>
  </si>
  <si>
    <t>18031207921</t>
  </si>
  <si>
    <t>690557920@qq.com</t>
  </si>
  <si>
    <t>2012012768</t>
  </si>
  <si>
    <t>买鸿翔</t>
  </si>
  <si>
    <t>2012080097</t>
  </si>
  <si>
    <t>崔镇</t>
  </si>
  <si>
    <t>15010525301</t>
  </si>
  <si>
    <t>1445222634@qq.com</t>
  </si>
  <si>
    <t>2012080103</t>
  </si>
  <si>
    <t>吕准基</t>
  </si>
  <si>
    <t>2012080139</t>
  </si>
  <si>
    <t>郑有珍</t>
  </si>
  <si>
    <t>2012080162</t>
  </si>
  <si>
    <t>辛恩周</t>
  </si>
  <si>
    <t>18600646054</t>
  </si>
  <si>
    <t>18600646054@163.com</t>
  </si>
  <si>
    <t>2012080219</t>
  </si>
  <si>
    <t>金保京</t>
  </si>
  <si>
    <t>18618198499</t>
  </si>
  <si>
    <t>kbkkbk00@naver.com</t>
  </si>
  <si>
    <t>2012080345</t>
  </si>
  <si>
    <t>尹智送</t>
  </si>
  <si>
    <t>2013010082</t>
  </si>
  <si>
    <t>李诗卉</t>
  </si>
  <si>
    <t>18811740958</t>
  </si>
  <si>
    <t>hsxx57@126.com</t>
  </si>
  <si>
    <t>2013010132</t>
  </si>
  <si>
    <t>杜瑞铭</t>
  </si>
  <si>
    <t>18811762139</t>
  </si>
  <si>
    <t>durm13@mails.tsinghua.edu.cn</t>
  </si>
  <si>
    <t>2013010286</t>
  </si>
  <si>
    <t>余坤伦</t>
  </si>
  <si>
    <t>水利系</t>
  </si>
  <si>
    <t>2013010306</t>
  </si>
  <si>
    <t>邵一章</t>
  </si>
  <si>
    <t>18810918547</t>
  </si>
  <si>
    <t>1733299632@qq.com</t>
  </si>
  <si>
    <t>2013010353</t>
  </si>
  <si>
    <t>赵凡玉</t>
  </si>
  <si>
    <t xml:space="preserve">水工53 </t>
  </si>
  <si>
    <t>18687434983</t>
  </si>
  <si>
    <t>ZHAOFANYU2012@163.com</t>
  </si>
  <si>
    <t>2013010382</t>
  </si>
  <si>
    <t>谢天</t>
  </si>
  <si>
    <t>2013010399</t>
  </si>
  <si>
    <t>王奕涵</t>
  </si>
  <si>
    <t>2013010431</t>
  </si>
  <si>
    <t>付博亚</t>
  </si>
  <si>
    <t>18800101397</t>
  </si>
  <si>
    <t>1719716048@qq.com</t>
  </si>
  <si>
    <t>2013010432</t>
  </si>
  <si>
    <t>王韧骋</t>
  </si>
  <si>
    <t>15611434465</t>
  </si>
  <si>
    <t>wrc0826@126.com</t>
  </si>
  <si>
    <t>2013010707</t>
  </si>
  <si>
    <t>张振</t>
  </si>
  <si>
    <t>18813052603</t>
  </si>
  <si>
    <t>zhangzhenthu@163.com</t>
  </si>
  <si>
    <t>2013010739</t>
  </si>
  <si>
    <t>张兆宇</t>
  </si>
  <si>
    <t>13330073007</t>
  </si>
  <si>
    <t>zhangzhaoyu13@outlook.com</t>
  </si>
  <si>
    <t>2013010911</t>
  </si>
  <si>
    <t>董宇婷</t>
  </si>
  <si>
    <t>18811741145</t>
  </si>
  <si>
    <t>dongyt13@mails.tsinghua.edu.cn</t>
  </si>
  <si>
    <t>2013011266</t>
  </si>
  <si>
    <t>王文浩</t>
  </si>
  <si>
    <t>13051903192</t>
  </si>
  <si>
    <t>2013011825</t>
  </si>
  <si>
    <t>冉小杨</t>
  </si>
  <si>
    <t>2013012090</t>
  </si>
  <si>
    <t>毛子豪</t>
  </si>
  <si>
    <t>数学系</t>
  </si>
  <si>
    <t>2013012428</t>
  </si>
  <si>
    <t>马晓萌</t>
  </si>
  <si>
    <t>18810917995</t>
  </si>
  <si>
    <t>mxmeng@foxmail.com</t>
  </si>
  <si>
    <t>2013080019</t>
  </si>
  <si>
    <t>陈兆佳</t>
  </si>
  <si>
    <t>2013080143</t>
  </si>
  <si>
    <t>卢徐英</t>
  </si>
  <si>
    <t>2013080163</t>
  </si>
  <si>
    <t>具本承</t>
  </si>
  <si>
    <t>18911907877</t>
  </si>
  <si>
    <t>958226404@qq.com</t>
  </si>
  <si>
    <t>2013080185</t>
  </si>
  <si>
    <t>余美玉</t>
  </si>
  <si>
    <t>15600900602</t>
  </si>
  <si>
    <t>melvinavalencia@ymail.com</t>
  </si>
  <si>
    <t>2013080199</t>
  </si>
  <si>
    <t>朴成埈</t>
  </si>
  <si>
    <t>18601364895</t>
  </si>
  <si>
    <t>ehtkehla@naver.com</t>
  </si>
  <si>
    <t>2013080223</t>
  </si>
  <si>
    <t>杨诗佳</t>
  </si>
  <si>
    <t>2013080335</t>
  </si>
  <si>
    <t>崔彩贤</t>
  </si>
  <si>
    <t>17600800887</t>
  </si>
  <si>
    <t>chaehyun@126.com</t>
  </si>
  <si>
    <t>2014010362</t>
  </si>
  <si>
    <t>李宇舫</t>
  </si>
  <si>
    <t>15101662918</t>
  </si>
  <si>
    <t>1246649609@qq.com</t>
  </si>
  <si>
    <t>2014010365</t>
  </si>
  <si>
    <t>陈舒宁</t>
  </si>
  <si>
    <t>17888830572</t>
  </si>
  <si>
    <t>550458807@qq.com</t>
  </si>
  <si>
    <t>2014010378</t>
  </si>
  <si>
    <t>马燕婷</t>
  </si>
  <si>
    <t>17888831558</t>
  </si>
  <si>
    <t>myt14@mails.tsinghua.edu.cn</t>
  </si>
  <si>
    <t>2014010380</t>
  </si>
  <si>
    <t>李连欣</t>
  </si>
  <si>
    <t>17888830517</t>
  </si>
  <si>
    <t>361103644@qq.com</t>
  </si>
  <si>
    <t>2014010384</t>
  </si>
  <si>
    <t>朱宸雨</t>
  </si>
  <si>
    <t>13391813369</t>
  </si>
  <si>
    <t>619606009@qq.com</t>
  </si>
  <si>
    <t>2014010385</t>
  </si>
  <si>
    <t>冯旭</t>
  </si>
  <si>
    <t>2014010391</t>
  </si>
  <si>
    <t>陈苏畅</t>
  </si>
  <si>
    <t>15713613747</t>
  </si>
  <si>
    <t>chensuchang@foxmail.com</t>
  </si>
  <si>
    <t>2014010392</t>
  </si>
  <si>
    <t>熊晨昕</t>
  </si>
  <si>
    <t>17888830518</t>
  </si>
  <si>
    <t>1803180349@qq.com</t>
  </si>
  <si>
    <t>2014010393</t>
  </si>
  <si>
    <t>罗立炜</t>
  </si>
  <si>
    <t>2014010399</t>
  </si>
  <si>
    <t>黄小芸</t>
  </si>
  <si>
    <t>18776099980</t>
  </si>
  <si>
    <t>786998872@qq.com</t>
  </si>
  <si>
    <t>2014010412</t>
  </si>
  <si>
    <t>阮梓纹</t>
  </si>
  <si>
    <t>2014010416</t>
  </si>
  <si>
    <t>吴玥</t>
  </si>
  <si>
    <t>yue-wu14@mails.tsinghua.edu.cn</t>
  </si>
  <si>
    <t>2014010418</t>
  </si>
  <si>
    <t>黄欣玥</t>
  </si>
  <si>
    <t>17888830522</t>
  </si>
  <si>
    <t>2014010446</t>
  </si>
  <si>
    <t>郭盛杰</t>
  </si>
  <si>
    <t>17888830577</t>
  </si>
  <si>
    <t>guoshengjie@126.com</t>
  </si>
  <si>
    <t>2014010508</t>
  </si>
  <si>
    <t>华钰</t>
  </si>
  <si>
    <t>2014010540</t>
  </si>
  <si>
    <t>赵连举</t>
  </si>
  <si>
    <t>18810996676</t>
  </si>
  <si>
    <t>zlj14@mails.tsinghua.edu.cn</t>
  </si>
  <si>
    <t>2014010546</t>
  </si>
  <si>
    <t>韦远根</t>
  </si>
  <si>
    <t>13331048292</t>
  </si>
  <si>
    <t>weiyg95@foxmail.com</t>
  </si>
  <si>
    <t>2014010547</t>
  </si>
  <si>
    <t>陈铭</t>
  </si>
  <si>
    <t>2014010874</t>
  </si>
  <si>
    <t>刘冲</t>
  </si>
  <si>
    <t>17888836998</t>
  </si>
  <si>
    <t>1350368476@qq.com</t>
  </si>
  <si>
    <t>2014011488</t>
  </si>
  <si>
    <t>司鹏达</t>
  </si>
  <si>
    <t>自动化系</t>
  </si>
  <si>
    <t>2014011504</t>
  </si>
  <si>
    <t>张艺杨</t>
  </si>
  <si>
    <t>18566218177</t>
  </si>
  <si>
    <t>zhangyy14@mails.tsinghua.edu.cn</t>
  </si>
  <si>
    <t>2014011792</t>
  </si>
  <si>
    <t>郑安然</t>
  </si>
  <si>
    <t>15376559950</t>
  </si>
  <si>
    <t>340679646@qq.com</t>
  </si>
  <si>
    <t>2014011795</t>
  </si>
  <si>
    <t>王鹏毅</t>
  </si>
  <si>
    <t>17888830970</t>
  </si>
  <si>
    <t>wpy14@mails.tsinghua.edu.cn</t>
  </si>
  <si>
    <t>2014012438</t>
  </si>
  <si>
    <t>王顺安</t>
  </si>
  <si>
    <t>18813083788</t>
  </si>
  <si>
    <t>wsa14@mails.tsinghua.edu.cn</t>
  </si>
  <si>
    <t>2014013026</t>
  </si>
  <si>
    <t>王文婕</t>
  </si>
  <si>
    <t>13141317417</t>
  </si>
  <si>
    <t>wangwenjiethu@qq.com</t>
  </si>
  <si>
    <t>2014013434</t>
  </si>
  <si>
    <t>李大洋</t>
  </si>
  <si>
    <t>软件学院</t>
  </si>
  <si>
    <t>17888831626</t>
  </si>
  <si>
    <t>lidayang14@163.com</t>
  </si>
  <si>
    <t>2014080079</t>
  </si>
  <si>
    <t>洪诚晙</t>
  </si>
  <si>
    <t xml:space="preserve">经55 </t>
  </si>
  <si>
    <t>2014080135</t>
  </si>
  <si>
    <t>尹多慧</t>
  </si>
  <si>
    <t>2014080139</t>
  </si>
  <si>
    <t>吴多英</t>
  </si>
  <si>
    <t>18612728459</t>
  </si>
  <si>
    <t>ohda0729@naver.com</t>
  </si>
  <si>
    <t>2014080142</t>
  </si>
  <si>
    <t>赵粹娥</t>
  </si>
  <si>
    <t>15510398839</t>
  </si>
  <si>
    <t>zce14@mails.tsinghua.edu.cn</t>
  </si>
  <si>
    <t>2014080148</t>
  </si>
  <si>
    <t>李知垠</t>
  </si>
  <si>
    <t>15011195126</t>
  </si>
  <si>
    <t>lizhiyin14@mails.tsinghua.edu.cn</t>
  </si>
  <si>
    <t>2014080149</t>
  </si>
  <si>
    <t>李河玧</t>
  </si>
  <si>
    <t>2014080156</t>
  </si>
  <si>
    <t>李知娟</t>
  </si>
  <si>
    <t>15501246040</t>
  </si>
  <si>
    <t>jyunnee@daum.net</t>
  </si>
  <si>
    <t>2014080158</t>
  </si>
  <si>
    <t>吴度燕</t>
  </si>
  <si>
    <t>2014080160</t>
  </si>
  <si>
    <t>林有珍</t>
  </si>
  <si>
    <t>13261142752</t>
  </si>
  <si>
    <t>linyz14@mails.tsinghua.edu.cn</t>
  </si>
  <si>
    <t>2014080161</t>
  </si>
  <si>
    <t>朴宣盈</t>
  </si>
  <si>
    <t>13051311507</t>
  </si>
  <si>
    <t>sunyoung3707@naver.com</t>
  </si>
  <si>
    <t>2014080180</t>
  </si>
  <si>
    <t>朴仁硕</t>
  </si>
  <si>
    <t>2014080184</t>
  </si>
  <si>
    <t>金润周</t>
  </si>
  <si>
    <t>18515289296</t>
  </si>
  <si>
    <t>kimyj960902@naver.com</t>
  </si>
  <si>
    <t>2014080185</t>
  </si>
  <si>
    <t>李东润</t>
  </si>
  <si>
    <t>2014080191</t>
  </si>
  <si>
    <t>李智恩</t>
  </si>
  <si>
    <t>18801010842</t>
  </si>
  <si>
    <t>841098617@qq.com</t>
  </si>
  <si>
    <t>2014080227</t>
  </si>
  <si>
    <t>林泰权</t>
  </si>
  <si>
    <t>2014080256</t>
  </si>
  <si>
    <t>金钟延</t>
  </si>
  <si>
    <t>18500159545</t>
  </si>
  <si>
    <t>kje951221@naver.com</t>
  </si>
  <si>
    <t>2015010405</t>
  </si>
  <si>
    <t>施琦</t>
  </si>
  <si>
    <t xml:space="preserve">环53 </t>
  </si>
  <si>
    <t>13521119592</t>
  </si>
  <si>
    <t>478614356@qq.com</t>
  </si>
  <si>
    <t>2015010416</t>
  </si>
  <si>
    <t>林尊惠</t>
  </si>
  <si>
    <t xml:space="preserve">环51 </t>
  </si>
  <si>
    <t>18612775345</t>
  </si>
  <si>
    <t>zh-lin15@mails.tsinghua.edu.cn</t>
  </si>
  <si>
    <t>2015010516</t>
  </si>
  <si>
    <t>魏路凯</t>
  </si>
  <si>
    <t xml:space="preserve">机械53 </t>
  </si>
  <si>
    <t>13717550530</t>
  </si>
  <si>
    <t>wlk15@mails.tsinghua.edu.cn</t>
  </si>
  <si>
    <t>2015010919</t>
  </si>
  <si>
    <t>王博弘</t>
  </si>
  <si>
    <t xml:space="preserve">电52 </t>
  </si>
  <si>
    <t>18813103600</t>
  </si>
  <si>
    <t>290142248@qq.com</t>
  </si>
  <si>
    <t>2015012238</t>
  </si>
  <si>
    <t>李雨轩</t>
  </si>
  <si>
    <t xml:space="preserve">化学51 </t>
  </si>
  <si>
    <t>18670689688</t>
  </si>
  <si>
    <t>liyuxuan15@mails.tsinghua.edu.cn</t>
  </si>
  <si>
    <t>2015012274</t>
  </si>
  <si>
    <t>余嘉臻</t>
  </si>
  <si>
    <t xml:space="preserve">药5 </t>
  </si>
  <si>
    <t>2015012641</t>
  </si>
  <si>
    <t>陈奕萌</t>
  </si>
  <si>
    <t xml:space="preserve">英52 </t>
  </si>
  <si>
    <t>13051333368</t>
  </si>
  <si>
    <t>657921008@qq.com</t>
  </si>
  <si>
    <t>2015012826</t>
  </si>
  <si>
    <t>吕臻</t>
  </si>
  <si>
    <t xml:space="preserve">人文5A </t>
  </si>
  <si>
    <t>18813133611</t>
  </si>
  <si>
    <t>lvdadao@foxmail.com</t>
  </si>
  <si>
    <t>2015012953</t>
  </si>
  <si>
    <t>徐尚</t>
  </si>
  <si>
    <t xml:space="preserve">美56 </t>
  </si>
  <si>
    <t>18905325532</t>
  </si>
  <si>
    <t>xushang777@163.com</t>
  </si>
  <si>
    <t>2015013214</t>
  </si>
  <si>
    <t>贾滨诚</t>
  </si>
  <si>
    <t xml:space="preserve">软件61 </t>
  </si>
  <si>
    <t>18007409775</t>
  </si>
  <si>
    <t>437991983@qq.com</t>
  </si>
  <si>
    <t>2015080142</t>
  </si>
  <si>
    <t>南东烨</t>
  </si>
  <si>
    <t xml:space="preserve">社科62 </t>
  </si>
  <si>
    <t>18810165608</t>
  </si>
  <si>
    <t>don.dynam@gmail.com</t>
  </si>
  <si>
    <t>2015110079</t>
  </si>
  <si>
    <t>解怀萱</t>
  </si>
  <si>
    <t>2012010231</t>
  </si>
  <si>
    <t>马驰</t>
  </si>
  <si>
    <t>18811351647</t>
  </si>
  <si>
    <t>1471902639@qq.com</t>
  </si>
  <si>
    <t>2012010345</t>
  </si>
  <si>
    <t>罗彬萍</t>
  </si>
  <si>
    <t>2012010572</t>
  </si>
  <si>
    <t>吴彦奇</t>
  </si>
  <si>
    <t>2012010964</t>
  </si>
  <si>
    <t>李爽</t>
  </si>
  <si>
    <t>18811362390</t>
  </si>
  <si>
    <t>lishuang12@mails.tsinghua.edu.cn</t>
  </si>
  <si>
    <t>2012011767</t>
  </si>
  <si>
    <t>隋政</t>
  </si>
  <si>
    <t>18811362073</t>
  </si>
  <si>
    <t>suiz12@163.com</t>
  </si>
  <si>
    <t>2012011862</t>
  </si>
  <si>
    <t>努尔艾力·麦麦提</t>
  </si>
  <si>
    <t>18811363364</t>
  </si>
  <si>
    <t>nlal12@mails.tsinghua.edu.cn</t>
  </si>
  <si>
    <t>2012080128</t>
  </si>
  <si>
    <t>金圣和</t>
  </si>
  <si>
    <t>2013010055</t>
  </si>
  <si>
    <t>李静雯</t>
  </si>
  <si>
    <t>2012080208</t>
  </si>
  <si>
    <t>金南起</t>
  </si>
  <si>
    <t>18601274043</t>
  </si>
  <si>
    <t>namki2003@naver.com</t>
  </si>
  <si>
    <t>2012080280</t>
  </si>
  <si>
    <t>朴志惠</t>
  </si>
  <si>
    <t>2013010444</t>
  </si>
  <si>
    <t>杜真</t>
  </si>
  <si>
    <t>13261765227</t>
  </si>
  <si>
    <t>447330259@qq.com</t>
  </si>
  <si>
    <t>2013011742</t>
  </si>
  <si>
    <t>李旭</t>
  </si>
  <si>
    <t>18810917848</t>
  </si>
  <si>
    <t>1361268298@qq.com</t>
  </si>
  <si>
    <t>2013080214</t>
  </si>
  <si>
    <t>叶俊阳</t>
  </si>
  <si>
    <t>13051305925</t>
  </si>
  <si>
    <t>368652002@qq.com</t>
  </si>
  <si>
    <t>泰国</t>
  </si>
  <si>
    <t>2013080287</t>
  </si>
  <si>
    <t>金以马内利</t>
  </si>
  <si>
    <t>13031142884</t>
  </si>
  <si>
    <t>emma7315@hanmail.net</t>
  </si>
  <si>
    <t>2014010067</t>
  </si>
  <si>
    <t>郑伊辰</t>
  </si>
  <si>
    <t>2014010083</t>
  </si>
  <si>
    <t>孟祥懿</t>
  </si>
  <si>
    <t>13126515560</t>
  </si>
  <si>
    <t>736724778@qq.com</t>
  </si>
  <si>
    <t>2014010140</t>
  </si>
  <si>
    <t>禚翰宸</t>
  </si>
  <si>
    <t>15810617717</t>
  </si>
  <si>
    <t>243548906@qq.com</t>
  </si>
  <si>
    <t>2014010273</t>
  </si>
  <si>
    <t>黄川</t>
  </si>
  <si>
    <t>18911008119</t>
  </si>
  <si>
    <t>1584733749@qq.com</t>
  </si>
  <si>
    <t>2014010300</t>
  </si>
  <si>
    <t>罗爽</t>
  </si>
  <si>
    <t>17888830078</t>
  </si>
  <si>
    <t>961330495@qq.com</t>
  </si>
  <si>
    <t>2014010439</t>
  </si>
  <si>
    <t>于海晴</t>
  </si>
  <si>
    <t>17888831622</t>
  </si>
  <si>
    <t>1632862459@qq.com</t>
  </si>
  <si>
    <t>2014010447</t>
  </si>
  <si>
    <t>蒋奕绮</t>
  </si>
  <si>
    <t>17888841899</t>
  </si>
  <si>
    <t>jiangyq14@mails.tsinghua.edu.cn</t>
  </si>
  <si>
    <t>2014010637</t>
  </si>
  <si>
    <t>朱凯雄</t>
  </si>
  <si>
    <t>13051000062</t>
  </si>
  <si>
    <t>2604266473@qq.com</t>
  </si>
  <si>
    <t>2014011985</t>
  </si>
  <si>
    <t>徐可薇</t>
  </si>
  <si>
    <t>2014012411</t>
  </si>
  <si>
    <t>易静波</t>
  </si>
  <si>
    <t>17801035149</t>
  </si>
  <si>
    <t>986965649@qq.com</t>
  </si>
  <si>
    <t>2014080100</t>
  </si>
  <si>
    <t>朴珍</t>
  </si>
  <si>
    <t>13241777411</t>
  </si>
  <si>
    <t>dlaalekt@naver.com</t>
  </si>
  <si>
    <t>2014080143</t>
  </si>
  <si>
    <t>崔有兰</t>
  </si>
  <si>
    <t>2014080144</t>
  </si>
  <si>
    <t>孙梧泳</t>
  </si>
  <si>
    <t>18600836187</t>
  </si>
  <si>
    <t>betty1013@naver.com</t>
  </si>
  <si>
    <t>2014080157</t>
  </si>
  <si>
    <t>李善花</t>
  </si>
  <si>
    <t>2014080171</t>
  </si>
  <si>
    <t>杨智慧</t>
  </si>
  <si>
    <t>13167519096</t>
  </si>
  <si>
    <t>yygdms@naver.com</t>
  </si>
  <si>
    <t>2014080174</t>
  </si>
  <si>
    <t>金希庭</t>
  </si>
  <si>
    <t>2014080175</t>
  </si>
  <si>
    <t>王玉媛</t>
  </si>
  <si>
    <t>新加坡</t>
  </si>
  <si>
    <t>2014080182</t>
  </si>
  <si>
    <t>史国熙</t>
  </si>
  <si>
    <t>2014080183</t>
  </si>
  <si>
    <t>尹秀贞</t>
  </si>
  <si>
    <t>18610752451</t>
  </si>
  <si>
    <t>rtrtyu13@naver. com</t>
  </si>
  <si>
    <t>2014080186</t>
  </si>
  <si>
    <t>秦银明</t>
  </si>
  <si>
    <t>2014080190</t>
  </si>
  <si>
    <t>金旭炫</t>
  </si>
  <si>
    <t>2014080196</t>
  </si>
  <si>
    <t>安荷妍</t>
  </si>
  <si>
    <t>15652876113</t>
  </si>
  <si>
    <t>hayeonahn@naver.com</t>
  </si>
  <si>
    <t>2014080323</t>
  </si>
  <si>
    <t>李智润</t>
  </si>
  <si>
    <t>13269800372</t>
  </si>
  <si>
    <t>skyblue96315@naver.com</t>
  </si>
  <si>
    <t>2015010339</t>
  </si>
  <si>
    <t>雷盼</t>
  </si>
  <si>
    <t>18810501700</t>
  </si>
  <si>
    <t>18810501700@qq.com</t>
  </si>
  <si>
    <t>2015010409</t>
  </si>
  <si>
    <t>郦丹阳</t>
  </si>
  <si>
    <t>2015011427</t>
  </si>
  <si>
    <t>王伟卓</t>
  </si>
  <si>
    <t xml:space="preserve">自63 </t>
  </si>
  <si>
    <t>18813105166</t>
  </si>
  <si>
    <t>3308885415@qq.com</t>
  </si>
  <si>
    <t>2015012822</t>
  </si>
  <si>
    <t>刁玉</t>
  </si>
  <si>
    <t>17744532237</t>
  </si>
  <si>
    <t>diaoayu@iCloud.com</t>
  </si>
  <si>
    <t>2015012931</t>
  </si>
  <si>
    <t>张梅</t>
  </si>
  <si>
    <t xml:space="preserve">美54 </t>
  </si>
  <si>
    <t>13521792592</t>
  </si>
  <si>
    <t>www.464445861@qq.com</t>
  </si>
  <si>
    <t>2015012936</t>
  </si>
  <si>
    <t>钱皙妮</t>
  </si>
  <si>
    <t xml:space="preserve">美55 </t>
  </si>
  <si>
    <t>2015013095</t>
  </si>
  <si>
    <t>周天</t>
  </si>
  <si>
    <t xml:space="preserve">美59 </t>
  </si>
  <si>
    <t>2015013231</t>
  </si>
  <si>
    <t>闫闯</t>
  </si>
  <si>
    <t>土木系</t>
  </si>
  <si>
    <t xml:space="preserve">结53 </t>
  </si>
  <si>
    <t>13337974882</t>
  </si>
  <si>
    <t>496976774@qq.com</t>
  </si>
  <si>
    <t>2015050038</t>
  </si>
  <si>
    <t>李腾飞</t>
  </si>
  <si>
    <t xml:space="preserve">精52 </t>
  </si>
  <si>
    <t>13051513900</t>
  </si>
  <si>
    <t>ltf15@mails.tsinghua.edu.cn</t>
  </si>
  <si>
    <t>2015080133</t>
  </si>
  <si>
    <t>冯颖慧</t>
  </si>
  <si>
    <t>13051363630</t>
  </si>
  <si>
    <t>YingHui528@hotmail.com</t>
  </si>
  <si>
    <t>2015080207</t>
  </si>
  <si>
    <t>李书荣</t>
  </si>
  <si>
    <t>18612441063</t>
  </si>
  <si>
    <t>18612441063@163.com</t>
  </si>
  <si>
    <t>2015080285</t>
  </si>
  <si>
    <t>王绪衍</t>
  </si>
  <si>
    <t xml:space="preserve">日留5 </t>
  </si>
  <si>
    <t>2015080293</t>
  </si>
  <si>
    <t>姜甫炅</t>
  </si>
  <si>
    <t>15611072971</t>
  </si>
  <si>
    <t>kbg960110@hanmail.net</t>
  </si>
  <si>
    <t>2015080402</t>
  </si>
  <si>
    <t>朴美显</t>
  </si>
  <si>
    <t xml:space="preserve">美52 </t>
  </si>
  <si>
    <t>18511855391</t>
  </si>
  <si>
    <t>p_mihyun@mail.tsinghua.edu.cn</t>
  </si>
  <si>
    <t>2016010336</t>
  </si>
  <si>
    <t>李舒阳</t>
  </si>
  <si>
    <t>2016010341</t>
  </si>
  <si>
    <t>熊诚凇</t>
  </si>
  <si>
    <t xml:space="preserve">精62 </t>
  </si>
  <si>
    <t>18800139573</t>
  </si>
  <si>
    <t>1205508728@qq.com</t>
  </si>
  <si>
    <t>2016010347</t>
  </si>
  <si>
    <t>安宁</t>
  </si>
  <si>
    <t xml:space="preserve">环61 </t>
  </si>
  <si>
    <t>2016010350</t>
  </si>
  <si>
    <t>马兴科</t>
  </si>
  <si>
    <t>2016010355</t>
  </si>
  <si>
    <t>任中龙</t>
  </si>
  <si>
    <t>13120210266</t>
  </si>
  <si>
    <t>3061008575@qq.com</t>
  </si>
  <si>
    <t>2016010356</t>
  </si>
  <si>
    <t>廖梓童</t>
  </si>
  <si>
    <t>18877146209</t>
  </si>
  <si>
    <t>lztchild@163.com</t>
  </si>
  <si>
    <t>2016010357</t>
  </si>
  <si>
    <t>王刘炜</t>
  </si>
  <si>
    <t>13919107667</t>
  </si>
  <si>
    <t>wlw16@mails.tsinghua.edu.cn</t>
  </si>
  <si>
    <t>2016010386</t>
  </si>
  <si>
    <t>方尚飚</t>
  </si>
  <si>
    <t>13121011766</t>
  </si>
  <si>
    <t>fangsb16@mails.tsinghua.edu.cn</t>
  </si>
  <si>
    <t>2016010627</t>
  </si>
  <si>
    <t>周子杰</t>
  </si>
  <si>
    <t xml:space="preserve">电63 </t>
  </si>
  <si>
    <t>18800136167</t>
  </si>
  <si>
    <t>zhou-zj16@mails.tsinghua.edu.cn</t>
  </si>
  <si>
    <t>2016011697</t>
  </si>
  <si>
    <t>周希夷</t>
  </si>
  <si>
    <t xml:space="preserve">工物60 </t>
  </si>
  <si>
    <t>18821966307</t>
  </si>
  <si>
    <t>xy-zhou16@mails.tsinghua.edu.cn</t>
  </si>
  <si>
    <t>2016011713</t>
  </si>
  <si>
    <t>曾轲祺</t>
  </si>
  <si>
    <t>2016011802</t>
  </si>
  <si>
    <t>高丽娟</t>
  </si>
  <si>
    <t xml:space="preserve">分6 </t>
  </si>
  <si>
    <t>13260271266</t>
  </si>
  <si>
    <t>1751158821@qq.com</t>
  </si>
  <si>
    <t>2016012223</t>
  </si>
  <si>
    <t>潘咭翔</t>
  </si>
  <si>
    <t xml:space="preserve">自76 </t>
  </si>
  <si>
    <t>18800130552</t>
  </si>
  <si>
    <t>panjixiang65@gmail.com</t>
  </si>
  <si>
    <t>2016012233</t>
  </si>
  <si>
    <t>王天健</t>
  </si>
  <si>
    <t xml:space="preserve">电72 </t>
  </si>
  <si>
    <t>18566280183</t>
  </si>
  <si>
    <t>1157336799@qq.com</t>
  </si>
  <si>
    <t>2016012237</t>
  </si>
  <si>
    <t>宋煜浩</t>
  </si>
  <si>
    <t xml:space="preserve">电64 </t>
  </si>
  <si>
    <t>18801356786</t>
  </si>
  <si>
    <t>song-yh16@mails.tsinghua.edu.cn</t>
  </si>
  <si>
    <t>2016012239</t>
  </si>
  <si>
    <t>李朵</t>
  </si>
  <si>
    <t xml:space="preserve">化学62 </t>
  </si>
  <si>
    <t>18801005029</t>
  </si>
  <si>
    <t>queenali10@qq.com</t>
  </si>
  <si>
    <t>2016012689</t>
  </si>
  <si>
    <t>左昌昌</t>
  </si>
  <si>
    <t xml:space="preserve">法61 </t>
  </si>
  <si>
    <t>18800153903</t>
  </si>
  <si>
    <t>1260566421@qq.com</t>
  </si>
  <si>
    <t>2016012694</t>
  </si>
  <si>
    <t>林嘉诚</t>
  </si>
  <si>
    <t>18519219352</t>
  </si>
  <si>
    <t>jia243548068@qq.com</t>
  </si>
  <si>
    <t>2016012830</t>
  </si>
  <si>
    <t>蒋佳辰</t>
  </si>
  <si>
    <t xml:space="preserve">人文6A </t>
  </si>
  <si>
    <t>15911155337</t>
  </si>
  <si>
    <t>549419385@qq.com</t>
  </si>
  <si>
    <t>2016012846</t>
  </si>
  <si>
    <t>邓迦予</t>
  </si>
  <si>
    <t>13977319401</t>
  </si>
  <si>
    <t>1027977438@qq.com</t>
  </si>
  <si>
    <t>2016050059</t>
  </si>
  <si>
    <t>王峥</t>
  </si>
  <si>
    <t xml:space="preserve">精61 </t>
  </si>
  <si>
    <t>13681221343</t>
  </si>
  <si>
    <t>1684083864@qq.com</t>
  </si>
  <si>
    <t>2016080090</t>
  </si>
  <si>
    <t>闵善煐</t>
  </si>
  <si>
    <t>2016080093</t>
  </si>
  <si>
    <t>朴浚雨</t>
  </si>
  <si>
    <t xml:space="preserve">社科64 </t>
  </si>
  <si>
    <t>13126827919</t>
  </si>
  <si>
    <t>junwoo601@naver.com</t>
  </si>
  <si>
    <t>2016080096</t>
  </si>
  <si>
    <t>李礼永</t>
  </si>
  <si>
    <t xml:space="preserve">社科63 </t>
  </si>
  <si>
    <t>2016080097</t>
  </si>
  <si>
    <t>李佳恩</t>
  </si>
  <si>
    <t>13220176294</t>
  </si>
  <si>
    <t>jiaen423@naver.com</t>
  </si>
  <si>
    <t>2016080107</t>
  </si>
  <si>
    <t>林采宣</t>
  </si>
  <si>
    <t>13161073649</t>
  </si>
  <si>
    <t>csjlim96@naver.com</t>
  </si>
  <si>
    <t>2016080108</t>
  </si>
  <si>
    <t>徐民先</t>
  </si>
  <si>
    <t>18601224412</t>
  </si>
  <si>
    <t>xumx16@mails.tsinghua.edu.cn</t>
  </si>
  <si>
    <t>2016080109</t>
  </si>
  <si>
    <t>金水行</t>
  </si>
  <si>
    <t>13161131302</t>
  </si>
  <si>
    <t>dmfmfsm@nate.com</t>
  </si>
  <si>
    <t>2016080110</t>
  </si>
  <si>
    <t>朴钟范</t>
  </si>
  <si>
    <t xml:space="preserve">社科61 </t>
  </si>
  <si>
    <t>15652638260</t>
  </si>
  <si>
    <t>ziont86@naver.com</t>
  </si>
  <si>
    <t>2016080138</t>
  </si>
  <si>
    <t>具本埈</t>
  </si>
  <si>
    <t>82+01076351429</t>
  </si>
  <si>
    <t>qhswns0529@naver.com</t>
  </si>
  <si>
    <t>2016080181</t>
  </si>
  <si>
    <t>金昭雯</t>
  </si>
  <si>
    <t>15501180126</t>
  </si>
  <si>
    <t>moonbear912@nate.com</t>
  </si>
  <si>
    <t>2016080193</t>
  </si>
  <si>
    <t>全艺真</t>
  </si>
  <si>
    <t>13120137097</t>
  </si>
  <si>
    <t>quanyz16@mails.tsinghua.edu.cn</t>
  </si>
  <si>
    <t>2016080231</t>
  </si>
  <si>
    <t>李政恩</t>
  </si>
  <si>
    <t>2016080232</t>
  </si>
  <si>
    <t>吴宰学</t>
  </si>
  <si>
    <t>2016080235</t>
  </si>
  <si>
    <t>金东磷</t>
  </si>
  <si>
    <t xml:space="preserve">日留6 </t>
  </si>
  <si>
    <t>13269792010</t>
  </si>
  <si>
    <t>1508451218@qq.com</t>
  </si>
  <si>
    <t>2016080238</t>
  </si>
  <si>
    <t>金晓基</t>
  </si>
  <si>
    <t>15116975092</t>
  </si>
  <si>
    <t>2282546197@qq.com</t>
  </si>
  <si>
    <t>2016080239</t>
  </si>
  <si>
    <t>车主美</t>
  </si>
  <si>
    <t xml:space="preserve">日7 </t>
  </si>
  <si>
    <t>15652623611</t>
  </si>
  <si>
    <t>dkdlno1@icloud.com</t>
  </si>
  <si>
    <t>2013080189</t>
  </si>
  <si>
    <t>金孥我</t>
  </si>
  <si>
    <t>15600335959</t>
  </si>
  <si>
    <t>iuiu0324@163.com</t>
  </si>
  <si>
    <t>2013080367</t>
  </si>
  <si>
    <t>曾珍</t>
  </si>
  <si>
    <t>13261709110</t>
  </si>
  <si>
    <t>sallyxpnnn@gmail.com</t>
  </si>
  <si>
    <t>缅甸</t>
  </si>
  <si>
    <t>2014010420</t>
  </si>
  <si>
    <t>桑珠</t>
  </si>
  <si>
    <t>17888830520</t>
  </si>
  <si>
    <t>280860882@qq.com</t>
  </si>
  <si>
    <t>2014013382</t>
  </si>
  <si>
    <t>王雨蒙</t>
  </si>
  <si>
    <t>2014080119</t>
  </si>
  <si>
    <t>金秀真</t>
  </si>
  <si>
    <t>2014080127</t>
  </si>
  <si>
    <t>金智媛</t>
  </si>
  <si>
    <t>2015012697</t>
  </si>
  <si>
    <t>王圣一</t>
  </si>
  <si>
    <t xml:space="preserve">法51 </t>
  </si>
  <si>
    <t>17744535219</t>
  </si>
  <si>
    <t>695670387@qq.com</t>
  </si>
  <si>
    <t>2015080019</t>
  </si>
  <si>
    <t>金炯震</t>
  </si>
  <si>
    <t xml:space="preserve">环52 </t>
  </si>
  <si>
    <t>+821093918770</t>
  </si>
  <si>
    <t>rae8770@naver.com</t>
  </si>
  <si>
    <t>2015080169</t>
  </si>
  <si>
    <t>朴镇希</t>
  </si>
  <si>
    <t>2015080177</t>
  </si>
  <si>
    <t>梁贤智</t>
  </si>
  <si>
    <t>13070101891</t>
  </si>
  <si>
    <t>1106hyunji@naver.com</t>
  </si>
  <si>
    <t>2015080184</t>
  </si>
  <si>
    <t>康勋圭</t>
  </si>
  <si>
    <t>2015080186</t>
  </si>
  <si>
    <t>崔艺丹</t>
  </si>
  <si>
    <t>18811368871</t>
  </si>
  <si>
    <t>yedarm_0328@naver.com</t>
  </si>
  <si>
    <t>2015080195</t>
  </si>
  <si>
    <t>韩惠理</t>
  </si>
  <si>
    <t>2015080230</t>
  </si>
  <si>
    <t>李浩贞</t>
  </si>
  <si>
    <t xml:space="preserve">英留52 </t>
  </si>
  <si>
    <t>2015080331</t>
  </si>
  <si>
    <t>尹义荣</t>
  </si>
  <si>
    <t>2015080334</t>
  </si>
  <si>
    <t>朴睿真</t>
  </si>
  <si>
    <t xml:space="preserve">新闻52 </t>
  </si>
  <si>
    <t>2016010388</t>
  </si>
  <si>
    <t>付嘉文</t>
  </si>
  <si>
    <t xml:space="preserve">环63 </t>
  </si>
  <si>
    <t>18811390876</t>
  </si>
  <si>
    <t>710309265@qq.com</t>
  </si>
  <si>
    <t>2016010405</t>
  </si>
  <si>
    <t>张博雅</t>
  </si>
  <si>
    <t xml:space="preserve">环64 </t>
  </si>
  <si>
    <t>18701482838</t>
  </si>
  <si>
    <t>zhang-by16@mails.tsinghua.edu.cn</t>
  </si>
  <si>
    <t>2016080100</t>
  </si>
  <si>
    <t>金希珍</t>
  </si>
  <si>
    <t>2016080104</t>
  </si>
  <si>
    <t>赵城敏</t>
  </si>
  <si>
    <t>2016080106</t>
  </si>
  <si>
    <t>郑仁西</t>
  </si>
  <si>
    <t>+821091347153</t>
  </si>
  <si>
    <t>zhengrx16@mails.tsinghua.edu.cn</t>
  </si>
  <si>
    <t>2016080121</t>
  </si>
  <si>
    <t>金泰娟</t>
  </si>
  <si>
    <t>15652658118</t>
  </si>
  <si>
    <t>koi888@naver.com</t>
  </si>
  <si>
    <t>2016080122</t>
  </si>
  <si>
    <t>韩采允</t>
  </si>
  <si>
    <t>2016080126</t>
  </si>
  <si>
    <t>郑有真</t>
  </si>
  <si>
    <t>15611517107</t>
  </si>
  <si>
    <t>ujin7410@naver.com</t>
  </si>
  <si>
    <t>2016080134</t>
  </si>
  <si>
    <t>崔志佑</t>
  </si>
  <si>
    <t xml:space="preserve">文留61 </t>
  </si>
  <si>
    <t>13120109543</t>
  </si>
  <si>
    <t>13120109543@163.om</t>
  </si>
  <si>
    <t>2016080135</t>
  </si>
  <si>
    <t>金慧贞</t>
  </si>
  <si>
    <t>2016080137</t>
  </si>
  <si>
    <t>黄胜元</t>
  </si>
  <si>
    <t>2016080151</t>
  </si>
  <si>
    <t>柳智娜</t>
  </si>
  <si>
    <t>18810246921</t>
  </si>
  <si>
    <t>jinawj@naver.com</t>
  </si>
  <si>
    <t>2016080155</t>
  </si>
  <si>
    <t>郑守珉</t>
  </si>
  <si>
    <t>2016080162</t>
  </si>
  <si>
    <t>李韩济</t>
  </si>
  <si>
    <t xml:space="preserve">文留62 </t>
  </si>
  <si>
    <t>18612928241</t>
  </si>
  <si>
    <t>hanjae-1017@naver.com</t>
  </si>
  <si>
    <t>2016080166</t>
  </si>
  <si>
    <t>金必元</t>
  </si>
  <si>
    <t>13840296313</t>
  </si>
  <si>
    <t>kpw970711@naver.com</t>
  </si>
  <si>
    <t>2016080169</t>
  </si>
  <si>
    <t>韩大德</t>
  </si>
  <si>
    <t>2016080170</t>
  </si>
  <si>
    <t>裴贤永</t>
  </si>
  <si>
    <t>13021194641</t>
  </si>
  <si>
    <t>qo445@naver.com</t>
  </si>
  <si>
    <t>2016080172</t>
  </si>
  <si>
    <t>李睿恩</t>
  </si>
  <si>
    <t>2016080174</t>
  </si>
  <si>
    <t>宋河昇</t>
  </si>
  <si>
    <t>132 2016 4726</t>
  </si>
  <si>
    <t>max2952@naver.com</t>
  </si>
  <si>
    <t>2016080175</t>
  </si>
  <si>
    <t>韩流理</t>
  </si>
  <si>
    <t>2016080177</t>
  </si>
  <si>
    <t>金埈晤</t>
  </si>
  <si>
    <t>2016080182</t>
  </si>
  <si>
    <t>延普罗</t>
  </si>
  <si>
    <t>2016080185</t>
  </si>
  <si>
    <t>姜少喜</t>
  </si>
  <si>
    <t>jiangsx16@mails.tsinghua.edu.cn</t>
  </si>
  <si>
    <t>2016080202</t>
  </si>
  <si>
    <t>金瑞娟</t>
  </si>
  <si>
    <t>13126983233</t>
  </si>
  <si>
    <t>jinrj16@mails.tsinghua.edu.cn</t>
  </si>
  <si>
    <t>2016080205</t>
  </si>
  <si>
    <t>张睿琳</t>
  </si>
  <si>
    <t>13651369784</t>
  </si>
  <si>
    <t>zanmeizu12@naver.com</t>
  </si>
  <si>
    <t>2016080207</t>
  </si>
  <si>
    <t>宋秀贤</t>
  </si>
  <si>
    <t>15600550317</t>
  </si>
  <si>
    <t>biasong0524@naver.com</t>
  </si>
  <si>
    <t>2016080210</t>
  </si>
  <si>
    <t>金哈妮</t>
  </si>
  <si>
    <t>13240104503</t>
  </si>
  <si>
    <t>2016080212</t>
  </si>
  <si>
    <t>金敏娥</t>
  </si>
  <si>
    <t>2016080218</t>
  </si>
  <si>
    <t>金珍憙</t>
  </si>
  <si>
    <t>2016080219</t>
  </si>
  <si>
    <t>金多润</t>
  </si>
  <si>
    <t>2016080220</t>
  </si>
  <si>
    <t>严正媛</t>
  </si>
  <si>
    <t>2016080227</t>
  </si>
  <si>
    <t>梁盛智</t>
  </si>
  <si>
    <t>2016080233</t>
  </si>
  <si>
    <t>赵圣旼</t>
  </si>
  <si>
    <t>18618285230</t>
  </si>
  <si>
    <t>329136509@qq.com</t>
  </si>
  <si>
    <t>2016080237</t>
  </si>
  <si>
    <t>河有注</t>
  </si>
  <si>
    <t>2017010135</t>
  </si>
  <si>
    <t>陈钊贤</t>
  </si>
  <si>
    <t xml:space="preserve">建环7 </t>
  </si>
  <si>
    <t>18801170075</t>
  </si>
  <si>
    <t>chenzhaoxian88888@163.com</t>
  </si>
  <si>
    <t>2017010191</t>
  </si>
  <si>
    <t>黄嘉良</t>
  </si>
  <si>
    <t>计算机系</t>
  </si>
  <si>
    <t xml:space="preserve">计86 </t>
  </si>
  <si>
    <t>18980070210</t>
  </si>
  <si>
    <t>huang-jl17@mails.tsinghua.edu.cn</t>
  </si>
  <si>
    <t>2017010802</t>
  </si>
  <si>
    <t>向思薇</t>
  </si>
  <si>
    <t xml:space="preserve">汽82 </t>
  </si>
  <si>
    <t>17801205016</t>
  </si>
  <si>
    <t>574816032@qq.com</t>
  </si>
  <si>
    <t>2017010863</t>
  </si>
  <si>
    <t>王恺忻</t>
  </si>
  <si>
    <t>13051253266</t>
  </si>
  <si>
    <t>wangkx17@mails.tsinghua.edu.cn</t>
  </si>
  <si>
    <t>2017011030</t>
  </si>
  <si>
    <t>刘登科</t>
  </si>
  <si>
    <t xml:space="preserve">电73 </t>
  </si>
  <si>
    <t>15510219110</t>
  </si>
  <si>
    <t>liudengke17@163.com</t>
  </si>
  <si>
    <t>2017011545</t>
  </si>
  <si>
    <t>周梦杨</t>
  </si>
  <si>
    <t xml:space="preserve">自73 </t>
  </si>
  <si>
    <t>18811555358</t>
  </si>
  <si>
    <t>zhoumy17@tsinghua.org.cn</t>
  </si>
  <si>
    <t>2017011720</t>
  </si>
  <si>
    <t>李琦</t>
  </si>
  <si>
    <t xml:space="preserve">航74 </t>
  </si>
  <si>
    <t>18811557122</t>
  </si>
  <si>
    <t>1653887375@qq.com</t>
  </si>
  <si>
    <t>2017011733</t>
  </si>
  <si>
    <t>杨佳</t>
  </si>
  <si>
    <t xml:space="preserve">航71 </t>
  </si>
  <si>
    <t>18811391559</t>
  </si>
  <si>
    <t>yangjia17@mails.tsinghua.edu.cn</t>
  </si>
  <si>
    <t>2017011926</t>
  </si>
  <si>
    <t>张有弛</t>
  </si>
  <si>
    <t xml:space="preserve">化71 </t>
  </si>
  <si>
    <t>18810756067</t>
  </si>
  <si>
    <t>zhangyou17@mails.tsinghua.edu.cn</t>
  </si>
  <si>
    <t>2017011948</t>
  </si>
  <si>
    <t>王朝凤</t>
  </si>
  <si>
    <t xml:space="preserve">人文8A </t>
  </si>
  <si>
    <t>18600730266</t>
  </si>
  <si>
    <t>1713557355@qq.com</t>
  </si>
  <si>
    <t>2017012035</t>
  </si>
  <si>
    <t>吴昱贤</t>
  </si>
  <si>
    <t>18611607797</t>
  </si>
  <si>
    <t>wuyx17@mails.tsinghua.edu.cn</t>
  </si>
  <si>
    <t>2017013434</t>
  </si>
  <si>
    <t>高瑜</t>
  </si>
  <si>
    <t xml:space="preserve">美714 </t>
  </si>
  <si>
    <t>18717001731</t>
  </si>
  <si>
    <t>gaoyu17@mails.tsinghua.edu.cn</t>
  </si>
  <si>
    <t>2017030055</t>
  </si>
  <si>
    <t>吴铭</t>
  </si>
  <si>
    <t xml:space="preserve">生76 </t>
  </si>
  <si>
    <t>18811753816</t>
  </si>
  <si>
    <t>wu-m17@mails.tsinghua.edu.cn</t>
  </si>
  <si>
    <t>2017080199</t>
  </si>
  <si>
    <t>林泰亮</t>
  </si>
  <si>
    <t xml:space="preserve">英72 </t>
  </si>
  <si>
    <t>18811300793</t>
  </si>
  <si>
    <t>xodid828@naver.com</t>
  </si>
  <si>
    <t>2017080233</t>
  </si>
  <si>
    <t>金东煜</t>
  </si>
  <si>
    <t xml:space="preserve">新闻91 </t>
  </si>
  <si>
    <t>01040369436</t>
  </si>
  <si>
    <t>cjdvnd3339@naver.com</t>
  </si>
  <si>
    <t>2017080235</t>
  </si>
  <si>
    <t>金山</t>
  </si>
  <si>
    <t xml:space="preserve">新闻72 </t>
  </si>
  <si>
    <t>18500655027</t>
  </si>
  <si>
    <t>shany_0704@naver.com</t>
  </si>
  <si>
    <t>2017080236</t>
  </si>
  <si>
    <t>具教娟</t>
  </si>
  <si>
    <t xml:space="preserve">新闻71 </t>
  </si>
  <si>
    <t>2017080239</t>
  </si>
  <si>
    <t>李枝燮</t>
  </si>
  <si>
    <t>2017080245</t>
  </si>
  <si>
    <t>朴智秀</t>
  </si>
  <si>
    <t>2017080249</t>
  </si>
  <si>
    <t>王采衍</t>
  </si>
  <si>
    <t>18813042349</t>
  </si>
  <si>
    <t>tsy2119@naver.com</t>
  </si>
  <si>
    <t>2017080256</t>
  </si>
  <si>
    <t>赵希宰</t>
  </si>
  <si>
    <t>15611898561</t>
  </si>
  <si>
    <t>heej0706@naver.com</t>
  </si>
  <si>
    <t>2017080258</t>
  </si>
  <si>
    <t>郑允娥</t>
  </si>
  <si>
    <t>2017080323</t>
  </si>
  <si>
    <t>赵在援</t>
  </si>
  <si>
    <t xml:space="preserve">社科71 </t>
  </si>
  <si>
    <t>2014010729</t>
  </si>
  <si>
    <t>蔡林超</t>
  </si>
  <si>
    <t>2016010169</t>
  </si>
  <si>
    <t>陈志欣</t>
  </si>
  <si>
    <t xml:space="preserve">建管6 </t>
  </si>
  <si>
    <t>18800151017</t>
  </si>
  <si>
    <t>2570104391@qq.com</t>
  </si>
  <si>
    <t>2016080008</t>
  </si>
  <si>
    <t>弗兰西斯</t>
  </si>
  <si>
    <t xml:space="preserve">环62 </t>
  </si>
  <si>
    <t>18801169101</t>
  </si>
  <si>
    <t>flxs16@mails.tsinghua.edu.cn</t>
  </si>
  <si>
    <t>意大利</t>
  </si>
  <si>
    <t>2017010383</t>
  </si>
  <si>
    <t>汤芸嘉</t>
  </si>
  <si>
    <t xml:space="preserve">环73 </t>
  </si>
  <si>
    <t>18811337317</t>
  </si>
  <si>
    <t>tangyj17@mails.tsinghua.edu.cn</t>
  </si>
  <si>
    <t>2017010470</t>
  </si>
  <si>
    <t>崔雨薇</t>
  </si>
  <si>
    <t xml:space="preserve">社科84 </t>
  </si>
  <si>
    <t>18813019700</t>
  </si>
  <si>
    <t>944234050@qq.com</t>
  </si>
  <si>
    <t>2017012086</t>
  </si>
  <si>
    <t>吴炫锟</t>
  </si>
  <si>
    <t>13146022533</t>
  </si>
  <si>
    <t>2524194913@qq.com</t>
  </si>
  <si>
    <t>2017013289</t>
  </si>
  <si>
    <t>王嘉睿</t>
  </si>
  <si>
    <t xml:space="preserve">美78 </t>
  </si>
  <si>
    <t>18513244725</t>
  </si>
  <si>
    <t>bjwjr@sina.cn</t>
  </si>
  <si>
    <t>2017013291</t>
  </si>
  <si>
    <t>富嘉铭</t>
  </si>
  <si>
    <t>18600149956</t>
  </si>
  <si>
    <t>18600149956@139.com</t>
  </si>
  <si>
    <t>2017013293</t>
  </si>
  <si>
    <t>屈殿雄</t>
  </si>
  <si>
    <t>2018010298</t>
  </si>
  <si>
    <t>张梦娇</t>
  </si>
  <si>
    <t xml:space="preserve">水工8 </t>
  </si>
  <si>
    <t>18811631799</t>
  </si>
  <si>
    <t>zmj18@mails.tsinghua.edu.cn</t>
  </si>
  <si>
    <t>2018010410</t>
  </si>
  <si>
    <t>陈雅禾</t>
  </si>
  <si>
    <t xml:space="preserve">环82 </t>
  </si>
  <si>
    <t>18811759677</t>
  </si>
  <si>
    <t>896167107@qq.com</t>
  </si>
  <si>
    <t>2018010515</t>
  </si>
  <si>
    <t>李政清</t>
  </si>
  <si>
    <t xml:space="preserve">机械82 </t>
  </si>
  <si>
    <t>18613897955</t>
  </si>
  <si>
    <t>993098177@qq.com</t>
  </si>
  <si>
    <t>2018010738</t>
  </si>
  <si>
    <t>陈泽兵</t>
  </si>
  <si>
    <t xml:space="preserve">能动83 </t>
  </si>
  <si>
    <t>18813061239</t>
  </si>
  <si>
    <t>1214051631@qq.com</t>
  </si>
  <si>
    <t>2015080203</t>
  </si>
  <si>
    <t>林兑炫</t>
  </si>
  <si>
    <t>2016010415</t>
  </si>
  <si>
    <t>李静恬</t>
  </si>
  <si>
    <t>18800138997</t>
  </si>
  <si>
    <t>tsinghualjt@163.com</t>
  </si>
  <si>
    <t>2016080244</t>
  </si>
  <si>
    <t>李惠仁</t>
  </si>
  <si>
    <t xml:space="preserve">新闻62 </t>
  </si>
  <si>
    <t>15652655230</t>
  </si>
  <si>
    <t>hanehanehane@naver.com</t>
  </si>
  <si>
    <t>2017010181</t>
  </si>
  <si>
    <t>殷常运</t>
  </si>
  <si>
    <t xml:space="preserve">水工72 </t>
  </si>
  <si>
    <t>18811529321</t>
  </si>
  <si>
    <t>13514244359@163.com</t>
  </si>
  <si>
    <t>2017010570</t>
  </si>
  <si>
    <t>侯冰洋</t>
  </si>
  <si>
    <t xml:space="preserve">机械74 </t>
  </si>
  <si>
    <t>15298158890</t>
  </si>
  <si>
    <t>houby17@mails.tsinghua.edu.cn</t>
  </si>
  <si>
    <t>2017010668</t>
  </si>
  <si>
    <t>庞众望</t>
  </si>
  <si>
    <t xml:space="preserve">精72 </t>
  </si>
  <si>
    <t>15803277370</t>
  </si>
  <si>
    <t>1958344498@qq.com</t>
  </si>
  <si>
    <t>2017010973</t>
  </si>
  <si>
    <t>沈玉诚</t>
  </si>
  <si>
    <t xml:space="preserve">工物70 </t>
  </si>
  <si>
    <t>18811301071</t>
  </si>
  <si>
    <t>EEAshenyucheng@163.com</t>
  </si>
  <si>
    <t>2017011794</t>
  </si>
  <si>
    <t>张永贵</t>
  </si>
  <si>
    <t xml:space="preserve">核72 </t>
  </si>
  <si>
    <t>18801106910</t>
  </si>
  <si>
    <t>xgwy44@163.com</t>
  </si>
  <si>
    <t>2017011928</t>
  </si>
  <si>
    <t>张浩翔</t>
  </si>
  <si>
    <t xml:space="preserve">化学71 </t>
  </si>
  <si>
    <t>18764593084</t>
  </si>
  <si>
    <t>2414582775@qq.com</t>
  </si>
  <si>
    <t>2017013294</t>
  </si>
  <si>
    <t>张鑫</t>
  </si>
  <si>
    <t>17600092293</t>
  </si>
  <si>
    <t>1173611745@qq.com</t>
  </si>
  <si>
    <t>2017013301</t>
  </si>
  <si>
    <t>杨晨铭</t>
  </si>
  <si>
    <t>18608002562</t>
  </si>
  <si>
    <t>1335991793@qq.com</t>
  </si>
  <si>
    <t>2017080315</t>
  </si>
  <si>
    <t>蘇子恩</t>
  </si>
  <si>
    <t xml:space="preserve">社科73 </t>
  </si>
  <si>
    <t>13001969000</t>
  </si>
  <si>
    <t>applesoapple88@yahoo.com</t>
  </si>
  <si>
    <t>2018010174</t>
  </si>
  <si>
    <t>段博文</t>
  </si>
  <si>
    <t xml:space="preserve">土木8 </t>
  </si>
  <si>
    <t>15311780491</t>
  </si>
  <si>
    <t>81940965@qq.com</t>
  </si>
  <si>
    <t>2018010470</t>
  </si>
  <si>
    <t>吴少波</t>
  </si>
  <si>
    <t xml:space="preserve">机械81 </t>
  </si>
  <si>
    <t>15359350778</t>
  </si>
  <si>
    <t>752504447@qq.com</t>
  </si>
  <si>
    <t>2018011854</t>
  </si>
  <si>
    <t>高晗博</t>
  </si>
  <si>
    <t xml:space="preserve">环84 </t>
  </si>
  <si>
    <t>15044930848</t>
  </si>
  <si>
    <t>ghb18@mails.tsinghua.edu.cn</t>
  </si>
  <si>
    <t>2018011859</t>
  </si>
  <si>
    <t>丁重勋</t>
  </si>
  <si>
    <t xml:space="preserve">环81 </t>
  </si>
  <si>
    <t>13514674213</t>
  </si>
  <si>
    <t>dingcx18@mails.tsinghua.edu.cn</t>
  </si>
  <si>
    <t>2018012110</t>
  </si>
  <si>
    <t>岳洪宇</t>
  </si>
  <si>
    <t xml:space="preserve">数81 </t>
  </si>
  <si>
    <t>18153576229</t>
  </si>
  <si>
    <t>445140937@qq.com</t>
  </si>
  <si>
    <t>2018012176</t>
  </si>
  <si>
    <t>叶佳川</t>
  </si>
  <si>
    <t xml:space="preserve">数83 </t>
  </si>
  <si>
    <t>18810057589</t>
  </si>
  <si>
    <t>1050332335@qq.com</t>
  </si>
  <si>
    <t>2018012228</t>
  </si>
  <si>
    <t>沈潇扬</t>
  </si>
  <si>
    <t>物理系</t>
  </si>
  <si>
    <t xml:space="preserve">物理82 </t>
  </si>
  <si>
    <t>18105965133</t>
  </si>
  <si>
    <t>xiaoyangshum@gmail.com</t>
  </si>
  <si>
    <t>2017080010</t>
  </si>
  <si>
    <t>杨棓陞</t>
  </si>
  <si>
    <t xml:space="preserve">建73 </t>
  </si>
  <si>
    <t>13031100753</t>
  </si>
  <si>
    <t>ybs17@mails.tsinghua.edu.cn</t>
  </si>
  <si>
    <t>2019010082</t>
  </si>
  <si>
    <t>黄诗瑶</t>
  </si>
  <si>
    <t xml:space="preserve">建93 </t>
  </si>
  <si>
    <t>18090785707</t>
  </si>
  <si>
    <t>250535007@qq.com</t>
  </si>
  <si>
    <t>2019010686</t>
  </si>
  <si>
    <t>雷振宇</t>
  </si>
  <si>
    <t xml:space="preserve">电95 </t>
  </si>
  <si>
    <t>15872294757</t>
  </si>
  <si>
    <t>leizy19@mails.tsinghua.edu.cn</t>
  </si>
  <si>
    <t>2019010372</t>
  </si>
  <si>
    <t>徐思远</t>
  </si>
  <si>
    <t xml:space="preserve">环94 </t>
  </si>
  <si>
    <t>13585883278</t>
  </si>
  <si>
    <t>1783652124@qq.com</t>
  </si>
  <si>
    <t>2019010683</t>
  </si>
  <si>
    <t>王钟豪</t>
  </si>
  <si>
    <t xml:space="preserve">能动92 </t>
  </si>
  <si>
    <t>19910215427</t>
  </si>
  <si>
    <t>zhonghao19@mails.tsinghua.edu.cn</t>
  </si>
  <si>
    <t>2019010703</t>
  </si>
  <si>
    <t>雷童</t>
  </si>
  <si>
    <t>13120196366</t>
  </si>
  <si>
    <t>1106953467@qq.com</t>
  </si>
  <si>
    <t>2017012278</t>
  </si>
  <si>
    <t>赵文轩</t>
  </si>
  <si>
    <t>18905167060</t>
  </si>
  <si>
    <t>zhaowenxuan_@126.com</t>
  </si>
  <si>
    <t>2016010177</t>
  </si>
  <si>
    <t>高泽帅</t>
  </si>
  <si>
    <t xml:space="preserve">结62 </t>
  </si>
  <si>
    <t>15127821696</t>
  </si>
  <si>
    <t>851763773@qq.com</t>
  </si>
  <si>
    <t>2017011205</t>
  </si>
  <si>
    <t>廖耀杯</t>
  </si>
  <si>
    <t xml:space="preserve">汽73 </t>
  </si>
  <si>
    <t>18813168600</t>
  </si>
  <si>
    <t>1738194580@qq.com</t>
  </si>
  <si>
    <t>2017080120</t>
  </si>
  <si>
    <t>王皓</t>
  </si>
  <si>
    <t>15712908703</t>
  </si>
  <si>
    <t>w-hao17@mails.tsinghua.edu.cn</t>
  </si>
  <si>
    <t>美国</t>
  </si>
  <si>
    <t>2018012300</t>
  </si>
  <si>
    <t>王伯禹</t>
  </si>
  <si>
    <t xml:space="preserve">化学81 </t>
  </si>
  <si>
    <t>18231497920</t>
  </si>
  <si>
    <t>1145037486@qq.com</t>
  </si>
  <si>
    <t>2019011759</t>
  </si>
  <si>
    <t>钟炜杭</t>
  </si>
  <si>
    <t xml:space="preserve">化03 </t>
  </si>
  <si>
    <t>17160079457</t>
  </si>
  <si>
    <t>zhongwh19@mails.tsinghua.edu.cn</t>
  </si>
  <si>
    <t>2019012686</t>
  </si>
  <si>
    <t>李安琪</t>
  </si>
  <si>
    <t xml:space="preserve">法91 </t>
  </si>
  <si>
    <t>17335510667</t>
  </si>
  <si>
    <t>2635830443@qq.com</t>
  </si>
  <si>
    <t>2018012849</t>
  </si>
  <si>
    <t>杨龙</t>
  </si>
  <si>
    <t xml:space="preserve">新闻81 </t>
  </si>
  <si>
    <t>shisan.yang@qq.com</t>
  </si>
  <si>
    <t>2019010549</t>
  </si>
  <si>
    <t>袁昊</t>
  </si>
  <si>
    <t xml:space="preserve">机械94 </t>
  </si>
  <si>
    <t>15825340120</t>
  </si>
  <si>
    <t>yuan-h19@mails.tsinghua.edu.cn</t>
  </si>
  <si>
    <t>2016012111</t>
  </si>
  <si>
    <t>郑奕舟</t>
  </si>
  <si>
    <t xml:space="preserve">数71 </t>
  </si>
  <si>
    <t>18800128570</t>
  </si>
  <si>
    <t>291097739@qq.com</t>
  </si>
  <si>
    <t>2018010775</t>
  </si>
  <si>
    <t>向宸宇</t>
  </si>
  <si>
    <t xml:space="preserve">汽81 </t>
  </si>
  <si>
    <t>15399771613</t>
  </si>
  <si>
    <t>xiangcy18@mails.tsinghua.edu.cn</t>
  </si>
  <si>
    <t>2019080222</t>
  </si>
  <si>
    <t>上野惠</t>
  </si>
  <si>
    <t xml:space="preserve">社科91 </t>
  </si>
  <si>
    <t>15642532165</t>
  </si>
  <si>
    <t>1760843835@qq.com</t>
  </si>
  <si>
    <t>2017010156</t>
  </si>
  <si>
    <t>李雨萌</t>
  </si>
  <si>
    <t xml:space="preserve">景观7 </t>
  </si>
  <si>
    <t>13671378847</t>
  </si>
  <si>
    <t>3050921942@qq.com</t>
  </si>
  <si>
    <t>2017011202</t>
  </si>
  <si>
    <t>刘泓</t>
  </si>
  <si>
    <t xml:space="preserve">无75 </t>
  </si>
  <si>
    <t>13661390750</t>
  </si>
  <si>
    <t xml:space="preserve">liuhong9903@yeah.net </t>
  </si>
  <si>
    <t>2018010553</t>
  </si>
  <si>
    <t>赖伯滔</t>
  </si>
  <si>
    <t>18022633007</t>
  </si>
  <si>
    <t>1453302637@qq.com</t>
  </si>
  <si>
    <t>2018010847</t>
  </si>
  <si>
    <t>王旺之</t>
  </si>
  <si>
    <t xml:space="preserve">工81 </t>
  </si>
  <si>
    <t>18801019006</t>
  </si>
  <si>
    <t>wwz18@mails.tsinghua.edu.cn</t>
  </si>
  <si>
    <t>2018011744</t>
  </si>
  <si>
    <t>张金城</t>
  </si>
  <si>
    <t>13331048283</t>
  </si>
  <si>
    <t>1760449741@qq.com</t>
  </si>
  <si>
    <t>2018011750</t>
  </si>
  <si>
    <t>漆天辰</t>
  </si>
  <si>
    <t xml:space="preserve">材83 </t>
  </si>
  <si>
    <t>18938633990</t>
  </si>
  <si>
    <t>1335355671@qq.com</t>
  </si>
  <si>
    <t>2019010144</t>
  </si>
  <si>
    <t>石泓正</t>
  </si>
  <si>
    <t xml:space="preserve">土木9 </t>
  </si>
  <si>
    <t>18322189720</t>
  </si>
  <si>
    <t>shz200106@hotmail.com</t>
  </si>
  <si>
    <t>2019010383</t>
  </si>
  <si>
    <t>邓伟</t>
  </si>
  <si>
    <t xml:space="preserve">环92 </t>
  </si>
  <si>
    <t>18581380278</t>
  </si>
  <si>
    <t>1421545379@qq.com</t>
  </si>
  <si>
    <t>2019010422</t>
  </si>
  <si>
    <t>宁梓豪</t>
  </si>
  <si>
    <t xml:space="preserve">机械90 </t>
  </si>
  <si>
    <t>13718275799</t>
  </si>
  <si>
    <t>ningzh19@mails.tsinghua.edu.cn</t>
  </si>
  <si>
    <t>2019011761</t>
  </si>
  <si>
    <t>程博</t>
  </si>
  <si>
    <t xml:space="preserve">化91 </t>
  </si>
  <si>
    <t>15102694926</t>
  </si>
  <si>
    <t>cheng-b19@mails.tsinghua.edu.cn</t>
  </si>
  <si>
    <t>2019011768</t>
  </si>
  <si>
    <t>乐俊发</t>
  </si>
  <si>
    <t xml:space="preserve">化92 </t>
  </si>
  <si>
    <t>19156494378</t>
  </si>
  <si>
    <t>lejf19@mails.tsinghua.edu.cn</t>
  </si>
  <si>
    <t>2019011775</t>
  </si>
  <si>
    <t>曾雪成</t>
  </si>
  <si>
    <t xml:space="preserve">化93 </t>
  </si>
  <si>
    <t>18800131858</t>
  </si>
  <si>
    <t>1787838232@qq.com</t>
  </si>
  <si>
    <t>2019011794</t>
  </si>
  <si>
    <t>徐硕</t>
  </si>
  <si>
    <t>15163348358</t>
  </si>
  <si>
    <t>xus19@mails.tsinghua.edu.cn</t>
  </si>
  <si>
    <t>2019011800</t>
  </si>
  <si>
    <t>黄浪</t>
  </si>
  <si>
    <t>18696964417</t>
  </si>
  <si>
    <t>1945539594@qq.com</t>
  </si>
  <si>
    <t>2019011814</t>
  </si>
  <si>
    <t>戴天英</t>
  </si>
  <si>
    <t>18610047277</t>
  </si>
  <si>
    <t>1336115812@qq.com</t>
  </si>
  <si>
    <t>2019011893</t>
  </si>
  <si>
    <t>程浩生</t>
  </si>
  <si>
    <t>18801337220</t>
  </si>
  <si>
    <t>chengs81samson123@gmail.com</t>
  </si>
  <si>
    <t>2019012681</t>
  </si>
  <si>
    <t>侯冰俏</t>
  </si>
  <si>
    <t>18545821751</t>
  </si>
  <si>
    <t>houbq19@mails.tsinghua.edu.cn</t>
  </si>
  <si>
    <t>2018012876</t>
  </si>
  <si>
    <t>张硕</t>
  </si>
  <si>
    <t xml:space="preserve">新闻82 </t>
  </si>
  <si>
    <t>18800157369</t>
  </si>
  <si>
    <t>zhangshu18@mails.tsinghua.edu.cn</t>
  </si>
  <si>
    <t>2019010143</t>
  </si>
  <si>
    <t>朱瑞林</t>
  </si>
  <si>
    <t>15801592326</t>
  </si>
  <si>
    <t>zrl19@mails.tsinghua.edu.cn</t>
  </si>
  <si>
    <t>2019011525</t>
  </si>
  <si>
    <t>窦祥龙</t>
  </si>
  <si>
    <t xml:space="preserve">航93 </t>
  </si>
  <si>
    <t>18249492640</t>
  </si>
  <si>
    <t>douxl123@163.com</t>
  </si>
  <si>
    <t>2019012975</t>
  </si>
  <si>
    <t>周子逸</t>
  </si>
  <si>
    <t xml:space="preserve">美96 </t>
  </si>
  <si>
    <t>18728462348</t>
  </si>
  <si>
    <t>1193530525@qq.com</t>
  </si>
  <si>
    <t>2019050035</t>
  </si>
  <si>
    <t>张姣</t>
  </si>
  <si>
    <t>13520364264</t>
  </si>
  <si>
    <t>1365080427@qq.com</t>
  </si>
  <si>
    <t>2019080201</t>
  </si>
  <si>
    <t>施庚旻</t>
  </si>
  <si>
    <t>13146660479</t>
  </si>
  <si>
    <t>2505672518@qq.com</t>
  </si>
  <si>
    <t>2021010337</t>
  </si>
  <si>
    <t>聂弘宇</t>
  </si>
  <si>
    <t xml:space="preserve">环１１ </t>
  </si>
  <si>
    <t>18810799160</t>
  </si>
  <si>
    <t>niehy21@mails.tsinghua.edu.cn</t>
  </si>
  <si>
    <t>2017012161</t>
  </si>
  <si>
    <t>李圆直</t>
  </si>
  <si>
    <t>17600194246</t>
  </si>
  <si>
    <t>1428321728@qq.com</t>
  </si>
  <si>
    <t>2017080009</t>
  </si>
  <si>
    <t>雅鹿</t>
  </si>
  <si>
    <t>18811300615</t>
  </si>
  <si>
    <t>phichayanunsirimaha@gmail.com</t>
  </si>
  <si>
    <t>2018011428</t>
  </si>
  <si>
    <t>张泽华</t>
  </si>
  <si>
    <t>13146032388</t>
  </si>
  <si>
    <t>799317064@qq.com</t>
  </si>
  <si>
    <t>2018011431</t>
  </si>
  <si>
    <t>段惠文</t>
  </si>
  <si>
    <t>13787237116</t>
  </si>
  <si>
    <t>dhw18@mails.tsinghua.edu.cn</t>
  </si>
  <si>
    <t>2019010830</t>
  </si>
  <si>
    <t>高瞻远</t>
  </si>
  <si>
    <t xml:space="preserve">自91 </t>
  </si>
  <si>
    <t>18168516168</t>
  </si>
  <si>
    <t>gaozy19@mails.tsinghua.edu.cn</t>
  </si>
  <si>
    <t>2019010871</t>
  </si>
  <si>
    <t>陆俊钊</t>
  </si>
  <si>
    <t xml:space="preserve">建环9 </t>
  </si>
  <si>
    <t>15311171079</t>
  </si>
  <si>
    <t>632576638@qq.com</t>
  </si>
  <si>
    <t>2019011528</t>
  </si>
  <si>
    <t>于海育</t>
  </si>
  <si>
    <t>15166931080</t>
  </si>
  <si>
    <t>hy-yu19@163.com</t>
  </si>
  <si>
    <t>2019011623</t>
  </si>
  <si>
    <t>龚万成</t>
  </si>
  <si>
    <t xml:space="preserve">航91 </t>
  </si>
  <si>
    <t>15297228058</t>
  </si>
  <si>
    <t>2739665638@qq.com</t>
  </si>
  <si>
    <t>2019011823</t>
  </si>
  <si>
    <t>王茜</t>
  </si>
  <si>
    <t xml:space="preserve">分9 </t>
  </si>
  <si>
    <t>13677253766</t>
  </si>
  <si>
    <t>3225306208@qq.com</t>
  </si>
  <si>
    <t>2021010381</t>
  </si>
  <si>
    <t>郑宏林</t>
  </si>
  <si>
    <t xml:space="preserve">机械102 </t>
  </si>
  <si>
    <t>13956772951</t>
  </si>
  <si>
    <t>zheng-hl21@mails.tsinghua.edu.cn</t>
  </si>
  <si>
    <t>2018010017</t>
  </si>
  <si>
    <t>杨艺</t>
  </si>
  <si>
    <t xml:space="preserve">规划8 </t>
  </si>
  <si>
    <t>18800110756</t>
  </si>
  <si>
    <t>qinghuayangyi@qq.com</t>
  </si>
  <si>
    <t>2019010421</t>
  </si>
  <si>
    <t>武昊</t>
  </si>
  <si>
    <t>13381193523</t>
  </si>
  <si>
    <t>wu-hao19@mails.tsinghua.edu.cn</t>
  </si>
  <si>
    <t>2020010339</t>
  </si>
  <si>
    <t>赵清泉</t>
  </si>
  <si>
    <t xml:space="preserve">机械04 </t>
  </si>
  <si>
    <t>18726153639</t>
  </si>
  <si>
    <t>2797447663@qq.com</t>
  </si>
  <si>
    <t>2020010347</t>
  </si>
  <si>
    <t>李浩</t>
  </si>
  <si>
    <t>18982440978</t>
  </si>
  <si>
    <t>li-hao20@mails.tsinghua.edu.cn</t>
  </si>
  <si>
    <t>2020010364</t>
  </si>
  <si>
    <t>周睿</t>
  </si>
  <si>
    <t>集成电路学院</t>
  </si>
  <si>
    <t xml:space="preserve">微01 </t>
  </si>
  <si>
    <t>13773946676</t>
  </si>
  <si>
    <t>3145540765@qq.com</t>
  </si>
  <si>
    <t>2020010848</t>
  </si>
  <si>
    <t>王琛琛</t>
  </si>
  <si>
    <t xml:space="preserve">无08 </t>
  </si>
  <si>
    <t>17004520332</t>
  </si>
  <si>
    <t>1249668147@qq.com</t>
  </si>
  <si>
    <t>2017012420</t>
  </si>
  <si>
    <t>冯英浩</t>
  </si>
  <si>
    <t xml:space="preserve">生71 </t>
  </si>
  <si>
    <t>13383693896</t>
  </si>
  <si>
    <t>545405262@qq.com</t>
  </si>
  <si>
    <t>2017080083</t>
  </si>
  <si>
    <t>袁宾雨</t>
  </si>
  <si>
    <t>交叉信息院</t>
  </si>
  <si>
    <t xml:space="preserve">计科92 </t>
  </si>
  <si>
    <t>2018010067</t>
  </si>
  <si>
    <t>龚汉文</t>
  </si>
  <si>
    <t>13870990943</t>
  </si>
  <si>
    <t>2304637906@qq.com</t>
  </si>
  <si>
    <t>2019013242</t>
  </si>
  <si>
    <t>吴睿楠</t>
  </si>
  <si>
    <t xml:space="preserve">药9 </t>
  </si>
  <si>
    <t>18800131828</t>
  </si>
  <si>
    <t>wurn19@mails.tsinghua.edu.cn</t>
  </si>
  <si>
    <t>2019013444</t>
  </si>
  <si>
    <t>赵志祥</t>
  </si>
  <si>
    <t xml:space="preserve">航95 </t>
  </si>
  <si>
    <t>15075500902</t>
  </si>
  <si>
    <t>1287510412@qq.com</t>
  </si>
  <si>
    <t>2020010357</t>
  </si>
  <si>
    <t>刘浩</t>
  </si>
  <si>
    <t>18254513382</t>
  </si>
  <si>
    <t>1104065469@qq.com</t>
  </si>
  <si>
    <t>2018011936</t>
  </si>
  <si>
    <t>刘晓彤</t>
  </si>
  <si>
    <t xml:space="preserve">化学82 </t>
  </si>
  <si>
    <t>18397339743</t>
  </si>
  <si>
    <t>1078761125@qq.com</t>
  </si>
  <si>
    <t>2019010058</t>
  </si>
  <si>
    <t>韦思彤</t>
  </si>
  <si>
    <t>17878271216</t>
  </si>
  <si>
    <t>952874850@qq.com</t>
  </si>
  <si>
    <t>2019010256</t>
  </si>
  <si>
    <t>王衡</t>
  </si>
  <si>
    <t xml:space="preserve">水工9 </t>
  </si>
  <si>
    <t>19826221490</t>
  </si>
  <si>
    <t>2931008250@qq.com</t>
  </si>
  <si>
    <t>2019011518</t>
  </si>
  <si>
    <t>袁群然</t>
  </si>
  <si>
    <t>13661271609</t>
  </si>
  <si>
    <t>yuanqr2019@163.com</t>
  </si>
  <si>
    <t>2019011544</t>
  </si>
  <si>
    <t>张基昊</t>
  </si>
  <si>
    <t>18801352110</t>
  </si>
  <si>
    <t>RTGJungleTear@163.com</t>
  </si>
  <si>
    <t>2020010340</t>
  </si>
  <si>
    <t>任嘉辉</t>
  </si>
  <si>
    <t>13809333975</t>
  </si>
  <si>
    <t>rjh20@mails.tsinghua.edu.cn</t>
  </si>
  <si>
    <t>2020010353</t>
  </si>
  <si>
    <t>唐铭艺</t>
  </si>
  <si>
    <t>18777308807</t>
  </si>
  <si>
    <t>tang-my20@mails.tsinghua.edu.cn</t>
  </si>
  <si>
    <t>2020010583</t>
  </si>
  <si>
    <t>张延祯</t>
  </si>
  <si>
    <t xml:space="preserve">电03 </t>
  </si>
  <si>
    <t>15941491055</t>
  </si>
  <si>
    <t>yz-zhang20@mails.tsinghua.edu.cn</t>
  </si>
  <si>
    <t>2020011499</t>
  </si>
  <si>
    <t>孙一峰</t>
  </si>
  <si>
    <t xml:space="preserve">物理01 </t>
  </si>
  <si>
    <t>13394148383</t>
  </si>
  <si>
    <t>2357496925@qq.com</t>
  </si>
  <si>
    <t>2019010260</t>
  </si>
  <si>
    <t>侯奉旭</t>
  </si>
  <si>
    <t>13120198166</t>
  </si>
  <si>
    <t>hfx19@mails.tsinghua.edu.cn</t>
  </si>
  <si>
    <t>2019010655</t>
  </si>
  <si>
    <t>王可轩</t>
  </si>
  <si>
    <t xml:space="preserve">能动91 </t>
  </si>
  <si>
    <t>15763550671</t>
  </si>
  <si>
    <t>wangkx19@mails.tsinghua.edu.cn</t>
  </si>
  <si>
    <t>2019011400</t>
  </si>
  <si>
    <t>陈天瑞</t>
  </si>
  <si>
    <t xml:space="preserve">自93 </t>
  </si>
  <si>
    <t>15189689468</t>
  </si>
  <si>
    <t>1638963217@qq.com</t>
  </si>
  <si>
    <t>2019011663</t>
  </si>
  <si>
    <t>何幸</t>
  </si>
  <si>
    <t xml:space="preserve">核91 </t>
  </si>
  <si>
    <t>15155300628</t>
  </si>
  <si>
    <t>1444835579@qq.com</t>
  </si>
  <si>
    <t>2019011681</t>
  </si>
  <si>
    <t>赵书漾</t>
  </si>
  <si>
    <t>15883522497</t>
  </si>
  <si>
    <t>1191271481@qq.com</t>
  </si>
  <si>
    <t>2019012968</t>
  </si>
  <si>
    <t>董哲</t>
  </si>
  <si>
    <t>18563268008</t>
  </si>
  <si>
    <t>2213053822@qq.com</t>
  </si>
  <si>
    <t>2019013267</t>
  </si>
  <si>
    <t>张博闻</t>
  </si>
  <si>
    <t xml:space="preserve">软件92 </t>
  </si>
  <si>
    <t>13691083848</t>
  </si>
  <si>
    <t>zhangbw19@mails.tsinghua.edu.cn</t>
  </si>
  <si>
    <t>2020010271</t>
  </si>
  <si>
    <t>黄磊</t>
  </si>
  <si>
    <t xml:space="preserve">机械00 </t>
  </si>
  <si>
    <t>15008576922</t>
  </si>
  <si>
    <t>2362784661@qq.com</t>
  </si>
  <si>
    <t>2020010351</t>
  </si>
  <si>
    <t>刘浩宇</t>
  </si>
  <si>
    <t>15856807070</t>
  </si>
  <si>
    <t>1031508147@qq.com</t>
  </si>
  <si>
    <t>2016010909</t>
  </si>
  <si>
    <t>高远</t>
  </si>
  <si>
    <t xml:space="preserve">电61 </t>
  </si>
  <si>
    <t>18801012706</t>
  </si>
  <si>
    <t>gaoyuan16@mails.tsinghua.edu.cn</t>
  </si>
  <si>
    <t>2018011622</t>
  </si>
  <si>
    <t>肖铂</t>
  </si>
  <si>
    <t xml:space="preserve">精81 </t>
  </si>
  <si>
    <t>15810781502</t>
  </si>
  <si>
    <t>970989244@qq.com</t>
  </si>
  <si>
    <t>2018012784</t>
  </si>
  <si>
    <t>刘向嫒</t>
  </si>
  <si>
    <t xml:space="preserve">法81 </t>
  </si>
  <si>
    <t>18211020629</t>
  </si>
  <si>
    <t>2468489799@qq.com</t>
  </si>
  <si>
    <t>2018080047</t>
  </si>
  <si>
    <t>陈纷贤</t>
  </si>
  <si>
    <t xml:space="preserve">航81 </t>
  </si>
  <si>
    <t>+852 51353108</t>
  </si>
  <si>
    <t>tiffahoungues@gmail.com</t>
  </si>
  <si>
    <t>法国</t>
  </si>
  <si>
    <t>2019010375</t>
  </si>
  <si>
    <t>吴宏煜</t>
  </si>
  <si>
    <t>15311153516</t>
  </si>
  <si>
    <t>wuhy19@mails.tsinghua.edu.cn</t>
  </si>
  <si>
    <t>2020010365</t>
  </si>
  <si>
    <t>孙川</t>
  </si>
  <si>
    <t>18513269122</t>
  </si>
  <si>
    <t>2436628220@qq.com</t>
  </si>
  <si>
    <t>2019010193</t>
  </si>
  <si>
    <t>罗开清</t>
  </si>
  <si>
    <t xml:space="preserve">海洋9 </t>
  </si>
  <si>
    <t>18801336651</t>
  </si>
  <si>
    <t>2563846205@qq.com</t>
  </si>
  <si>
    <t>2020080243</t>
  </si>
  <si>
    <t>智慧</t>
  </si>
  <si>
    <t xml:space="preserve">人文0C </t>
  </si>
  <si>
    <t>蒙古</t>
  </si>
  <si>
    <t>2021012095</t>
  </si>
  <si>
    <t>唐练</t>
  </si>
  <si>
    <t>探微书院</t>
  </si>
  <si>
    <t xml:space="preserve">探微-化12 </t>
  </si>
  <si>
    <t>13985167004</t>
  </si>
  <si>
    <t>2891089677@qq.com</t>
  </si>
  <si>
    <t>2021012261</t>
  </si>
  <si>
    <t>武程辉</t>
  </si>
  <si>
    <t>未央书院</t>
  </si>
  <si>
    <t xml:space="preserve">未央-材11 </t>
  </si>
  <si>
    <t>15735463946</t>
  </si>
  <si>
    <t>584182516@qq.com</t>
  </si>
  <si>
    <t>2019010506</t>
  </si>
  <si>
    <t>梁宜轩</t>
  </si>
  <si>
    <t>15592769221</t>
  </si>
  <si>
    <t>919986097@qq.com</t>
  </si>
  <si>
    <t>2019012963</t>
  </si>
  <si>
    <t>李可儿</t>
  </si>
  <si>
    <t>18310920420</t>
  </si>
  <si>
    <t>727209233@qq.com</t>
  </si>
  <si>
    <t>2019012979</t>
  </si>
  <si>
    <t>江羿锋</t>
  </si>
  <si>
    <t xml:space="preserve">美97 </t>
  </si>
  <si>
    <t>18813020527</t>
  </si>
  <si>
    <t>297865561@qq.com</t>
  </si>
  <si>
    <t>2020010270</t>
  </si>
  <si>
    <t>聂海洋</t>
  </si>
  <si>
    <t>18298155521</t>
  </si>
  <si>
    <t>2769258451@qq.com</t>
  </si>
  <si>
    <t>2018010361</t>
  </si>
  <si>
    <t>徐昌铭</t>
  </si>
  <si>
    <t>18813048669</t>
  </si>
  <si>
    <t>xucm18@mails.tsinghua.edu.cn</t>
  </si>
  <si>
    <t>2018010770</t>
  </si>
  <si>
    <t>金楷文</t>
  </si>
  <si>
    <t>18962090126</t>
  </si>
  <si>
    <t>3010688379@qq.com</t>
  </si>
  <si>
    <t>2019011406</t>
  </si>
  <si>
    <t>李可伊</t>
  </si>
  <si>
    <t>13700860803</t>
  </si>
  <si>
    <t>931818472@qq.com</t>
  </si>
  <si>
    <t>2019011524</t>
  </si>
  <si>
    <t>刘又齐</t>
  </si>
  <si>
    <t>15604252687</t>
  </si>
  <si>
    <t>DDliuyouqi@163.com</t>
  </si>
  <si>
    <t>2019010377</t>
  </si>
  <si>
    <t>丁怡娴</t>
  </si>
  <si>
    <t>18359557667</t>
  </si>
  <si>
    <t>1806199403@qq.com</t>
  </si>
  <si>
    <t>2019080275</t>
  </si>
  <si>
    <t>吴宇欣</t>
  </si>
  <si>
    <t xml:space="preserve">新闻92 </t>
  </si>
  <si>
    <t>18600510201</t>
  </si>
  <si>
    <t>yx-wu19@mails.tsinghua.edu.cn</t>
  </si>
  <si>
    <t>澳大利亚</t>
  </si>
  <si>
    <t>2019010365</t>
  </si>
  <si>
    <t>王涵</t>
  </si>
  <si>
    <t xml:space="preserve">环91 </t>
  </si>
  <si>
    <t>13193812821</t>
  </si>
  <si>
    <t>wanghan19@tsinghua.edu.cn</t>
  </si>
  <si>
    <t>2017012335</t>
  </si>
  <si>
    <t>王焱</t>
  </si>
  <si>
    <t xml:space="preserve">工物92 </t>
  </si>
  <si>
    <t>18601013194</t>
  </si>
  <si>
    <t>1164120174@qq.com</t>
  </si>
  <si>
    <t>2018010668</t>
  </si>
  <si>
    <t>文科</t>
  </si>
  <si>
    <t>18613898011</t>
  </si>
  <si>
    <t>wenk18@mails.tsinghua.edu.cn</t>
  </si>
  <si>
    <t>2019010343</t>
  </si>
  <si>
    <t>钟函颖</t>
  </si>
  <si>
    <t>15286207106</t>
  </si>
  <si>
    <t>zhonghy19@tsinghua.edu.cn</t>
  </si>
  <si>
    <t>2019010418</t>
  </si>
  <si>
    <t>熊若熙</t>
  </si>
  <si>
    <t xml:space="preserve">环93 </t>
  </si>
  <si>
    <t>17526915075</t>
  </si>
  <si>
    <t>xiongrx19@mails.tsinghua.edu.cn</t>
  </si>
  <si>
    <t>2019010631</t>
  </si>
  <si>
    <t>郭鹏</t>
  </si>
  <si>
    <t xml:space="preserve">能动94 </t>
  </si>
  <si>
    <t>18708107127</t>
  </si>
  <si>
    <t>guop19@mails.tsinghua.edu.cn</t>
  </si>
  <si>
    <t>2019010676</t>
  </si>
  <si>
    <t>王龙洲</t>
  </si>
  <si>
    <t>16631795764</t>
  </si>
  <si>
    <t>1569847686@qq.com</t>
  </si>
  <si>
    <t>2019010691</t>
  </si>
  <si>
    <t>胡海涛</t>
  </si>
  <si>
    <t>18801046504</t>
  </si>
  <si>
    <t>huht19@mails.tsinghua.edu.cn</t>
  </si>
  <si>
    <t>2019010696</t>
  </si>
  <si>
    <t>张宇凡</t>
  </si>
  <si>
    <t>18847688050</t>
  </si>
  <si>
    <t>zhangyuf19@mails.tsinghua.edu.cn</t>
  </si>
  <si>
    <t>2019010872</t>
  </si>
  <si>
    <t>李超然</t>
  </si>
  <si>
    <t xml:space="preserve">电92 </t>
  </si>
  <si>
    <t>15023414823</t>
  </si>
  <si>
    <t>lcr19@mails.tsinghua.edu.cn</t>
  </si>
  <si>
    <t>2019011694</t>
  </si>
  <si>
    <t>张教宇</t>
  </si>
  <si>
    <t xml:space="preserve">核92 </t>
  </si>
  <si>
    <t>18335779187</t>
  </si>
  <si>
    <t>1084338483@qq.com</t>
  </si>
  <si>
    <t>2019011705</t>
  </si>
  <si>
    <t>邹忠新</t>
  </si>
  <si>
    <t>15154573186</t>
  </si>
  <si>
    <t>zou-zx19@mails.tsinghua.edu.cn</t>
  </si>
  <si>
    <t>2019011716</t>
  </si>
  <si>
    <t>黄好越</t>
  </si>
  <si>
    <t>15923189189</t>
  </si>
  <si>
    <t>392463968@qq.com</t>
  </si>
  <si>
    <t>2019012119</t>
  </si>
  <si>
    <t>李琪</t>
  </si>
  <si>
    <t xml:space="preserve">工物90 </t>
  </si>
  <si>
    <t>18772383965</t>
  </si>
  <si>
    <t>2330850312@qq.com</t>
  </si>
  <si>
    <t>2020010274</t>
  </si>
  <si>
    <t>荆尹浩宇</t>
  </si>
  <si>
    <t>15205296508</t>
  </si>
  <si>
    <t>52203831@qq.com</t>
  </si>
  <si>
    <t>2020010279</t>
  </si>
  <si>
    <t>张佳悦</t>
  </si>
  <si>
    <t>15835704862</t>
  </si>
  <si>
    <t>jiayue-z20@mails.tsinghua.edu.cn</t>
  </si>
  <si>
    <t>2020010287</t>
  </si>
  <si>
    <t>李一明</t>
  </si>
  <si>
    <t xml:space="preserve">机械02 </t>
  </si>
  <si>
    <t>15839926350</t>
  </si>
  <si>
    <t>liyiming20@mails.tsinghua.edu.cn</t>
  </si>
  <si>
    <t>2020010307</t>
  </si>
  <si>
    <t>13020498725</t>
  </si>
  <si>
    <t>haoliu20@mails.tsinghua.edu.cn</t>
  </si>
  <si>
    <t>2020011245</t>
  </si>
  <si>
    <t>史明磊</t>
  </si>
  <si>
    <t xml:space="preserve">自15 </t>
  </si>
  <si>
    <t>13256511260</t>
  </si>
  <si>
    <t>1454853976@qq.com</t>
  </si>
  <si>
    <t>2020080056</t>
  </si>
  <si>
    <t>李栖妍</t>
  </si>
  <si>
    <t>18510652817</t>
  </si>
  <si>
    <t>qy-li20@mails.tsinghua.edu.cn</t>
  </si>
  <si>
    <t>2021010086</t>
  </si>
  <si>
    <t>梁京前</t>
  </si>
  <si>
    <t xml:space="preserve">材11 </t>
  </si>
  <si>
    <t>17776373679</t>
  </si>
  <si>
    <t>3467683702@qq.com</t>
  </si>
  <si>
    <t>2021010265</t>
  </si>
  <si>
    <t>廖威强</t>
  </si>
  <si>
    <t xml:space="preserve">核12 </t>
  </si>
  <si>
    <t>15777572003</t>
  </si>
  <si>
    <t>liaowq21@mails.tsinghua.edu.cn</t>
  </si>
  <si>
    <t>2021010335</t>
  </si>
  <si>
    <t>单李恒</t>
  </si>
  <si>
    <t xml:space="preserve">环11 </t>
  </si>
  <si>
    <t>13856788529</t>
  </si>
  <si>
    <t>slh21@mails.tsinghua.edu.cn</t>
  </si>
  <si>
    <t>2021010382</t>
  </si>
  <si>
    <t>李昕达</t>
  </si>
  <si>
    <t xml:space="preserve">机械12 </t>
  </si>
  <si>
    <t>13352543185</t>
  </si>
  <si>
    <t>13352543185@163.com</t>
  </si>
  <si>
    <t>2021010383</t>
  </si>
  <si>
    <t>魏博</t>
  </si>
  <si>
    <t>15293220608</t>
  </si>
  <si>
    <t>weib21@mails.tsinghua.edu.cn</t>
  </si>
  <si>
    <t>2021010429</t>
  </si>
  <si>
    <t>陈雨菲</t>
  </si>
  <si>
    <t xml:space="preserve">机械13 </t>
  </si>
  <si>
    <t>13933378536</t>
  </si>
  <si>
    <t>chenyufe21@mails.tsinghua.edu.cn</t>
  </si>
  <si>
    <t>2021011563</t>
  </si>
  <si>
    <t>刘峻旭</t>
  </si>
  <si>
    <t xml:space="preserve">能动13 </t>
  </si>
  <si>
    <t>15138445176</t>
  </si>
  <si>
    <t>jx-liu21@mails.tsinghua.edu.cn</t>
  </si>
  <si>
    <t>2021012057</t>
  </si>
  <si>
    <t>陈智轩</t>
  </si>
  <si>
    <t xml:space="preserve">探微-化11 </t>
  </si>
  <si>
    <t>15808230050</t>
  </si>
  <si>
    <t>2504617673@qq.com</t>
  </si>
  <si>
    <t>2021012697</t>
  </si>
  <si>
    <t>杨笑天</t>
  </si>
  <si>
    <t xml:space="preserve">无13 </t>
  </si>
  <si>
    <t>13379072658</t>
  </si>
  <si>
    <t>yangxt21@mails.tsinghua.edu.cn</t>
  </si>
  <si>
    <t>2020010050</t>
  </si>
  <si>
    <t>方征</t>
  </si>
  <si>
    <t xml:space="preserve">建02 </t>
  </si>
  <si>
    <t>18438975138</t>
  </si>
  <si>
    <t>fangz20@mails.tsinghua.edu.cn</t>
  </si>
  <si>
    <t>2021010264</t>
  </si>
  <si>
    <t>陈非寒</t>
  </si>
  <si>
    <t>13092322752</t>
  </si>
  <si>
    <t>1262871587@qq.com</t>
  </si>
  <si>
    <t>2019010632</t>
  </si>
  <si>
    <t>刘志远</t>
  </si>
  <si>
    <t>15311166391</t>
  </si>
  <si>
    <t>1604384548@qq.com</t>
  </si>
  <si>
    <t>2019010868</t>
  </si>
  <si>
    <t>何文杰</t>
  </si>
  <si>
    <t>18711578712</t>
  </si>
  <si>
    <t>hewj19@mails.tsinghua.edu.cn</t>
  </si>
  <si>
    <t>2018010966</t>
  </si>
  <si>
    <t>张广轩</t>
  </si>
  <si>
    <t xml:space="preserve">电84 </t>
  </si>
  <si>
    <t>13121260989</t>
  </si>
  <si>
    <t>1296305683@qq.com</t>
  </si>
  <si>
    <t>2019010599</t>
  </si>
  <si>
    <t>韩楚然</t>
  </si>
  <si>
    <t xml:space="preserve">精93 </t>
  </si>
  <si>
    <t>18604336551</t>
  </si>
  <si>
    <t>hcr2010@126.com</t>
  </si>
  <si>
    <t>2019011756</t>
  </si>
  <si>
    <t>郝邦彦</t>
  </si>
  <si>
    <t>15311151196</t>
  </si>
  <si>
    <t>hby19@mails.tsinghua.edu.cn</t>
  </si>
  <si>
    <t>2019012123</t>
  </si>
  <si>
    <t>邢厚地</t>
  </si>
  <si>
    <t>13716215066</t>
  </si>
  <si>
    <t>xhd19@mails.tsinghua.edu.cn</t>
  </si>
  <si>
    <t>2020050014</t>
  </si>
  <si>
    <t>梁明欣</t>
  </si>
  <si>
    <t xml:space="preserve">生02 </t>
  </si>
  <si>
    <t>18511744976</t>
  </si>
  <si>
    <t>641838714@qq.com</t>
  </si>
  <si>
    <t>2021011516</t>
  </si>
  <si>
    <t>李涵扬</t>
  </si>
  <si>
    <t xml:space="preserve">电13 </t>
  </si>
  <si>
    <t>15531990528</t>
  </si>
  <si>
    <t>1301066326@qq.com</t>
  </si>
  <si>
    <t>2021030030</t>
  </si>
  <si>
    <t>杜彦甫</t>
  </si>
  <si>
    <t xml:space="preserve">生15 </t>
  </si>
  <si>
    <t>13272607035</t>
  </si>
  <si>
    <t>1700365182@qq.com</t>
  </si>
  <si>
    <t>2022012853</t>
  </si>
  <si>
    <t>胡舒涵</t>
  </si>
  <si>
    <t xml:space="preserve">未央-环21 </t>
  </si>
  <si>
    <t>18414069001</t>
  </si>
  <si>
    <t>hush22@mails.tsinghua.edu.cn</t>
  </si>
  <si>
    <t>2019010657</t>
  </si>
  <si>
    <t>刘宗瑞</t>
  </si>
  <si>
    <t>18839529296</t>
  </si>
  <si>
    <t>liuzr19@mails.tsinghua.edu.cn</t>
  </si>
  <si>
    <t>2021011475</t>
  </si>
  <si>
    <t>王俊林</t>
  </si>
  <si>
    <t xml:space="preserve">电12 </t>
  </si>
  <si>
    <t>15953335513</t>
  </si>
  <si>
    <t>wangjunlllz@163.com</t>
  </si>
  <si>
    <t>2021011568</t>
  </si>
  <si>
    <t>邹一凡</t>
  </si>
  <si>
    <t>18711799293</t>
  </si>
  <si>
    <t>zouyf21@mails.tsinghua.edu.can</t>
  </si>
  <si>
    <t>2022010496</t>
  </si>
  <si>
    <t>申江泽</t>
  </si>
  <si>
    <t xml:space="preserve">无21 </t>
  </si>
  <si>
    <t>15532060215</t>
  </si>
  <si>
    <t>sjz22@mails.tsinghua.edu.cn</t>
  </si>
  <si>
    <t>2022080043</t>
  </si>
  <si>
    <t>林如馨</t>
  </si>
  <si>
    <t xml:space="preserve">化23 </t>
  </si>
  <si>
    <t>15120039513</t>
  </si>
  <si>
    <t>linrx22@mails.tsinghua.edu.cn</t>
  </si>
  <si>
    <t>2022080045</t>
  </si>
  <si>
    <t>张诗湘</t>
  </si>
  <si>
    <t>15110115290</t>
  </si>
  <si>
    <t>tewszehsiang@gmail.com</t>
  </si>
  <si>
    <t>2019080294</t>
  </si>
  <si>
    <t>林泽祥</t>
  </si>
  <si>
    <t xml:space="preserve">数11 </t>
  </si>
  <si>
    <t>18081197362</t>
  </si>
  <si>
    <t>lin-zx21@mails.tsinghua.edu.cn</t>
  </si>
  <si>
    <t>2021010523</t>
  </si>
  <si>
    <t>李督</t>
  </si>
  <si>
    <t xml:space="preserve">能动14 </t>
  </si>
  <si>
    <t>13159530101</t>
  </si>
  <si>
    <t>lidu21@mails.tsinghua.edu.cn</t>
  </si>
  <si>
    <t>2021011555</t>
  </si>
  <si>
    <t>孙浩</t>
  </si>
  <si>
    <t>13303970636</t>
  </si>
  <si>
    <t>sunh21@mails.tsinghua.edu.cn</t>
  </si>
  <si>
    <t>2022013345</t>
  </si>
  <si>
    <t>李江川</t>
  </si>
  <si>
    <t>行健书院</t>
  </si>
  <si>
    <t xml:space="preserve">行健-烽火2 </t>
  </si>
  <si>
    <t>13220143349</t>
  </si>
  <si>
    <t>lijiangc22@mails.tsinghua.edu.cn</t>
  </si>
  <si>
    <t>2022013203</t>
  </si>
  <si>
    <t>翟翊宸</t>
  </si>
  <si>
    <t xml:space="preserve">探微-环2 </t>
  </si>
  <si>
    <t>18155377611</t>
  </si>
  <si>
    <t>1401719021@qq.com</t>
  </si>
  <si>
    <t>2019010719</t>
  </si>
  <si>
    <t>李楚宗</t>
  </si>
  <si>
    <t xml:space="preserve">车辆91 </t>
  </si>
  <si>
    <t>19986036991</t>
  </si>
  <si>
    <t>licz19@mails.tsinghua.edu.cn</t>
  </si>
  <si>
    <t>2020010293</t>
  </si>
  <si>
    <t>阮申豪</t>
  </si>
  <si>
    <t>18788867802</t>
  </si>
  <si>
    <t>ruansh20@mails.tsinghua.edu.cn</t>
  </si>
  <si>
    <t>2020010302</t>
  </si>
  <si>
    <t>丁兆乐</t>
  </si>
  <si>
    <t>0</t>
  </si>
  <si>
    <t>584319551@qq.com</t>
  </si>
  <si>
    <t>2020010398</t>
  </si>
  <si>
    <t>刘佳文</t>
  </si>
  <si>
    <t xml:space="preserve">机械03 </t>
  </si>
  <si>
    <t>15775611760</t>
  </si>
  <si>
    <t>1453425803@qq.com</t>
  </si>
  <si>
    <t>2020010475</t>
  </si>
  <si>
    <t>李霞</t>
  </si>
  <si>
    <t>13897479383</t>
  </si>
  <si>
    <t>xia-li20@mails.tsinghua.edu.cn</t>
  </si>
  <si>
    <t>2020011259</t>
  </si>
  <si>
    <t>赵卓航</t>
  </si>
  <si>
    <t xml:space="preserve">核01 </t>
  </si>
  <si>
    <t>18236916224</t>
  </si>
  <si>
    <t>zh-zhao20@mails.tsinghua.edu.cn</t>
  </si>
  <si>
    <t>2020011423</t>
  </si>
  <si>
    <t>金惟楚</t>
  </si>
  <si>
    <t xml:space="preserve">数01 </t>
  </si>
  <si>
    <t>18107017236</t>
  </si>
  <si>
    <t>2832772874@qq.com</t>
  </si>
  <si>
    <t>2020011604</t>
  </si>
  <si>
    <t>王义寅</t>
  </si>
  <si>
    <t xml:space="preserve">计科02 </t>
  </si>
  <si>
    <t>2020011620</t>
  </si>
  <si>
    <t>陈子云</t>
  </si>
  <si>
    <t xml:space="preserve">计科01 </t>
  </si>
  <si>
    <t>15308404495</t>
  </si>
  <si>
    <t>chenziyu20@mail.tsinghua.edu.cn</t>
  </si>
  <si>
    <t>2020013427</t>
  </si>
  <si>
    <t>赵伊雯</t>
  </si>
  <si>
    <t xml:space="preserve">行健-水木02 </t>
  </si>
  <si>
    <t>15600662703</t>
  </si>
  <si>
    <t>1291889554@qq.com</t>
  </si>
  <si>
    <t>2021010099</t>
  </si>
  <si>
    <t>赵庆磊</t>
  </si>
  <si>
    <t>15053417394</t>
  </si>
  <si>
    <t>3171730342@qq.com</t>
  </si>
  <si>
    <t>2021010249</t>
  </si>
  <si>
    <t>张书畅</t>
  </si>
  <si>
    <t>15067967567</t>
  </si>
  <si>
    <t>sc-zhang21@mails.tsinghua.edu.cn</t>
  </si>
  <si>
    <t>2021010258</t>
  </si>
  <si>
    <t>姜熙泽</t>
  </si>
  <si>
    <t>17370954715</t>
  </si>
  <si>
    <t>jiangxz21@mails.tsinghua.edu.cn</t>
  </si>
  <si>
    <t>2021010371</t>
  </si>
  <si>
    <t>吴泽华</t>
  </si>
  <si>
    <t>18801250318</t>
  </si>
  <si>
    <t>wuzehua21@mails.tsinghua.edu.cn</t>
  </si>
  <si>
    <t>2021010374</t>
  </si>
  <si>
    <t>郑皓文</t>
  </si>
  <si>
    <t xml:space="preserve">机械10 </t>
  </si>
  <si>
    <t>13909006072</t>
  </si>
  <si>
    <t>zhenghw21@mails.tsinghua.edu.cn</t>
  </si>
  <si>
    <t>2021010435</t>
  </si>
  <si>
    <t>植华嘉</t>
  </si>
  <si>
    <t xml:space="preserve">机械14 </t>
  </si>
  <si>
    <t>15777289560</t>
  </si>
  <si>
    <t>1781049104@qq.com</t>
  </si>
  <si>
    <t>2021010443</t>
  </si>
  <si>
    <t>叶富源</t>
  </si>
  <si>
    <t>18811511762</t>
  </si>
  <si>
    <t>2946799285@qq.com</t>
  </si>
  <si>
    <t>2021010980</t>
  </si>
  <si>
    <t>杨泰</t>
  </si>
  <si>
    <t xml:space="preserve">建12 </t>
  </si>
  <si>
    <t>18811511960</t>
  </si>
  <si>
    <t>2388654286@qq.com</t>
  </si>
  <si>
    <t>2021011887</t>
  </si>
  <si>
    <t>胡朕卓</t>
  </si>
  <si>
    <t xml:space="preserve">社科13 </t>
  </si>
  <si>
    <t>18401445956</t>
  </si>
  <si>
    <t>861252686@qq.com</t>
  </si>
  <si>
    <t>2021012015</t>
  </si>
  <si>
    <t>李柏杨</t>
  </si>
  <si>
    <t>15716797501</t>
  </si>
  <si>
    <t>libaiyan21@mails.tsinghua.edu.cn</t>
  </si>
  <si>
    <t>2021012275</t>
  </si>
  <si>
    <t>陈迪洋</t>
  </si>
  <si>
    <t xml:space="preserve">未央-材12 </t>
  </si>
  <si>
    <t>15274883011</t>
  </si>
  <si>
    <t>chendy21@mails.tsinghua.edu.cn</t>
  </si>
  <si>
    <t>2021012425</t>
  </si>
  <si>
    <t>张智诚</t>
  </si>
  <si>
    <t xml:space="preserve">未央-机械11 </t>
  </si>
  <si>
    <t>18841585836</t>
  </si>
  <si>
    <t>zc-zhang21@mails.tsinghua.edu.cn</t>
  </si>
  <si>
    <t>2021013517</t>
  </si>
  <si>
    <t>刘楠</t>
  </si>
  <si>
    <t>15179913691</t>
  </si>
  <si>
    <t>liu-n21@mails.tsinghua.edu.cn</t>
  </si>
  <si>
    <t>2022010194</t>
  </si>
  <si>
    <t>张峻瑜</t>
  </si>
  <si>
    <t xml:space="preserve">机械20 </t>
  </si>
  <si>
    <t>13052715998</t>
  </si>
  <si>
    <t>jy-z22@mails.tsinghua.edu.cn</t>
  </si>
  <si>
    <t>2022010199</t>
  </si>
  <si>
    <t>戴俊逸</t>
  </si>
  <si>
    <t xml:space="preserve">机械22 </t>
  </si>
  <si>
    <t>15505029778</t>
  </si>
  <si>
    <t>daijy22@mails.tsinghua.edu.cn</t>
  </si>
  <si>
    <t>2022010221</t>
  </si>
  <si>
    <t>成会忠</t>
  </si>
  <si>
    <t xml:space="preserve">机械23 </t>
  </si>
  <si>
    <t>18612037288</t>
  </si>
  <si>
    <t>chenghz22@mails.tsinghua.edu.cn</t>
  </si>
  <si>
    <t>2022010222</t>
  </si>
  <si>
    <t>郭任杰</t>
  </si>
  <si>
    <t>15610911216</t>
  </si>
  <si>
    <t>1670213560@qq.com</t>
  </si>
  <si>
    <t>2022010231</t>
  </si>
  <si>
    <t>黄硕宇</t>
  </si>
  <si>
    <t>13608614117</t>
  </si>
  <si>
    <t>huang-sy22@tsinghua.edu.cn</t>
  </si>
  <si>
    <t>2022010234</t>
  </si>
  <si>
    <t>李辰禹</t>
  </si>
  <si>
    <t xml:space="preserve">计３３ </t>
  </si>
  <si>
    <t>13377901865</t>
  </si>
  <si>
    <t>1595828367@qq.com</t>
  </si>
  <si>
    <t>2022010236</t>
  </si>
  <si>
    <t>卢海镗</t>
  </si>
  <si>
    <t>18910809121</t>
  </si>
  <si>
    <t>3128836269@qq.com</t>
  </si>
  <si>
    <t>2022010245</t>
  </si>
  <si>
    <t>仲涛</t>
  </si>
  <si>
    <t>18894128432</t>
  </si>
  <si>
    <t>zhongt22@mails.tsinghua.edu.cn</t>
  </si>
  <si>
    <t>2022010247</t>
  </si>
  <si>
    <t>马安琪</t>
  </si>
  <si>
    <t>18795245027</t>
  </si>
  <si>
    <t>maq22@mails.tsinghua.edu.cn</t>
  </si>
  <si>
    <t>2022010251</t>
  </si>
  <si>
    <t>王田杨</t>
  </si>
  <si>
    <t xml:space="preserve">机械24 </t>
  </si>
  <si>
    <t>18812026719</t>
  </si>
  <si>
    <t>1478632381@qq.com</t>
  </si>
  <si>
    <t>2022010252</t>
  </si>
  <si>
    <t>孙今朝</t>
  </si>
  <si>
    <t>18653416004</t>
  </si>
  <si>
    <t>812344719@qq.com</t>
  </si>
  <si>
    <t>2022010262</t>
  </si>
  <si>
    <t>张子毅</t>
  </si>
  <si>
    <t>13884850041</t>
  </si>
  <si>
    <t>ziyi-zha22@mails.tsinghua.edu.cn</t>
  </si>
  <si>
    <t>2022010275</t>
  </si>
  <si>
    <t>黄想响</t>
  </si>
  <si>
    <t>15308078170</t>
  </si>
  <si>
    <t>huangxx22@mails.tsinghua.edu.cn</t>
  </si>
  <si>
    <t>2022010314</t>
  </si>
  <si>
    <t>任书梁</t>
  </si>
  <si>
    <t xml:space="preserve">车辆21 </t>
  </si>
  <si>
    <t>18445280856</t>
  </si>
  <si>
    <t>rsl22@mails.tsinghua.edu.cn</t>
  </si>
  <si>
    <t>2022010948</t>
  </si>
  <si>
    <t>王子诚</t>
  </si>
  <si>
    <t xml:space="preserve">自22 </t>
  </si>
  <si>
    <t>17310633293</t>
  </si>
  <si>
    <t>wangzich22@mails.tsinghua.edu.cn</t>
  </si>
  <si>
    <t>2022012847</t>
  </si>
  <si>
    <t>郝沫涵</t>
  </si>
  <si>
    <t>15138839252</t>
  </si>
  <si>
    <t>haomh22@mails.tsinghua.edu.cn</t>
  </si>
  <si>
    <t>2022012864</t>
  </si>
  <si>
    <t>党乐</t>
  </si>
  <si>
    <t xml:space="preserve">未央-机械21 </t>
  </si>
  <si>
    <t>18239504785</t>
  </si>
  <si>
    <t>dangl22@mails.tsinghua.edu.cn</t>
  </si>
  <si>
    <t>2021012753</t>
  </si>
  <si>
    <t>赖俞安</t>
  </si>
  <si>
    <t xml:space="preserve">无15 </t>
  </si>
  <si>
    <t>18819075843</t>
  </si>
  <si>
    <t>Ann042303@icloud.com</t>
  </si>
  <si>
    <t>2022080021</t>
  </si>
  <si>
    <t>李知玟</t>
  </si>
  <si>
    <t xml:space="preserve">生３１ </t>
  </si>
  <si>
    <t>18810635078</t>
  </si>
  <si>
    <t>zhimin-l23@mails.tsinghua.edu.cn</t>
  </si>
  <si>
    <t>2023080122</t>
  </si>
  <si>
    <t>林祗訚</t>
  </si>
  <si>
    <t xml:space="preserve">中外文化班3 </t>
  </si>
  <si>
    <t>18500636311</t>
  </si>
  <si>
    <t>jelim8486@naver.com</t>
  </si>
  <si>
    <t>2020010329</t>
  </si>
  <si>
    <t>王可心</t>
  </si>
  <si>
    <t xml:space="preserve">计02 </t>
  </si>
  <si>
    <t>15668039307</t>
  </si>
  <si>
    <t>wang-kx20@mails.tsinghua.edu.cn</t>
  </si>
  <si>
    <t>2018010102</t>
  </si>
  <si>
    <t>雷占元</t>
  </si>
  <si>
    <t xml:space="preserve">建82 </t>
  </si>
  <si>
    <t>13120201911</t>
  </si>
  <si>
    <t>3121816621@qq.com</t>
  </si>
  <si>
    <t>2019010492</t>
  </si>
  <si>
    <t>刘翊州</t>
  </si>
  <si>
    <t>18801337212</t>
  </si>
  <si>
    <t>liuyizho19@mails.tsinghua.edu.cn</t>
  </si>
  <si>
    <t>2019012071</t>
  </si>
  <si>
    <t>李金东</t>
  </si>
  <si>
    <t xml:space="preserve">化学01 </t>
  </si>
  <si>
    <t>13529828914</t>
  </si>
  <si>
    <t>ljdmoon@163.com</t>
  </si>
  <si>
    <t>2019012397</t>
  </si>
  <si>
    <t>田宇辰</t>
  </si>
  <si>
    <t xml:space="preserve">计科93 </t>
  </si>
  <si>
    <t>18553285596</t>
  </si>
  <si>
    <t>tyc19@mails.tsinghua.edu.cn</t>
  </si>
  <si>
    <t>2020010354</t>
  </si>
  <si>
    <t>李晓川</t>
  </si>
  <si>
    <t xml:space="preserve">软件12 </t>
  </si>
  <si>
    <t>13054336887</t>
  </si>
  <si>
    <t>li-xc20@mails.tsinghua.edu.cn</t>
  </si>
  <si>
    <t>2020010647</t>
  </si>
  <si>
    <t>薛皓阳</t>
  </si>
  <si>
    <t xml:space="preserve">无01 </t>
  </si>
  <si>
    <t>13895495627</t>
  </si>
  <si>
    <t>3197086058@qq.com</t>
  </si>
  <si>
    <t>2020010898</t>
  </si>
  <si>
    <t>康学泽</t>
  </si>
  <si>
    <t>18976883596</t>
  </si>
  <si>
    <t>1093624777@qq.com</t>
  </si>
  <si>
    <t>2020011019</t>
  </si>
  <si>
    <t>蒋兆欣</t>
  </si>
  <si>
    <t xml:space="preserve">计07 </t>
  </si>
  <si>
    <t>13392333959</t>
  </si>
  <si>
    <t>jiang-zx20@mails.tsinghua.edu.cn</t>
  </si>
  <si>
    <t>2020013370</t>
  </si>
  <si>
    <t>袭润昊</t>
  </si>
  <si>
    <t xml:space="preserve">行健-车辆0 </t>
  </si>
  <si>
    <t>18513731800</t>
  </si>
  <si>
    <t>xirh20@mails.tsinghua.edu.cn</t>
  </si>
  <si>
    <t>2021010408</t>
  </si>
  <si>
    <t>田寒</t>
  </si>
  <si>
    <t>13972649120</t>
  </si>
  <si>
    <t>tian-h21@mails.tsinghua.edu.cn</t>
  </si>
  <si>
    <t>2021012367</t>
  </si>
  <si>
    <t>王昱博</t>
  </si>
  <si>
    <t xml:space="preserve">未央-工物11 </t>
  </si>
  <si>
    <t>13811250959</t>
  </si>
  <si>
    <t>1926309514@qq.com</t>
  </si>
  <si>
    <t>2021012712</t>
  </si>
  <si>
    <t>赵乐怡</t>
  </si>
  <si>
    <t xml:space="preserve">无14 </t>
  </si>
  <si>
    <t>15367130252</t>
  </si>
  <si>
    <t>2712236799@qq.com</t>
  </si>
  <si>
    <t>2021013011</t>
  </si>
  <si>
    <t>彭欣然</t>
  </si>
  <si>
    <t xml:space="preserve">行健-烽火1 </t>
  </si>
  <si>
    <t>18926068097</t>
  </si>
  <si>
    <t>pxr21@mails.tsinghua.edu.cn</t>
  </si>
  <si>
    <t>2022010152</t>
  </si>
  <si>
    <t>陈红宇</t>
  </si>
  <si>
    <t xml:space="preserve">环21 </t>
  </si>
  <si>
    <t>19836760660</t>
  </si>
  <si>
    <t>hongyu-c22@mails.tsinghua.edu.cn</t>
  </si>
  <si>
    <t>2022010154</t>
  </si>
  <si>
    <t>刘文康</t>
  </si>
  <si>
    <t>13321857780</t>
  </si>
  <si>
    <t>1849740584@qq.com</t>
  </si>
  <si>
    <t>2022010214</t>
  </si>
  <si>
    <t>杨子乐</t>
  </si>
  <si>
    <t>18810880187</t>
  </si>
  <si>
    <t>1404551459@qq.com</t>
  </si>
  <si>
    <t>2022010216</t>
  </si>
  <si>
    <t>柳浩然</t>
  </si>
  <si>
    <t>15099185847</t>
  </si>
  <si>
    <t>liu-hr22@mails.tsinghua.edu.cn</t>
  </si>
  <si>
    <t>2022010230</t>
  </si>
  <si>
    <t>邓智瀚</t>
  </si>
  <si>
    <t>18562217132</t>
  </si>
  <si>
    <t>2322922163@qq.com</t>
  </si>
  <si>
    <t>2022010243</t>
  </si>
  <si>
    <t>邢浩天</t>
  </si>
  <si>
    <t>18809133169</t>
  </si>
  <si>
    <t>3332135201@qq.com</t>
  </si>
  <si>
    <t>2022010256</t>
  </si>
  <si>
    <t>徐辉</t>
  </si>
  <si>
    <t>13326104927</t>
  </si>
  <si>
    <t>xuhui22@mails.tsinghua.edu.cn</t>
  </si>
  <si>
    <t>2022010264</t>
  </si>
  <si>
    <t>杜金磊</t>
  </si>
  <si>
    <t>17884885630</t>
  </si>
  <si>
    <t>dujl22@mails.tsinghua.edu.cn</t>
  </si>
  <si>
    <t>2022010266</t>
  </si>
  <si>
    <t>孙林</t>
  </si>
  <si>
    <t>13476769636</t>
  </si>
  <si>
    <t>2454177753@qq.com</t>
  </si>
  <si>
    <t>2022010716</t>
  </si>
  <si>
    <t>周灵</t>
  </si>
  <si>
    <t xml:space="preserve">无28 </t>
  </si>
  <si>
    <t>19127899231</t>
  </si>
  <si>
    <t>zhouling22@mails.tsinghua.edu.cn</t>
  </si>
  <si>
    <t>2022010853</t>
  </si>
  <si>
    <t>宋建昊</t>
  </si>
  <si>
    <t xml:space="preserve">计26 </t>
  </si>
  <si>
    <t>15710565260</t>
  </si>
  <si>
    <t>songjh22@mails.tsinghua.edu.cn</t>
  </si>
  <si>
    <t>2022012040</t>
  </si>
  <si>
    <t>李林宸</t>
  </si>
  <si>
    <t>医学院</t>
  </si>
  <si>
    <t xml:space="preserve">医22 </t>
  </si>
  <si>
    <t>18381813376</t>
  </si>
  <si>
    <t>1792541469@qq.com</t>
  </si>
  <si>
    <t>2021010292</t>
  </si>
  <si>
    <t>何欣键</t>
  </si>
  <si>
    <t xml:space="preserve">分12 </t>
  </si>
  <si>
    <t>18266077033</t>
  </si>
  <si>
    <t>hxj21@mails.tsinghua.edu.cn</t>
  </si>
  <si>
    <t>2021012018</t>
  </si>
  <si>
    <t>李逸轩</t>
  </si>
  <si>
    <t>13960780935</t>
  </si>
  <si>
    <t>l-yx21@mails.tsinghua.edu.cn</t>
  </si>
  <si>
    <t>2022010073</t>
  </si>
  <si>
    <t>柴旭</t>
  </si>
  <si>
    <t xml:space="preserve">建环22 </t>
  </si>
  <si>
    <t>18810881503</t>
  </si>
  <si>
    <t>chaix22@mails.tsinghua.edu.cn</t>
  </si>
  <si>
    <t>2022010664</t>
  </si>
  <si>
    <t>王鹏豫</t>
  </si>
  <si>
    <t xml:space="preserve">无26 </t>
  </si>
  <si>
    <t>18016888128</t>
  </si>
  <si>
    <t>wangpy22@mails.tsinghua.edu.cn</t>
  </si>
  <si>
    <t>2021012010</t>
  </si>
  <si>
    <t>杨智豪</t>
  </si>
  <si>
    <t>18702711585</t>
  </si>
  <si>
    <t>1084231575@qq.com</t>
  </si>
  <si>
    <t>2021012011</t>
  </si>
  <si>
    <t>陈松良</t>
  </si>
  <si>
    <t>19800388751</t>
  </si>
  <si>
    <t>chensl21@mails.tsinghua.edu.cn</t>
  </si>
  <si>
    <t>2022010153</t>
  </si>
  <si>
    <t>张博仕</t>
  </si>
  <si>
    <t xml:space="preserve">自24 </t>
  </si>
  <si>
    <t>17837613616</t>
  </si>
  <si>
    <t>2733422728@qq.com</t>
  </si>
  <si>
    <t>2022013409</t>
  </si>
  <si>
    <t>冯帅</t>
  </si>
  <si>
    <t>18167827388</t>
  </si>
  <si>
    <t>fengs22@mails.tsinghua.edu.cn</t>
  </si>
  <si>
    <t>2022010064</t>
  </si>
  <si>
    <t>邓子杰</t>
  </si>
  <si>
    <t>15070739920</t>
  </si>
  <si>
    <t>dengzj22@mails.tsinghua.edu.cn</t>
  </si>
  <si>
    <t>2022010070</t>
  </si>
  <si>
    <t>孙宇</t>
  </si>
  <si>
    <t>19969200410</t>
  </si>
  <si>
    <t>sunyu22@mails.stinghua.edu.cn</t>
  </si>
  <si>
    <t>2022010876</t>
  </si>
  <si>
    <t>钟嘉意</t>
  </si>
  <si>
    <t xml:space="preserve">计27 </t>
  </si>
  <si>
    <t>18811791380</t>
  </si>
  <si>
    <t>ngjy22@mails.tsinghua.edu.cn</t>
  </si>
  <si>
    <t>2022010880</t>
  </si>
  <si>
    <t>徐子航</t>
  </si>
  <si>
    <t>13358821911</t>
  </si>
  <si>
    <t>xu-zh22@mails.tsinghua.edu.cn</t>
  </si>
  <si>
    <t>2023080027</t>
  </si>
  <si>
    <t>侯荔嘉</t>
  </si>
  <si>
    <t>秀钟书院</t>
  </si>
  <si>
    <t xml:space="preserve">秀钟31 </t>
  </si>
  <si>
    <t>18500737466</t>
  </si>
  <si>
    <t>ljhow1004@gmail.com</t>
  </si>
  <si>
    <t>School of Architecture</t>
    <phoneticPr fontId="1" type="noConversion"/>
  </si>
  <si>
    <t>School of Economics and Management</t>
    <phoneticPr fontId="1" type="noConversion"/>
  </si>
  <si>
    <t>Academy of Arts and Design</t>
  </si>
  <si>
    <t>Department of Civil Engineering</t>
  </si>
  <si>
    <t>School of Environment</t>
  </si>
  <si>
    <t>School of Humanities</t>
    <phoneticPr fontId="1" type="noConversion"/>
  </si>
  <si>
    <t>School of Social Sciences</t>
    <phoneticPr fontId="1" type="noConversion"/>
  </si>
  <si>
    <t>School of Aerospace Engineering</t>
  </si>
  <si>
    <t>School of Journalism and Communication</t>
  </si>
  <si>
    <t>Department of Electrical Engineering</t>
  </si>
  <si>
    <t>Department of Engineering Physics</t>
  </si>
  <si>
    <t>Department of Chemical Engineering</t>
  </si>
  <si>
    <t>Department of Electronic Engineering</t>
  </si>
  <si>
    <t>Department of Computer Science and Technology</t>
  </si>
  <si>
    <t>Department of Automation</t>
  </si>
  <si>
    <t>School of Integrated Circuits</t>
  </si>
  <si>
    <t>School of Materials Science and Engineering</t>
  </si>
  <si>
    <t>Department of Mathematical Sciences</t>
  </si>
  <si>
    <t>Department of Physics</t>
  </si>
  <si>
    <t>Department of Chemistry</t>
  </si>
  <si>
    <t>School of Life Sciences</t>
  </si>
  <si>
    <t>School of Medicine</t>
  </si>
  <si>
    <t>Institute for Interdisciplinary Information Sciences</t>
  </si>
  <si>
    <t>Weiyang College</t>
    <phoneticPr fontId="1" type="noConversion"/>
  </si>
  <si>
    <t>Xingjian College</t>
    <phoneticPr fontId="1" type="noConversion"/>
  </si>
  <si>
    <t>Xiuzhong College</t>
    <phoneticPr fontId="1" type="noConversion"/>
  </si>
  <si>
    <t>Tanwei College</t>
    <phoneticPr fontId="1" type="noConversion"/>
  </si>
  <si>
    <t>Department of Hydraulic Engineering</t>
  </si>
  <si>
    <t>Department of Mechanical Engineering</t>
  </si>
  <si>
    <t>Department of Precision Instrument</t>
  </si>
  <si>
    <t>Department of Energy and Power Engineering</t>
  </si>
  <si>
    <t>School of Vehicle and Mobility</t>
  </si>
  <si>
    <t>Department of Industrial Engineering</t>
  </si>
  <si>
    <t>Department of Biomedical Engineering</t>
  </si>
  <si>
    <t>School of Software</t>
    <phoneticPr fontId="1" type="noConversion"/>
  </si>
  <si>
    <t>Department of Construction Management</t>
  </si>
  <si>
    <t>Department of Chinese Language and Literature</t>
  </si>
  <si>
    <t>Department of Foreign Languages and Literatures</t>
  </si>
  <si>
    <t>School of Law</t>
    <phoneticPr fontId="1" type="noConversion"/>
  </si>
  <si>
    <t>sum</t>
    <phoneticPr fontId="1" type="noConversion"/>
  </si>
  <si>
    <t>——</t>
  </si>
  <si>
    <r>
      <t>北京协和医学院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清华大学医学部</t>
    </r>
  </si>
  <si>
    <t>国际与地区研究院</t>
  </si>
  <si>
    <t>全球创新学院</t>
  </si>
  <si>
    <t>苏世民书院</t>
  </si>
  <si>
    <t>深圳国际研究生院</t>
  </si>
  <si>
    <r>
      <t>清华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伯克利深圳学院</t>
    </r>
  </si>
  <si>
    <t>教育研究院</t>
  </si>
  <si>
    <t>五道口金融学院</t>
  </si>
  <si>
    <t>新闻与传播学院</t>
  </si>
  <si>
    <t>社会科学学院</t>
  </si>
  <si>
    <t>马克思主义学院</t>
  </si>
  <si>
    <t>公共管理学院</t>
  </si>
  <si>
    <t>经济管理学院</t>
  </si>
  <si>
    <t>航空发动机研究院</t>
  </si>
  <si>
    <t>交叉信息研究院</t>
  </si>
  <si>
    <t>高等研究院</t>
  </si>
  <si>
    <t>万科公共卫生与健康学院</t>
  </si>
  <si>
    <t>生命科学学院</t>
  </si>
  <si>
    <t>天文系</t>
  </si>
  <si>
    <t>地球系统科学系</t>
  </si>
  <si>
    <t>其中：数学科学系</t>
  </si>
  <si>
    <t>理学院</t>
  </si>
  <si>
    <t>核能与新能源技术研究院</t>
  </si>
  <si>
    <t>化学工程系</t>
  </si>
  <si>
    <t>工程物理系</t>
  </si>
  <si>
    <t>电机工程与应用电子技术系</t>
  </si>
  <si>
    <t>网络研究院</t>
  </si>
  <si>
    <t>计算机科学与技术系</t>
  </si>
  <si>
    <t>其中：电子工程系</t>
  </si>
  <si>
    <t>信息科学技术学院</t>
  </si>
  <si>
    <t>航天航空学院</t>
  </si>
  <si>
    <t>工业工程系</t>
  </si>
  <si>
    <t>车辆与运载学院</t>
  </si>
  <si>
    <t>能源与动力工程系</t>
  </si>
  <si>
    <t>精密仪器系</t>
  </si>
  <si>
    <t>机械工程学院</t>
  </si>
  <si>
    <t>土木水利学院</t>
  </si>
  <si>
    <t>人均用水量</t>
    <phoneticPr fontId="1" type="noConversion"/>
  </si>
  <si>
    <t>用水量</t>
    <phoneticPr fontId="1" type="noConversion"/>
  </si>
  <si>
    <t>硕博+教师总人数</t>
    <phoneticPr fontId="1" type="noConversion"/>
  </si>
  <si>
    <t>教师人数（教师+博士后总人数为6575）</t>
    <phoneticPr fontId="1" type="noConversion"/>
  </si>
  <si>
    <t>人数占比</t>
    <phoneticPr fontId="1" type="noConversion"/>
  </si>
  <si>
    <t>硕博学生人数</t>
    <phoneticPr fontId="1" type="noConversion"/>
  </si>
  <si>
    <t>硕士生</t>
  </si>
  <si>
    <t>博士生</t>
  </si>
  <si>
    <t>学历教育</t>
  </si>
  <si>
    <t>合计</t>
  </si>
  <si>
    <t>院 系</t>
  </si>
  <si>
    <t>人数</t>
    <phoneticPr fontId="1" type="noConversion"/>
  </si>
  <si>
    <t>面积（万平方米）</t>
    <phoneticPr fontId="1" type="noConversion"/>
  </si>
  <si>
    <t>教职工</t>
    <phoneticPr fontId="1" type="noConversion"/>
  </si>
  <si>
    <t>教学及辅助用房</t>
    <phoneticPr fontId="1" type="noConversion"/>
  </si>
  <si>
    <t>本科生</t>
    <phoneticPr fontId="1" type="noConversion"/>
  </si>
  <si>
    <t>行政办公用房</t>
    <phoneticPr fontId="1" type="noConversion"/>
  </si>
  <si>
    <t>研究生</t>
    <phoneticPr fontId="1" type="noConversion"/>
  </si>
  <si>
    <t>生活用房</t>
    <phoneticPr fontId="1" type="noConversion"/>
  </si>
  <si>
    <t>教师</t>
    <phoneticPr fontId="1" type="noConversion"/>
  </si>
  <si>
    <t>教工住宅</t>
    <phoneticPr fontId="1" type="noConversion"/>
  </si>
  <si>
    <t>博士后</t>
    <phoneticPr fontId="1" type="noConversion"/>
  </si>
  <si>
    <t>职工</t>
    <phoneticPr fontId="1" type="noConversion"/>
  </si>
  <si>
    <t>学校建筑面积</t>
    <phoneticPr fontId="1" type="noConversion"/>
  </si>
  <si>
    <t>饮食中心员工</t>
    <phoneticPr fontId="1" type="noConversion"/>
  </si>
  <si>
    <t>商户</t>
    <phoneticPr fontId="1" type="noConversion"/>
  </si>
  <si>
    <t>50户</t>
    <phoneticPr fontId="1" type="noConversion"/>
  </si>
  <si>
    <t>绿化面积</t>
    <phoneticPr fontId="1" type="noConversion"/>
  </si>
  <si>
    <t>假设一户商户3人</t>
    <phoneticPr fontId="1" type="noConversion"/>
  </si>
  <si>
    <t>150人</t>
    <phoneticPr fontId="1" type="noConversion"/>
  </si>
  <si>
    <t>家属区户数</t>
    <phoneticPr fontId="1" type="noConversion"/>
  </si>
  <si>
    <t>家属区人数</t>
    <phoneticPr fontId="1" type="noConversion"/>
  </si>
  <si>
    <t>计数项:姓名</t>
  </si>
  <si>
    <t>汇总</t>
  </si>
  <si>
    <t>2021级</t>
  </si>
  <si>
    <t>2022级</t>
  </si>
  <si>
    <t>2023级</t>
  </si>
  <si>
    <t>为先书院</t>
  </si>
  <si>
    <t>至善书院</t>
  </si>
  <si>
    <t>致理书院</t>
  </si>
  <si>
    <t>2024级</t>
  </si>
  <si>
    <t>其他</t>
  </si>
  <si>
    <t xml:space="preserve">无４８ </t>
  </si>
  <si>
    <t>王逸斐</t>
  </si>
  <si>
    <t xml:space="preserve">机械404 </t>
  </si>
  <si>
    <t>赵玲珑</t>
  </si>
  <si>
    <t xml:space="preserve">为先34 </t>
  </si>
  <si>
    <t>张婉如</t>
  </si>
  <si>
    <t xml:space="preserve">探微-化32 </t>
  </si>
  <si>
    <t>李雨安</t>
  </si>
  <si>
    <t xml:space="preserve">分3 </t>
  </si>
  <si>
    <t>韩烨鸥</t>
  </si>
  <si>
    <t xml:space="preserve">自36 </t>
  </si>
  <si>
    <t>张博</t>
  </si>
  <si>
    <t xml:space="preserve">计科31 </t>
  </si>
  <si>
    <t>赵梦洁</t>
  </si>
  <si>
    <t xml:space="preserve">计科32 </t>
  </si>
  <si>
    <t>王佳妮</t>
  </si>
  <si>
    <t xml:space="preserve">工31 </t>
  </si>
  <si>
    <t>陈昊显</t>
  </si>
  <si>
    <t xml:space="preserve">车辆31 </t>
  </si>
  <si>
    <t>何睿泽</t>
  </si>
  <si>
    <t xml:space="preserve">机械34 </t>
  </si>
  <si>
    <t>屈达</t>
  </si>
  <si>
    <t>杨占旭</t>
  </si>
  <si>
    <t>张健</t>
  </si>
  <si>
    <t xml:space="preserve">建21 </t>
  </si>
  <si>
    <t>辛浩冉</t>
  </si>
  <si>
    <t xml:space="preserve">行健-车辆2 </t>
  </si>
  <si>
    <t>马星语</t>
  </si>
  <si>
    <t>欧阳清宇</t>
  </si>
  <si>
    <t>高瑞奎</t>
  </si>
  <si>
    <t xml:space="preserve">工物22 </t>
  </si>
  <si>
    <t>李伟江</t>
  </si>
  <si>
    <t>马里洗</t>
  </si>
  <si>
    <t>邓瑞栩</t>
  </si>
  <si>
    <t xml:space="preserve">未央-水木11 </t>
  </si>
  <si>
    <t>彭盛飞</t>
  </si>
  <si>
    <t xml:space="preserve">未央-环11 </t>
  </si>
  <si>
    <t>王未然</t>
  </si>
  <si>
    <t xml:space="preserve">经00 </t>
  </si>
  <si>
    <t>郑成卓</t>
  </si>
  <si>
    <t>印度尼西亚</t>
  </si>
  <si>
    <t xml:space="preserve">至善42 </t>
  </si>
  <si>
    <t>杨健豪</t>
  </si>
  <si>
    <t>菲律宾</t>
  </si>
  <si>
    <t xml:space="preserve">至善43 </t>
  </si>
  <si>
    <t>林展源</t>
  </si>
  <si>
    <t>吕明哲</t>
  </si>
  <si>
    <t>严新佑</t>
  </si>
  <si>
    <t>朱梓健</t>
  </si>
  <si>
    <t xml:space="preserve">机械40 </t>
  </si>
  <si>
    <t>郝文博</t>
  </si>
  <si>
    <t>徐晨雨</t>
  </si>
  <si>
    <t>汪瑜珈</t>
  </si>
  <si>
    <t xml:space="preserve">未央-材31 </t>
  </si>
  <si>
    <t>郑凯祥</t>
  </si>
  <si>
    <t>吕方舟</t>
  </si>
  <si>
    <t xml:space="preserve">未央-电31 </t>
  </si>
  <si>
    <t>周思彤</t>
  </si>
  <si>
    <t xml:space="preserve">未央-环31 </t>
  </si>
  <si>
    <t>梁诗琳</t>
  </si>
  <si>
    <t xml:space="preserve">未央-水木31 </t>
  </si>
  <si>
    <t>张天睿</t>
  </si>
  <si>
    <t xml:space="preserve">美39 </t>
  </si>
  <si>
    <t>黄帅涵</t>
  </si>
  <si>
    <t xml:space="preserve">美34 </t>
  </si>
  <si>
    <t>毛翊桐</t>
  </si>
  <si>
    <t xml:space="preserve">美318 </t>
  </si>
  <si>
    <t>陈敏行</t>
  </si>
  <si>
    <t>马赵亦菲</t>
  </si>
  <si>
    <t xml:space="preserve">法31 </t>
  </si>
  <si>
    <t>吕晓勇</t>
  </si>
  <si>
    <t xml:space="preserve">生31 </t>
  </si>
  <si>
    <t>陈若曦</t>
  </si>
  <si>
    <t xml:space="preserve">核32 </t>
  </si>
  <si>
    <t>邓日灿</t>
  </si>
  <si>
    <t>罗怀洋</t>
  </si>
  <si>
    <t>高谨泽</t>
  </si>
  <si>
    <t>陈得瑞</t>
  </si>
  <si>
    <t xml:space="preserve">核31 </t>
  </si>
  <si>
    <t>廖超然</t>
  </si>
  <si>
    <t>张毅鹏</t>
  </si>
  <si>
    <t xml:space="preserve">工32 </t>
  </si>
  <si>
    <t>杜靖阳</t>
  </si>
  <si>
    <t xml:space="preserve">自34 </t>
  </si>
  <si>
    <t>劳继凯</t>
  </si>
  <si>
    <t xml:space="preserve">无36 </t>
  </si>
  <si>
    <t>王天泽</t>
  </si>
  <si>
    <t xml:space="preserve">电34 </t>
  </si>
  <si>
    <t>崔一鸣</t>
  </si>
  <si>
    <t xml:space="preserve">建环32 </t>
  </si>
  <si>
    <t>王绎斐</t>
  </si>
  <si>
    <t xml:space="preserve">电35 </t>
  </si>
  <si>
    <t>周鑫淇</t>
  </si>
  <si>
    <t xml:space="preserve">车辆33 </t>
  </si>
  <si>
    <t>蔡奕</t>
  </si>
  <si>
    <t>陈昱澍</t>
  </si>
  <si>
    <t xml:space="preserve">能动33 </t>
  </si>
  <si>
    <t>汤道强</t>
  </si>
  <si>
    <t>李柯欧</t>
  </si>
  <si>
    <t>魏浩楠</t>
  </si>
  <si>
    <t xml:space="preserve">机械32 </t>
  </si>
  <si>
    <t>孙瑞</t>
  </si>
  <si>
    <t xml:space="preserve">美26 </t>
  </si>
  <si>
    <t>宋佳</t>
  </si>
  <si>
    <t>张栎涵</t>
  </si>
  <si>
    <t>韩群岭</t>
  </si>
  <si>
    <t xml:space="preserve">未央-工21 </t>
  </si>
  <si>
    <t>陈卓昕</t>
  </si>
  <si>
    <t xml:space="preserve">未央-能动22 </t>
  </si>
  <si>
    <t>刘昱呈</t>
  </si>
  <si>
    <t>曾广宇</t>
  </si>
  <si>
    <t xml:space="preserve">美218 </t>
  </si>
  <si>
    <t>黄俊炯</t>
  </si>
  <si>
    <t>王在天</t>
  </si>
  <si>
    <t xml:space="preserve">美32 </t>
  </si>
  <si>
    <t>黄伊琳</t>
  </si>
  <si>
    <t xml:space="preserve">日2 </t>
  </si>
  <si>
    <t>吴佳琪</t>
  </si>
  <si>
    <t xml:space="preserve">核22 </t>
  </si>
  <si>
    <t>王凯宇</t>
  </si>
  <si>
    <t>蔡艺</t>
  </si>
  <si>
    <t>张康杰</t>
  </si>
  <si>
    <t xml:space="preserve">自26 </t>
  </si>
  <si>
    <t>王俊杰</t>
  </si>
  <si>
    <t>高子睿</t>
  </si>
  <si>
    <t>李向欣</t>
  </si>
  <si>
    <t xml:space="preserve">无22 </t>
  </si>
  <si>
    <t>郑昊恒</t>
  </si>
  <si>
    <t xml:space="preserve">无32 </t>
  </si>
  <si>
    <t>徐文国</t>
  </si>
  <si>
    <t>彭文</t>
  </si>
  <si>
    <t>成皓</t>
  </si>
  <si>
    <t>唐运鑫</t>
  </si>
  <si>
    <t>淤思晓</t>
  </si>
  <si>
    <t xml:space="preserve">车辆23 </t>
  </si>
  <si>
    <t>欧孟涛</t>
  </si>
  <si>
    <t xml:space="preserve">软件31 </t>
  </si>
  <si>
    <t>马宇辰</t>
  </si>
  <si>
    <t>杨子</t>
  </si>
  <si>
    <t>张迈</t>
  </si>
  <si>
    <t>冯哲奕</t>
  </si>
  <si>
    <t>龙潇</t>
  </si>
  <si>
    <t>马丁乙</t>
  </si>
  <si>
    <t>乔月池</t>
  </si>
  <si>
    <t xml:space="preserve">基科21 </t>
  </si>
  <si>
    <t>侯佳宇</t>
  </si>
  <si>
    <t>张乔森</t>
  </si>
  <si>
    <t>王庆凯</t>
  </si>
  <si>
    <t>高琮堡</t>
  </si>
  <si>
    <t xml:space="preserve">自13 </t>
  </si>
  <si>
    <t>张春啸</t>
  </si>
  <si>
    <t xml:space="preserve">致理-化学12 </t>
  </si>
  <si>
    <t>巨文轩</t>
  </si>
  <si>
    <t xml:space="preserve">交通1 </t>
  </si>
  <si>
    <t>刘取</t>
  </si>
  <si>
    <t>乔易</t>
  </si>
  <si>
    <t>刘庆泽</t>
  </si>
  <si>
    <t xml:space="preserve">环13 </t>
  </si>
  <si>
    <t>李梓瑞</t>
  </si>
  <si>
    <t>序号</t>
    <phoneticPr fontId="11" type="noConversion"/>
  </si>
  <si>
    <t>本科生人数</t>
  </si>
  <si>
    <t>上课人数</t>
  </si>
  <si>
    <t>上课人数</t>
    <phoneticPr fontId="1" type="noConversion"/>
  </si>
  <si>
    <t>比例</t>
    <phoneticPr fontId="1" type="noConversion"/>
  </si>
  <si>
    <t>课程比例</t>
    <phoneticPr fontId="1" type="noConversion"/>
  </si>
  <si>
    <t>上课/学生总数比例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</si>
</sst>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楷体"/>
      <family val="3"/>
      <charset val="134"/>
    </font>
    <font>
      <sz val="11"/>
      <color theme="1"/>
      <name val="Times New Roman"/>
      <family val="1"/>
    </font>
    <font>
      <sz val="12"/>
      <color theme="1"/>
      <name val="黑体"/>
      <family val="3"/>
      <charset val="134"/>
    </font>
    <font>
      <u/>
      <sz val="11"/>
      <color theme="1"/>
      <name val="等线"/>
      <family val="2"/>
      <scheme val="minor"/>
    </font>
    <font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Times"/>
      <family val="1"/>
    </font>
    <font>
      <sz val="1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2" fillId="0" borderId="0" xfId="1"/>
    <xf numFmtId="0" fontId="0" fillId="0" borderId="0" xfId="0" applyFill="1"/>
    <xf numFmtId="0" fontId="0" fillId="2" borderId="0" xfId="0" applyFill="1"/>
    <xf numFmtId="176" fontId="0" fillId="0" borderId="0" xfId="0" applyNumberFormat="1"/>
    <xf numFmtId="9" fontId="0" fillId="0" borderId="0" xfId="0" applyNumberFormat="1"/>
    <xf numFmtId="10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 indent="2"/>
    </xf>
    <xf numFmtId="0" fontId="6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1" applyFont="1"/>
    <xf numFmtId="0" fontId="13" fillId="0" borderId="5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6" xfId="1" applyFont="1" applyBorder="1" applyAlignment="1">
      <alignment horizontal="center"/>
    </xf>
    <xf numFmtId="0" fontId="2" fillId="0" borderId="0" xfId="1" applyFont="1"/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177" fontId="0" fillId="0" borderId="0" xfId="0" applyNumberFormat="1"/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FEBC16D1-C331-4037-8DC5-C0B7D5111D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黑体" panose="02010609060101010101" pitchFamily="49" charset="-122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+mn-lt"/>
                <a:ea typeface="黑体" panose="02010609060101010101" pitchFamily="49" charset="-122"/>
              </a:rPr>
              <a:t>2001-2023</a:t>
            </a:r>
            <a:r>
              <a:rPr lang="zh-CN" altLang="en-US">
                <a:solidFill>
                  <a:schemeClr val="tx1"/>
                </a:solidFill>
                <a:latin typeface="+mn-lt"/>
                <a:ea typeface="黑体" panose="02010609060101010101" pitchFamily="49" charset="-122"/>
              </a:rPr>
              <a:t>选课学生人数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选课人数和年级构成!$C$4:$C$26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选课人数和年级构成!$J$4:$J$26</c:f>
              <c:numCache>
                <c:formatCode>General</c:formatCode>
                <c:ptCount val="23"/>
                <c:pt idx="0">
                  <c:v>5</c:v>
                </c:pt>
                <c:pt idx="1">
                  <c:v>69</c:v>
                </c:pt>
                <c:pt idx="2">
                  <c:v>119</c:v>
                </c:pt>
                <c:pt idx="3">
                  <c:v>180</c:v>
                </c:pt>
                <c:pt idx="4">
                  <c:v>203</c:v>
                </c:pt>
                <c:pt idx="5">
                  <c:v>101</c:v>
                </c:pt>
                <c:pt idx="6">
                  <c:v>88</c:v>
                </c:pt>
                <c:pt idx="7">
                  <c:v>67</c:v>
                </c:pt>
                <c:pt idx="8">
                  <c:v>39</c:v>
                </c:pt>
                <c:pt idx="9">
                  <c:v>81</c:v>
                </c:pt>
                <c:pt idx="10">
                  <c:v>39</c:v>
                </c:pt>
                <c:pt idx="11">
                  <c:v>60</c:v>
                </c:pt>
                <c:pt idx="12">
                  <c:v>82</c:v>
                </c:pt>
                <c:pt idx="13">
                  <c:v>103</c:v>
                </c:pt>
                <c:pt idx="14">
                  <c:v>79</c:v>
                </c:pt>
                <c:pt idx="15">
                  <c:v>80</c:v>
                </c:pt>
                <c:pt idx="16">
                  <c:v>75</c:v>
                </c:pt>
                <c:pt idx="17">
                  <c:v>13</c:v>
                </c:pt>
                <c:pt idx="18">
                  <c:v>26</c:v>
                </c:pt>
                <c:pt idx="19">
                  <c:v>34</c:v>
                </c:pt>
                <c:pt idx="20">
                  <c:v>62</c:v>
                </c:pt>
                <c:pt idx="21">
                  <c:v>51</c:v>
                </c:pt>
                <c:pt idx="2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1-46B2-945A-652EF351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7"/>
        <c:axId val="353763160"/>
        <c:axId val="353764600"/>
      </c:barChart>
      <c:catAx>
        <c:axId val="35376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764600"/>
        <c:crosses val="autoZero"/>
        <c:auto val="1"/>
        <c:lblAlgn val="ctr"/>
        <c:lblOffset val="100"/>
        <c:noMultiLvlLbl val="0"/>
      </c:catAx>
      <c:valAx>
        <c:axId val="353764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763160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黑体" panose="02010609060101010101" pitchFamily="49" charset="-122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+mn-lt"/>
                <a:ea typeface="黑体" panose="02010609060101010101" pitchFamily="49" charset="-122"/>
              </a:rPr>
              <a:t>2001-2023</a:t>
            </a:r>
            <a:r>
              <a:rPr lang="zh-CN" altLang="en-US">
                <a:solidFill>
                  <a:schemeClr val="tx1"/>
                </a:solidFill>
                <a:latin typeface="+mn-lt"/>
                <a:ea typeface="黑体" panose="02010609060101010101" pitchFamily="49" charset="-122"/>
              </a:rPr>
              <a:t>选课学生年级构成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大一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选课人数和年级构成!$C$4:$C$26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选课人数和年级构成!$F$4:$F$26</c:f>
              <c:numCache>
                <c:formatCode>General</c:formatCode>
                <c:ptCount val="23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11</c:v>
                </c:pt>
                <c:pt idx="7">
                  <c:v>2</c:v>
                </c:pt>
                <c:pt idx="8">
                  <c:v>11</c:v>
                </c:pt>
                <c:pt idx="9">
                  <c:v>60</c:v>
                </c:pt>
                <c:pt idx="10">
                  <c:v>13</c:v>
                </c:pt>
                <c:pt idx="11">
                  <c:v>45</c:v>
                </c:pt>
                <c:pt idx="12">
                  <c:v>40</c:v>
                </c:pt>
                <c:pt idx="13">
                  <c:v>54</c:v>
                </c:pt>
                <c:pt idx="14">
                  <c:v>12</c:v>
                </c:pt>
                <c:pt idx="15">
                  <c:v>37</c:v>
                </c:pt>
                <c:pt idx="16">
                  <c:v>23</c:v>
                </c:pt>
                <c:pt idx="17">
                  <c:v>4</c:v>
                </c:pt>
                <c:pt idx="18">
                  <c:v>5</c:v>
                </c:pt>
                <c:pt idx="19">
                  <c:v>0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2-409E-8E70-7C2651D0C756}"/>
            </c:ext>
          </c:extLst>
        </c:ser>
        <c:ser>
          <c:idx val="1"/>
          <c:order val="1"/>
          <c:tx>
            <c:v>大二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选课人数和年级构成!$C$4:$C$26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选课人数和年级构成!$G$4:$G$26</c:f>
              <c:numCache>
                <c:formatCode>General</c:formatCode>
                <c:ptCount val="23"/>
                <c:pt idx="1">
                  <c:v>67</c:v>
                </c:pt>
                <c:pt idx="2">
                  <c:v>52</c:v>
                </c:pt>
                <c:pt idx="3">
                  <c:v>45</c:v>
                </c:pt>
                <c:pt idx="4">
                  <c:v>40</c:v>
                </c:pt>
                <c:pt idx="5">
                  <c:v>19</c:v>
                </c:pt>
                <c:pt idx="6">
                  <c:v>19</c:v>
                </c:pt>
                <c:pt idx="7">
                  <c:v>28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22</c:v>
                </c:pt>
                <c:pt idx="13">
                  <c:v>26</c:v>
                </c:pt>
                <c:pt idx="14">
                  <c:v>42</c:v>
                </c:pt>
                <c:pt idx="15">
                  <c:v>14</c:v>
                </c:pt>
                <c:pt idx="16">
                  <c:v>35</c:v>
                </c:pt>
                <c:pt idx="17">
                  <c:v>6</c:v>
                </c:pt>
                <c:pt idx="18">
                  <c:v>7</c:v>
                </c:pt>
                <c:pt idx="19">
                  <c:v>20</c:v>
                </c:pt>
                <c:pt idx="20">
                  <c:v>14</c:v>
                </c:pt>
                <c:pt idx="21">
                  <c:v>16</c:v>
                </c:pt>
                <c:pt idx="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2-409E-8E70-7C2651D0C756}"/>
            </c:ext>
          </c:extLst>
        </c:ser>
        <c:ser>
          <c:idx val="2"/>
          <c:order val="2"/>
          <c:tx>
            <c:v>大三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选课人数和年级构成!$C$4:$C$26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选课人数和年级构成!$H$4:$H$26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65</c:v>
                </c:pt>
                <c:pt idx="3">
                  <c:v>67</c:v>
                </c:pt>
                <c:pt idx="4">
                  <c:v>82</c:v>
                </c:pt>
                <c:pt idx="5">
                  <c:v>41</c:v>
                </c:pt>
                <c:pt idx="6">
                  <c:v>26</c:v>
                </c:pt>
                <c:pt idx="7">
                  <c:v>16</c:v>
                </c:pt>
                <c:pt idx="8">
                  <c:v>8</c:v>
                </c:pt>
                <c:pt idx="9">
                  <c:v>6</c:v>
                </c:pt>
                <c:pt idx="10">
                  <c:v>13</c:v>
                </c:pt>
                <c:pt idx="11">
                  <c:v>3</c:v>
                </c:pt>
                <c:pt idx="12">
                  <c:v>10</c:v>
                </c:pt>
                <c:pt idx="13">
                  <c:v>13</c:v>
                </c:pt>
                <c:pt idx="14">
                  <c:v>18</c:v>
                </c:pt>
                <c:pt idx="15">
                  <c:v>23</c:v>
                </c:pt>
                <c:pt idx="16">
                  <c:v>11</c:v>
                </c:pt>
                <c:pt idx="17">
                  <c:v>2</c:v>
                </c:pt>
                <c:pt idx="18">
                  <c:v>11</c:v>
                </c:pt>
                <c:pt idx="19">
                  <c:v>8</c:v>
                </c:pt>
                <c:pt idx="20">
                  <c:v>29</c:v>
                </c:pt>
                <c:pt idx="21">
                  <c:v>8</c:v>
                </c:pt>
                <c:pt idx="2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2-409E-8E70-7C2651D0C756}"/>
            </c:ext>
          </c:extLst>
        </c:ser>
        <c:ser>
          <c:idx val="3"/>
          <c:order val="3"/>
          <c:tx>
            <c:v>大四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选课人数和年级构成!$C$4:$C$26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选课人数和年级构成!$I$4:$I$26</c:f>
              <c:numCache>
                <c:formatCode>General</c:formatCode>
                <c:ptCount val="23"/>
                <c:pt idx="0">
                  <c:v>1</c:v>
                </c:pt>
                <c:pt idx="2">
                  <c:v>2</c:v>
                </c:pt>
                <c:pt idx="3">
                  <c:v>67</c:v>
                </c:pt>
                <c:pt idx="4">
                  <c:v>80</c:v>
                </c:pt>
                <c:pt idx="5">
                  <c:v>40</c:v>
                </c:pt>
                <c:pt idx="6">
                  <c:v>32</c:v>
                </c:pt>
                <c:pt idx="7">
                  <c:v>21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10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15</c:v>
                </c:pt>
                <c:pt idx="21">
                  <c:v>21</c:v>
                </c:pt>
                <c:pt idx="2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2-409E-8E70-7C2651D0C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59773168"/>
        <c:axId val="559771728"/>
      </c:barChart>
      <c:catAx>
        <c:axId val="5597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771728"/>
        <c:crosses val="autoZero"/>
        <c:auto val="1"/>
        <c:lblAlgn val="ctr"/>
        <c:lblOffset val="100"/>
        <c:noMultiLvlLbl val="0"/>
      </c:catAx>
      <c:valAx>
        <c:axId val="559771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77316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黑体" panose="02010609060101010101" pitchFamily="49" charset="-122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黑体" panose="02010609060101010101" pitchFamily="49" charset="-122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+mn-lt"/>
                <a:ea typeface="黑体" panose="02010609060101010101" pitchFamily="49" charset="-122"/>
              </a:rPr>
              <a:t>2014-2023</a:t>
            </a:r>
            <a:r>
              <a:rPr lang="zh-CN" altLang="en-US">
                <a:solidFill>
                  <a:schemeClr val="tx1"/>
                </a:solidFill>
                <a:latin typeface="+mn-lt"/>
                <a:ea typeface="黑体" panose="02010609060101010101" pitchFamily="49" charset="-122"/>
              </a:rPr>
              <a:t>选课学生院系构成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机械系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院系构成!$C$1:$L$1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院系构成!$C$2:$L$2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7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8-4282-8A1E-3013F5AC024A}"/>
            </c:ext>
          </c:extLst>
        </c:ser>
        <c:ser>
          <c:idx val="1"/>
          <c:order val="1"/>
          <c:tx>
            <c:v>车辆学院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院系构成!$C$1:$L$1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院系构成!$C$3:$L$3</c:f>
              <c:numCache>
                <c:formatCode>General</c:formatCode>
                <c:ptCount val="1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8-4282-8A1E-3013F5AC024A}"/>
            </c:ext>
          </c:extLst>
        </c:ser>
        <c:ser>
          <c:idx val="2"/>
          <c:order val="2"/>
          <c:tx>
            <c:v>工业工程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院系构成!$C$4:$L$4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8-4282-8A1E-3013F5AC024A}"/>
            </c:ext>
          </c:extLst>
        </c:ser>
        <c:ser>
          <c:idx val="3"/>
          <c:order val="3"/>
          <c:tx>
            <c:v>电机系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院系构成!$C$5:$L$5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8-4282-8A1E-3013F5AC024A}"/>
            </c:ext>
          </c:extLst>
        </c:ser>
        <c:ser>
          <c:idx val="4"/>
          <c:order val="4"/>
          <c:tx>
            <c:v>电子系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院系构成!$C$6:$L$6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98-4282-8A1E-3013F5AC024A}"/>
            </c:ext>
          </c:extLst>
        </c:ser>
        <c:ser>
          <c:idx val="5"/>
          <c:order val="5"/>
          <c:tx>
            <c:v>美术学院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院系构成!$C$7:$L$7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98-4282-8A1E-3013F5AC024A}"/>
            </c:ext>
          </c:extLst>
        </c:ser>
        <c:ser>
          <c:idx val="6"/>
          <c:order val="6"/>
          <c:tx>
            <c:v>生医系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院系构成!$C$8:$L$8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98-4282-8A1E-3013F5AC024A}"/>
            </c:ext>
          </c:extLst>
        </c:ser>
        <c:ser>
          <c:idx val="7"/>
          <c:order val="7"/>
          <c:tx>
            <c:v>能动系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院系构成!$C$9:$L$9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98-4282-8A1E-3013F5AC024A}"/>
            </c:ext>
          </c:extLst>
        </c:ser>
        <c:ser>
          <c:idx val="8"/>
          <c:order val="8"/>
          <c:tx>
            <c:v>中文系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院系构成!$C$10:$L$10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16</c:v>
                </c:pt>
                <c:pt idx="3">
                  <c:v>24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98-4282-8A1E-3013F5AC024A}"/>
            </c:ext>
          </c:extLst>
        </c:ser>
        <c:ser>
          <c:idx val="9"/>
          <c:order val="9"/>
          <c:tx>
            <c:v>新闻学院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院系构成!$C$11:$L$11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98-4282-8A1E-3013F5AC024A}"/>
            </c:ext>
          </c:extLst>
        </c:ser>
        <c:ser>
          <c:idx val="10"/>
          <c:order val="10"/>
          <c:tx>
            <c:v>法学院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院系构成!$C$12:$L$12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98-4282-8A1E-3013F5AC024A}"/>
            </c:ext>
          </c:extLst>
        </c:ser>
        <c:ser>
          <c:idx val="11"/>
          <c:order val="11"/>
          <c:tx>
            <c:v>社科学院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院系构成!$C$13:$L$13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98-4282-8A1E-3013F5AC024A}"/>
            </c:ext>
          </c:extLst>
        </c:ser>
        <c:ser>
          <c:idx val="12"/>
          <c:order val="12"/>
          <c:tx>
            <c:v>建筑学院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院系构成!$C$14:$L$14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98-4282-8A1E-3013F5AC024A}"/>
            </c:ext>
          </c:extLst>
        </c:ser>
        <c:ser>
          <c:idx val="13"/>
          <c:order val="13"/>
          <c:tx>
            <c:v>环境学院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院系构成!$C$15:$L$15</c:f>
              <c:numCache>
                <c:formatCode>General</c:formatCode>
                <c:ptCount val="10"/>
                <c:pt idx="0">
                  <c:v>7</c:v>
                </c:pt>
                <c:pt idx="1">
                  <c:v>20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F98-4282-8A1E-3013F5AC024A}"/>
            </c:ext>
          </c:extLst>
        </c:ser>
        <c:ser>
          <c:idx val="14"/>
          <c:order val="14"/>
          <c:tx>
            <c:v>精仪系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院系构成!$C$16:$L$16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98-4282-8A1E-3013F5AC024A}"/>
            </c:ext>
          </c:extLst>
        </c:ser>
        <c:ser>
          <c:idx val="15"/>
          <c:order val="15"/>
          <c:tx>
            <c:v>航院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院系构成!$C$17:$L$17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98-4282-8A1E-3013F5AC024A}"/>
            </c:ext>
          </c:extLst>
        </c:ser>
        <c:ser>
          <c:idx val="16"/>
          <c:order val="16"/>
          <c:tx>
            <c:v>工物系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院系构成!$C$18:$L$18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98-4282-8A1E-3013F5AC024A}"/>
            </c:ext>
          </c:extLst>
        </c:ser>
        <c:ser>
          <c:idx val="17"/>
          <c:order val="17"/>
          <c:tx>
            <c:v>化工系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院系构成!$C$19:$L$19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98-4282-8A1E-3013F5AC024A}"/>
            </c:ext>
          </c:extLst>
        </c:ser>
        <c:ser>
          <c:idx val="18"/>
          <c:order val="18"/>
          <c:tx>
            <c:v>材料学院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院系构成!$C$20:$L$20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98-4282-8A1E-3013F5AC024A}"/>
            </c:ext>
          </c:extLst>
        </c:ser>
        <c:ser>
          <c:idx val="19"/>
          <c:order val="19"/>
          <c:tx>
            <c:v>化学系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院系构成!$C$21:$L$21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98-4282-8A1E-3013F5AC024A}"/>
            </c:ext>
          </c:extLst>
        </c:ser>
        <c:ser>
          <c:idx val="20"/>
          <c:order val="20"/>
          <c:tx>
            <c:v>药学院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院系构成!$C$22:$L$22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98-4282-8A1E-3013F5AC024A}"/>
            </c:ext>
          </c:extLst>
        </c:ser>
        <c:ser>
          <c:idx val="21"/>
          <c:order val="21"/>
          <c:tx>
            <c:v>生命学院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院系构成!$C$23:$L$23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98-4282-8A1E-3013F5AC024A}"/>
            </c:ext>
          </c:extLst>
        </c:ser>
        <c:ser>
          <c:idx val="22"/>
          <c:order val="22"/>
          <c:tx>
            <c:v>经管学院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院系构成!$C$24:$L$24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98-4282-8A1E-3013F5AC024A}"/>
            </c:ext>
          </c:extLst>
        </c:ser>
        <c:ser>
          <c:idx val="23"/>
          <c:order val="23"/>
          <c:tx>
            <c:v>外文系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院系构成!$C$25:$L$25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98-4282-8A1E-3013F5AC024A}"/>
            </c:ext>
          </c:extLst>
        </c:ser>
        <c:ser>
          <c:idx val="24"/>
          <c:order val="24"/>
          <c:tx>
            <c:v>人文学院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院系构成!$C$26:$L$26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98-4282-8A1E-3013F5AC024A}"/>
            </c:ext>
          </c:extLst>
        </c:ser>
        <c:ser>
          <c:idx val="25"/>
          <c:order val="25"/>
          <c:tx>
            <c:v>建管系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院系构成!$C$27:$L$27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F98-4282-8A1E-3013F5AC024A}"/>
            </c:ext>
          </c:extLst>
        </c:ser>
        <c:ser>
          <c:idx val="26"/>
          <c:order val="26"/>
          <c:tx>
            <c:v>水利系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院系构成!$C$28:$L$28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F98-4282-8A1E-3013F5AC024A}"/>
            </c:ext>
          </c:extLst>
        </c:ser>
        <c:ser>
          <c:idx val="27"/>
          <c:order val="27"/>
          <c:tx>
            <c:v>数学系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院系构成!$C$29:$L$29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F98-4282-8A1E-3013F5AC024A}"/>
            </c:ext>
          </c:extLst>
        </c:ser>
        <c:ser>
          <c:idx val="28"/>
          <c:order val="28"/>
          <c:tx>
            <c:v>自动化系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院系构成!$C$30:$L$30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F98-4282-8A1E-3013F5AC024A}"/>
            </c:ext>
          </c:extLst>
        </c:ser>
        <c:ser>
          <c:idx val="29"/>
          <c:order val="29"/>
          <c:tx>
            <c:v>软件学院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院系构成!$C$31:$L$31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F98-4282-8A1E-3013F5AC024A}"/>
            </c:ext>
          </c:extLst>
        </c:ser>
        <c:ser>
          <c:idx val="30"/>
          <c:order val="30"/>
          <c:tx>
            <c:v>土木系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F98-4282-8A1E-3013F5AC024A}"/>
            </c:ext>
          </c:extLst>
        </c:ser>
        <c:ser>
          <c:idx val="31"/>
          <c:order val="31"/>
          <c:tx>
            <c:v>计算机系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F98-4282-8A1E-3013F5AC024A}"/>
            </c:ext>
          </c:extLst>
        </c:ser>
        <c:ser>
          <c:idx val="32"/>
          <c:order val="32"/>
          <c:tx>
            <c:v>物理系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院系构成!$C$34:$L$34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F98-4282-8A1E-3013F5AC024A}"/>
            </c:ext>
          </c:extLst>
        </c:ser>
        <c:ser>
          <c:idx val="33"/>
          <c:order val="33"/>
          <c:tx>
            <c:v>集成电路学院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院系构成!$C$35:$L$35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F98-4282-8A1E-3013F5AC024A}"/>
            </c:ext>
          </c:extLst>
        </c:ser>
        <c:ser>
          <c:idx val="34"/>
          <c:order val="34"/>
          <c:tx>
            <c:v>交叉信息院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院系构成!$C$36:$L$36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F98-4282-8A1E-3013F5AC024A}"/>
            </c:ext>
          </c:extLst>
        </c:ser>
        <c:ser>
          <c:idx val="35"/>
          <c:order val="35"/>
          <c:tx>
            <c:v>探微书院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F98-4282-8A1E-3013F5AC024A}"/>
            </c:ext>
          </c:extLst>
        </c:ser>
        <c:ser>
          <c:idx val="36"/>
          <c:order val="36"/>
          <c:tx>
            <c:v>未央书院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F98-4282-8A1E-3013F5AC024A}"/>
            </c:ext>
          </c:extLst>
        </c:ser>
        <c:ser>
          <c:idx val="37"/>
          <c:order val="37"/>
          <c:tx>
            <c:v>行健书院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F98-4282-8A1E-3013F5AC024A}"/>
            </c:ext>
          </c:extLst>
        </c:ser>
        <c:ser>
          <c:idx val="38"/>
          <c:order val="38"/>
          <c:tx>
            <c:v>医学院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F98-4282-8A1E-3013F5AC024A}"/>
            </c:ext>
          </c:extLst>
        </c:ser>
        <c:ser>
          <c:idx val="39"/>
          <c:order val="39"/>
          <c:tx>
            <c:v>秀钟书院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F98-4282-8A1E-3013F5AC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933216"/>
        <c:axId val="645933576"/>
      </c:barChart>
      <c:catAx>
        <c:axId val="6459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33576"/>
        <c:crosses val="autoZero"/>
        <c:auto val="1"/>
        <c:lblAlgn val="ctr"/>
        <c:lblOffset val="100"/>
        <c:noMultiLvlLbl val="0"/>
      </c:catAx>
      <c:valAx>
        <c:axId val="645933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3321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黑体" panose="02010609060101010101" pitchFamily="49" charset="-122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+mn-lt"/>
                <a:ea typeface="黑体" panose="02010609060101010101" pitchFamily="49" charset="-122"/>
              </a:rPr>
              <a:t>Composition of student departments for the course from 2014 to 2023</a:t>
            </a:r>
            <a:endParaRPr lang="zh-CN" altLang="en-US">
              <a:solidFill>
                <a:schemeClr val="tx1"/>
              </a:solidFill>
              <a:latin typeface="+mn-lt"/>
              <a:ea typeface="黑体" panose="02010609060101010101" pitchFamily="49" charset="-122"/>
            </a:endParaRPr>
          </a:p>
        </c:rich>
      </c:tx>
      <c:layout>
        <c:manualLayout>
          <c:xMode val="edge"/>
          <c:yMode val="edge"/>
          <c:x val="0.12551852028624844"/>
          <c:y val="1.4260249554367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黑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院系构成!$A$2</c:f>
              <c:strCache>
                <c:ptCount val="1"/>
                <c:pt idx="0">
                  <c:v>Department of Mechanical Engineering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院系构成!$C$1:$L$1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院系构成!$C$2:$L$2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7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0-44A7-9299-78ED3BF21CC7}"/>
            </c:ext>
          </c:extLst>
        </c:ser>
        <c:ser>
          <c:idx val="1"/>
          <c:order val="1"/>
          <c:tx>
            <c:strRef>
              <c:f>院系构成!$A$3</c:f>
              <c:strCache>
                <c:ptCount val="1"/>
                <c:pt idx="0">
                  <c:v>School of Vehicle and Mobility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院系构成!$C$1:$L$1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院系构成!$C$3:$L$3</c:f>
              <c:numCache>
                <c:formatCode>General</c:formatCode>
                <c:ptCount val="10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0-44A7-9299-78ED3BF21CC7}"/>
            </c:ext>
          </c:extLst>
        </c:ser>
        <c:ser>
          <c:idx val="2"/>
          <c:order val="2"/>
          <c:tx>
            <c:strRef>
              <c:f>院系构成!$A$4</c:f>
              <c:strCache>
                <c:ptCount val="1"/>
                <c:pt idx="0">
                  <c:v>Department of Industrial 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院系构成!$C$4:$L$4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0-44A7-9299-78ED3BF21CC7}"/>
            </c:ext>
          </c:extLst>
        </c:ser>
        <c:ser>
          <c:idx val="3"/>
          <c:order val="3"/>
          <c:tx>
            <c:strRef>
              <c:f>院系构成!$A$5</c:f>
              <c:strCache>
                <c:ptCount val="1"/>
                <c:pt idx="0">
                  <c:v>Department of Electrical Engineering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院系构成!$C$5:$L$5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0-44A7-9299-78ED3BF21CC7}"/>
            </c:ext>
          </c:extLst>
        </c:ser>
        <c:ser>
          <c:idx val="4"/>
          <c:order val="4"/>
          <c:tx>
            <c:strRef>
              <c:f>院系构成!$A$6</c:f>
              <c:strCache>
                <c:ptCount val="1"/>
                <c:pt idx="0">
                  <c:v>Department of Electronic Engineering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院系构成!$C$6:$L$6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0-44A7-9299-78ED3BF21CC7}"/>
            </c:ext>
          </c:extLst>
        </c:ser>
        <c:ser>
          <c:idx val="5"/>
          <c:order val="5"/>
          <c:tx>
            <c:strRef>
              <c:f>院系构成!$A$7</c:f>
              <c:strCache>
                <c:ptCount val="1"/>
                <c:pt idx="0">
                  <c:v>Academy of Arts and Design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院系构成!$C$7:$L$7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0-44A7-9299-78ED3BF21CC7}"/>
            </c:ext>
          </c:extLst>
        </c:ser>
        <c:ser>
          <c:idx val="6"/>
          <c:order val="6"/>
          <c:tx>
            <c:strRef>
              <c:f>院系构成!$A$8</c:f>
              <c:strCache>
                <c:ptCount val="1"/>
                <c:pt idx="0">
                  <c:v>Department of Biomedical Engineering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院系构成!$C$8:$L$8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D0-44A7-9299-78ED3BF21CC7}"/>
            </c:ext>
          </c:extLst>
        </c:ser>
        <c:ser>
          <c:idx val="7"/>
          <c:order val="7"/>
          <c:tx>
            <c:strRef>
              <c:f>院系构成!$A$9</c:f>
              <c:strCache>
                <c:ptCount val="1"/>
                <c:pt idx="0">
                  <c:v>Department of Energy and Power Engineering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院系构成!$C$9:$L$9</c:f>
              <c:numCache>
                <c:formatCode>General</c:formatCode>
                <c:ptCount val="10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D0-44A7-9299-78ED3BF21CC7}"/>
            </c:ext>
          </c:extLst>
        </c:ser>
        <c:ser>
          <c:idx val="8"/>
          <c:order val="8"/>
          <c:tx>
            <c:strRef>
              <c:f>院系构成!$A$10</c:f>
              <c:strCache>
                <c:ptCount val="1"/>
                <c:pt idx="0">
                  <c:v>Department of Chinese Language and Literature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院系构成!$C$10:$L$10</c:f>
              <c:numCache>
                <c:formatCode>General</c:formatCode>
                <c:ptCount val="10"/>
                <c:pt idx="0">
                  <c:v>8</c:v>
                </c:pt>
                <c:pt idx="1">
                  <c:v>18</c:v>
                </c:pt>
                <c:pt idx="2">
                  <c:v>16</c:v>
                </c:pt>
                <c:pt idx="3">
                  <c:v>24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D0-44A7-9299-78ED3BF21CC7}"/>
            </c:ext>
          </c:extLst>
        </c:ser>
        <c:ser>
          <c:idx val="9"/>
          <c:order val="9"/>
          <c:tx>
            <c:strRef>
              <c:f>院系构成!$A$11</c:f>
              <c:strCache>
                <c:ptCount val="1"/>
                <c:pt idx="0">
                  <c:v>School of Journalism and Communication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院系构成!$C$11:$L$11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D0-44A7-9299-78ED3BF21CC7}"/>
            </c:ext>
          </c:extLst>
        </c:ser>
        <c:ser>
          <c:idx val="10"/>
          <c:order val="10"/>
          <c:tx>
            <c:strRef>
              <c:f>院系构成!$A$12</c:f>
              <c:strCache>
                <c:ptCount val="1"/>
                <c:pt idx="0">
                  <c:v>School of Law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院系构成!$C$12:$L$12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D0-44A7-9299-78ED3BF21CC7}"/>
            </c:ext>
          </c:extLst>
        </c:ser>
        <c:ser>
          <c:idx val="11"/>
          <c:order val="11"/>
          <c:tx>
            <c:strRef>
              <c:f>院系构成!$A$13</c:f>
              <c:strCache>
                <c:ptCount val="1"/>
                <c:pt idx="0">
                  <c:v>School of Social Sciences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院系构成!$C$13:$L$13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D0-44A7-9299-78ED3BF21CC7}"/>
            </c:ext>
          </c:extLst>
        </c:ser>
        <c:ser>
          <c:idx val="12"/>
          <c:order val="12"/>
          <c:tx>
            <c:strRef>
              <c:f>院系构成!$A$14</c:f>
              <c:strCache>
                <c:ptCount val="1"/>
                <c:pt idx="0">
                  <c:v>School of Architecture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院系构成!$C$14:$L$14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D0-44A7-9299-78ED3BF21CC7}"/>
            </c:ext>
          </c:extLst>
        </c:ser>
        <c:ser>
          <c:idx val="13"/>
          <c:order val="13"/>
          <c:tx>
            <c:strRef>
              <c:f>院系构成!$A$15</c:f>
              <c:strCache>
                <c:ptCount val="1"/>
                <c:pt idx="0">
                  <c:v>School of Environment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院系构成!$C$15:$L$15</c:f>
              <c:numCache>
                <c:formatCode>General</c:formatCode>
                <c:ptCount val="10"/>
                <c:pt idx="0">
                  <c:v>7</c:v>
                </c:pt>
                <c:pt idx="1">
                  <c:v>20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D0-44A7-9299-78ED3BF21CC7}"/>
            </c:ext>
          </c:extLst>
        </c:ser>
        <c:ser>
          <c:idx val="14"/>
          <c:order val="14"/>
          <c:tx>
            <c:strRef>
              <c:f>院系构成!$A$16</c:f>
              <c:strCache>
                <c:ptCount val="1"/>
                <c:pt idx="0">
                  <c:v>Department of Precision Instrument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院系构成!$C$16:$L$16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D0-44A7-9299-78ED3BF21CC7}"/>
            </c:ext>
          </c:extLst>
        </c:ser>
        <c:ser>
          <c:idx val="15"/>
          <c:order val="15"/>
          <c:tx>
            <c:strRef>
              <c:f>院系构成!$A$17</c:f>
              <c:strCache>
                <c:ptCount val="1"/>
                <c:pt idx="0">
                  <c:v>School of Aerospace Engineering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院系构成!$C$17:$L$17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D0-44A7-9299-78ED3BF21CC7}"/>
            </c:ext>
          </c:extLst>
        </c:ser>
        <c:ser>
          <c:idx val="16"/>
          <c:order val="16"/>
          <c:tx>
            <c:strRef>
              <c:f>院系构成!$A$18</c:f>
              <c:strCache>
                <c:ptCount val="1"/>
                <c:pt idx="0">
                  <c:v>Department of Engineering Physics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院系构成!$C$18:$L$18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D0-44A7-9299-78ED3BF21CC7}"/>
            </c:ext>
          </c:extLst>
        </c:ser>
        <c:ser>
          <c:idx val="17"/>
          <c:order val="17"/>
          <c:tx>
            <c:strRef>
              <c:f>院系构成!$A$19</c:f>
              <c:strCache>
                <c:ptCount val="1"/>
                <c:pt idx="0">
                  <c:v>Department of Chemical Engineering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院系构成!$C$19:$L$19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D0-44A7-9299-78ED3BF21CC7}"/>
            </c:ext>
          </c:extLst>
        </c:ser>
        <c:ser>
          <c:idx val="18"/>
          <c:order val="18"/>
          <c:tx>
            <c:strRef>
              <c:f>院系构成!$A$20</c:f>
              <c:strCache>
                <c:ptCount val="1"/>
                <c:pt idx="0">
                  <c:v>School of Materials Science and Engineering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院系构成!$C$20:$L$20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D0-44A7-9299-78ED3BF21CC7}"/>
            </c:ext>
          </c:extLst>
        </c:ser>
        <c:ser>
          <c:idx val="19"/>
          <c:order val="19"/>
          <c:tx>
            <c:strRef>
              <c:f>院系构成!$A$21</c:f>
              <c:strCache>
                <c:ptCount val="1"/>
                <c:pt idx="0">
                  <c:v>Department of Chemistry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院系构成!$C$21:$L$21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D0-44A7-9299-78ED3BF21CC7}"/>
            </c:ext>
          </c:extLst>
        </c:ser>
        <c:ser>
          <c:idx val="20"/>
          <c:order val="20"/>
          <c:tx>
            <c:strRef>
              <c:f>院系构成!$A$22</c:f>
              <c:strCache>
                <c:ptCount val="1"/>
                <c:pt idx="0">
                  <c:v>School of Medicine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院系构成!$C$22:$L$22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D0-44A7-9299-78ED3BF21CC7}"/>
            </c:ext>
          </c:extLst>
        </c:ser>
        <c:ser>
          <c:idx val="21"/>
          <c:order val="21"/>
          <c:tx>
            <c:strRef>
              <c:f>院系构成!$A$23</c:f>
              <c:strCache>
                <c:ptCount val="1"/>
                <c:pt idx="0">
                  <c:v>School of Life Sciences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院系构成!$C$23:$L$23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D0-44A7-9299-78ED3BF21CC7}"/>
            </c:ext>
          </c:extLst>
        </c:ser>
        <c:ser>
          <c:idx val="22"/>
          <c:order val="22"/>
          <c:tx>
            <c:strRef>
              <c:f>院系构成!$A$24</c:f>
              <c:strCache>
                <c:ptCount val="1"/>
                <c:pt idx="0">
                  <c:v>School of Economics and Management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院系构成!$C$24:$L$24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D0-44A7-9299-78ED3BF21CC7}"/>
            </c:ext>
          </c:extLst>
        </c:ser>
        <c:ser>
          <c:idx val="23"/>
          <c:order val="23"/>
          <c:tx>
            <c:strRef>
              <c:f>院系构成!$A$25</c:f>
              <c:strCache>
                <c:ptCount val="1"/>
                <c:pt idx="0">
                  <c:v>Department of Foreign Languages and Literatures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院系构成!$C$25:$L$25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D0-44A7-9299-78ED3BF21CC7}"/>
            </c:ext>
          </c:extLst>
        </c:ser>
        <c:ser>
          <c:idx val="24"/>
          <c:order val="24"/>
          <c:tx>
            <c:strRef>
              <c:f>院系构成!$A$26</c:f>
              <c:strCache>
                <c:ptCount val="1"/>
                <c:pt idx="0">
                  <c:v>School of Humanities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院系构成!$C$26:$L$26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D0-44A7-9299-78ED3BF21CC7}"/>
            </c:ext>
          </c:extLst>
        </c:ser>
        <c:ser>
          <c:idx val="25"/>
          <c:order val="25"/>
          <c:tx>
            <c:strRef>
              <c:f>院系构成!$A$27</c:f>
              <c:strCache>
                <c:ptCount val="1"/>
                <c:pt idx="0">
                  <c:v>Department of Construction Management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院系构成!$C$27:$L$27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D0-44A7-9299-78ED3BF21CC7}"/>
            </c:ext>
          </c:extLst>
        </c:ser>
        <c:ser>
          <c:idx val="26"/>
          <c:order val="26"/>
          <c:tx>
            <c:strRef>
              <c:f>院系构成!$A$28</c:f>
              <c:strCache>
                <c:ptCount val="1"/>
                <c:pt idx="0">
                  <c:v>Department of Hydraulic Engineering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院系构成!$C$28:$L$28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D0-44A7-9299-78ED3BF21CC7}"/>
            </c:ext>
          </c:extLst>
        </c:ser>
        <c:ser>
          <c:idx val="27"/>
          <c:order val="27"/>
          <c:tx>
            <c:strRef>
              <c:f>院系构成!$A$29</c:f>
              <c:strCache>
                <c:ptCount val="1"/>
                <c:pt idx="0">
                  <c:v>Department of Mathematical Sciences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院系构成!$C$29:$L$29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D0-44A7-9299-78ED3BF21CC7}"/>
            </c:ext>
          </c:extLst>
        </c:ser>
        <c:ser>
          <c:idx val="28"/>
          <c:order val="28"/>
          <c:tx>
            <c:strRef>
              <c:f>院系构成!$A$30</c:f>
              <c:strCache>
                <c:ptCount val="1"/>
                <c:pt idx="0">
                  <c:v>Department of Automation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院系构成!$C$30:$L$30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D0-44A7-9299-78ED3BF21CC7}"/>
            </c:ext>
          </c:extLst>
        </c:ser>
        <c:ser>
          <c:idx val="29"/>
          <c:order val="29"/>
          <c:tx>
            <c:strRef>
              <c:f>院系构成!$A$31</c:f>
              <c:strCache>
                <c:ptCount val="1"/>
                <c:pt idx="0">
                  <c:v>School of Software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院系构成!$C$31:$L$31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D0-44A7-9299-78ED3BF21CC7}"/>
            </c:ext>
          </c:extLst>
        </c:ser>
        <c:ser>
          <c:idx val="30"/>
          <c:order val="30"/>
          <c:tx>
            <c:strRef>
              <c:f>院系构成!$A$32</c:f>
              <c:strCache>
                <c:ptCount val="1"/>
                <c:pt idx="0">
                  <c:v>Department of Civil Engineering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院系构成!$C$32:$L$32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D0-44A7-9299-78ED3BF21CC7}"/>
            </c:ext>
          </c:extLst>
        </c:ser>
        <c:ser>
          <c:idx val="31"/>
          <c:order val="31"/>
          <c:tx>
            <c:strRef>
              <c:f>院系构成!$A$33</c:f>
              <c:strCache>
                <c:ptCount val="1"/>
                <c:pt idx="0">
                  <c:v>Department of Computer Science and Technology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院系构成!$C$33:$L$33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D0-44A7-9299-78ED3BF21CC7}"/>
            </c:ext>
          </c:extLst>
        </c:ser>
        <c:ser>
          <c:idx val="32"/>
          <c:order val="32"/>
          <c:tx>
            <c:strRef>
              <c:f>院系构成!$A$34</c:f>
              <c:strCache>
                <c:ptCount val="1"/>
                <c:pt idx="0">
                  <c:v>Department of Physics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院系构成!$C$34:$L$34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D0-44A7-9299-78ED3BF21CC7}"/>
            </c:ext>
          </c:extLst>
        </c:ser>
        <c:ser>
          <c:idx val="33"/>
          <c:order val="33"/>
          <c:tx>
            <c:strRef>
              <c:f>院系构成!$A$35</c:f>
              <c:strCache>
                <c:ptCount val="1"/>
                <c:pt idx="0">
                  <c:v>School of Integrated Circuits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院系构成!$C$35:$L$35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D0-44A7-9299-78ED3BF21CC7}"/>
            </c:ext>
          </c:extLst>
        </c:ser>
        <c:ser>
          <c:idx val="34"/>
          <c:order val="34"/>
          <c:tx>
            <c:strRef>
              <c:f>院系构成!$A$36</c:f>
              <c:strCache>
                <c:ptCount val="1"/>
                <c:pt idx="0">
                  <c:v>Institute for Interdisciplinary Information Sciences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院系构成!$C$36:$L$36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D0-44A7-9299-78ED3BF21CC7}"/>
            </c:ext>
          </c:extLst>
        </c:ser>
        <c:ser>
          <c:idx val="35"/>
          <c:order val="35"/>
          <c:tx>
            <c:strRef>
              <c:f>院系构成!$A$37</c:f>
              <c:strCache>
                <c:ptCount val="1"/>
                <c:pt idx="0">
                  <c:v>Tanwei College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院系构成!$C$37:$L$37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D0-44A7-9299-78ED3BF21CC7}"/>
            </c:ext>
          </c:extLst>
        </c:ser>
        <c:ser>
          <c:idx val="36"/>
          <c:order val="36"/>
          <c:tx>
            <c:strRef>
              <c:f>院系构成!$A$38</c:f>
              <c:strCache>
                <c:ptCount val="1"/>
                <c:pt idx="0">
                  <c:v>Weiyang College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院系构成!$C$38:$L$38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D0-44A7-9299-78ED3BF21CC7}"/>
            </c:ext>
          </c:extLst>
        </c:ser>
        <c:ser>
          <c:idx val="37"/>
          <c:order val="37"/>
          <c:tx>
            <c:strRef>
              <c:f>院系构成!$A$39</c:f>
              <c:strCache>
                <c:ptCount val="1"/>
                <c:pt idx="0">
                  <c:v>Xingjian College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院系构成!$C$39:$L$39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D0-44A7-9299-78ED3BF21CC7}"/>
            </c:ext>
          </c:extLst>
        </c:ser>
        <c:ser>
          <c:idx val="38"/>
          <c:order val="38"/>
          <c:tx>
            <c:strRef>
              <c:f>院系构成!$A$40</c:f>
              <c:strCache>
                <c:ptCount val="1"/>
                <c:pt idx="0">
                  <c:v>School of Medicine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院系构成!$C$40:$L$40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D0-44A7-9299-78ED3BF21CC7}"/>
            </c:ext>
          </c:extLst>
        </c:ser>
        <c:ser>
          <c:idx val="39"/>
          <c:order val="39"/>
          <c:tx>
            <c:strRef>
              <c:f>院系构成!$A$41</c:f>
              <c:strCache>
                <c:ptCount val="1"/>
                <c:pt idx="0">
                  <c:v>Xiuzhong College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院系构成!$C$41:$L$41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D0-44A7-9299-78ED3BF2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5933216"/>
        <c:axId val="645933576"/>
      </c:barChart>
      <c:catAx>
        <c:axId val="6459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33576"/>
        <c:crosses val="autoZero"/>
        <c:auto val="1"/>
        <c:lblAlgn val="ctr"/>
        <c:lblOffset val="100"/>
        <c:noMultiLvlLbl val="0"/>
      </c:catAx>
      <c:valAx>
        <c:axId val="645933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93321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46631214256112724"/>
          <c:w val="1"/>
          <c:h val="0.51684575217571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542924</xdr:colOff>
      <xdr:row>1</xdr:row>
      <xdr:rowOff>114300</xdr:rowOff>
    </xdr:from>
    <xdr:to>
      <xdr:col>20</xdr:col>
      <xdr:colOff>133349</xdr:colOff>
      <xdr:row>20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6D88F8-DCAF-BC68-E8CD-35C4A1DC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19</xdr:row>
      <xdr:rowOff>138111</xdr:rowOff>
    </xdr:from>
    <xdr:to>
      <xdr:col>20</xdr:col>
      <xdr:colOff>200025</xdr:colOff>
      <xdr:row>36</xdr:row>
      <xdr:rowOff>136524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A276656-EF0D-A33C-D026-4225779BB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546099</xdr:colOff>
      <xdr:row>1</xdr:row>
      <xdr:rowOff>55563</xdr:rowOff>
    </xdr:from>
    <xdr:to>
      <xdr:col>24</xdr:col>
      <xdr:colOff>512761</xdr:colOff>
      <xdr:row>26</xdr:row>
      <xdr:rowOff>55563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122521-76F7-3276-3DAC-2C90EB5FB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237332</xdr:colOff>
      <xdr:row>29</xdr:row>
      <xdr:rowOff>3438</xdr:rowOff>
    </xdr:from>
    <xdr:to>
      <xdr:col>28</xdr:col>
      <xdr:colOff>56357</xdr:colOff>
      <xdr:row>59</xdr:row>
      <xdr:rowOff>124882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C45BAE-0233-4AC3-B053-37C2D721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185F-F94A-4933-BBDC-1B4C2A8E53F2}">
  <dimension ref="A1:G39"/>
  <sheetViews>
    <sheetView tabSelected="1" workbookViewId="0">
      <selection activeCell="A4" sqref="A4:XFD4"/>
    </sheetView>
  </sheetViews>
  <sheetFormatPr defaultRowHeight="14" x14ac:dyDescent="0.3"/>
  <cols>
    <col min="1" max="1" width="12.33203125" bestFit="1" customWidth="1"/>
    <col min="2" max="2" width="10.4140625" style="25" bestFit="1" customWidth="1"/>
    <col min="3" max="3" width="8.5" style="25" bestFit="1" customWidth="1"/>
    <col min="7" max="7" width="17" bestFit="1" customWidth="1"/>
  </cols>
  <sheetData>
    <row r="1" spans="1:7" x14ac:dyDescent="0.3">
      <c r="A1" t="s">
        <v>10</v>
      </c>
      <c r="B1" s="25" t="s">
        <v>2751</v>
      </c>
      <c r="C1" s="25" t="s">
        <v>2752</v>
      </c>
      <c r="E1" t="s">
        <v>2754</v>
      </c>
      <c r="F1" t="s">
        <v>2755</v>
      </c>
      <c r="G1" t="s">
        <v>2756</v>
      </c>
    </row>
    <row r="2" spans="1:7" x14ac:dyDescent="0.3">
      <c r="A2" s="26" t="s">
        <v>19</v>
      </c>
      <c r="B2" s="27">
        <v>1284</v>
      </c>
      <c r="C2" s="27">
        <v>79</v>
      </c>
      <c r="E2" s="28">
        <f>B2/B$7</f>
        <v>0.40187793427230045</v>
      </c>
      <c r="F2" s="28">
        <f>C2/C$7</f>
        <v>0.55244755244755239</v>
      </c>
      <c r="G2" s="28">
        <f>C2/B2</f>
        <v>6.1526479750778816E-2</v>
      </c>
    </row>
    <row r="3" spans="1:7" x14ac:dyDescent="0.3">
      <c r="A3" s="26" t="s">
        <v>113</v>
      </c>
      <c r="B3" s="27">
        <v>218</v>
      </c>
      <c r="C3" s="27">
        <v>34</v>
      </c>
      <c r="E3" s="28">
        <f t="shared" ref="E3:E6" si="0">B3/B$7</f>
        <v>6.8231611893583718E-2</v>
      </c>
      <c r="F3" s="28">
        <f t="shared" ref="F3:F6" si="1">C3/C$7</f>
        <v>0.23776223776223776</v>
      </c>
      <c r="G3" s="28">
        <f t="shared" ref="G3:G6" si="2">C3/B3</f>
        <v>0.15596330275229359</v>
      </c>
    </row>
    <row r="4" spans="1:7" x14ac:dyDescent="0.3">
      <c r="A4" s="26" t="s">
        <v>213</v>
      </c>
      <c r="B4" s="27">
        <v>477</v>
      </c>
      <c r="C4" s="27">
        <v>28</v>
      </c>
      <c r="E4" s="28">
        <f t="shared" si="0"/>
        <v>0.14929577464788732</v>
      </c>
      <c r="F4" s="28">
        <f t="shared" si="1"/>
        <v>0.19580419580419581</v>
      </c>
      <c r="G4" s="28">
        <f t="shared" si="2"/>
        <v>5.8700209643605873E-2</v>
      </c>
    </row>
    <row r="5" spans="1:7" x14ac:dyDescent="0.3">
      <c r="A5" t="s">
        <v>249</v>
      </c>
      <c r="B5" s="25">
        <v>1125</v>
      </c>
      <c r="C5" s="25">
        <v>1</v>
      </c>
      <c r="E5" s="28">
        <f t="shared" si="0"/>
        <v>0.352112676056338</v>
      </c>
      <c r="F5" s="28">
        <f t="shared" si="1"/>
        <v>6.993006993006993E-3</v>
      </c>
      <c r="G5" s="28">
        <f t="shared" si="2"/>
        <v>8.8888888888888893E-4</v>
      </c>
    </row>
    <row r="6" spans="1:7" x14ac:dyDescent="0.3">
      <c r="A6" t="s">
        <v>1649</v>
      </c>
      <c r="B6" s="25">
        <v>91</v>
      </c>
      <c r="C6" s="25">
        <v>1</v>
      </c>
      <c r="E6" s="28">
        <f t="shared" si="0"/>
        <v>2.8482003129890455E-2</v>
      </c>
      <c r="F6" s="28">
        <f t="shared" si="1"/>
        <v>6.993006993006993E-3</v>
      </c>
      <c r="G6" s="28">
        <f t="shared" si="2"/>
        <v>1.098901098901099E-2</v>
      </c>
    </row>
    <row r="7" spans="1:7" x14ac:dyDescent="0.3">
      <c r="A7" s="26"/>
      <c r="B7" s="27">
        <f>SUM(B2:B6)</f>
        <v>3195</v>
      </c>
      <c r="C7" s="27">
        <f>SUM(C2:C6)</f>
        <v>143</v>
      </c>
    </row>
    <row r="8" spans="1:7" x14ac:dyDescent="0.3">
      <c r="A8" s="26" t="s">
        <v>257</v>
      </c>
      <c r="B8" s="27">
        <v>187</v>
      </c>
      <c r="C8" s="27">
        <v>26</v>
      </c>
    </row>
    <row r="9" spans="1:7" x14ac:dyDescent="0.3">
      <c r="A9" s="26" t="s">
        <v>46</v>
      </c>
      <c r="B9" s="27">
        <v>1081</v>
      </c>
      <c r="C9" s="27">
        <v>25</v>
      </c>
    </row>
    <row r="10" spans="1:7" x14ac:dyDescent="0.3">
      <c r="A10" s="26" t="s">
        <v>110</v>
      </c>
      <c r="B10" s="27">
        <v>598</v>
      </c>
      <c r="C10" s="27">
        <v>23</v>
      </c>
    </row>
    <row r="11" spans="1:7" x14ac:dyDescent="0.3">
      <c r="A11" s="26" t="s">
        <v>91</v>
      </c>
      <c r="B11" s="27">
        <v>502</v>
      </c>
      <c r="C11" s="27">
        <v>19</v>
      </c>
    </row>
    <row r="12" spans="1:7" x14ac:dyDescent="0.3">
      <c r="A12" s="26" t="s">
        <v>58</v>
      </c>
      <c r="B12" s="27">
        <v>184</v>
      </c>
      <c r="C12" s="27">
        <v>18</v>
      </c>
    </row>
    <row r="13" spans="1:7" x14ac:dyDescent="0.3">
      <c r="A13" s="26" t="s">
        <v>218</v>
      </c>
      <c r="B13" s="27">
        <v>223</v>
      </c>
      <c r="C13" s="27">
        <v>17</v>
      </c>
    </row>
    <row r="14" spans="1:7" x14ac:dyDescent="0.3">
      <c r="A14" s="26" t="s">
        <v>525</v>
      </c>
      <c r="B14" s="27">
        <v>608</v>
      </c>
      <c r="C14" s="27">
        <v>16</v>
      </c>
    </row>
    <row r="15" spans="1:7" x14ac:dyDescent="0.3">
      <c r="A15" s="26"/>
      <c r="B15" s="27"/>
      <c r="C15" s="27"/>
    </row>
    <row r="16" spans="1:7" x14ac:dyDescent="0.3">
      <c r="A16" t="s">
        <v>36</v>
      </c>
      <c r="B16" s="25">
        <v>395</v>
      </c>
      <c r="C16" s="25">
        <v>15</v>
      </c>
    </row>
    <row r="17" spans="1:3" x14ac:dyDescent="0.3">
      <c r="A17" t="s">
        <v>77</v>
      </c>
      <c r="B17" s="25">
        <v>97</v>
      </c>
      <c r="C17" s="25">
        <v>15</v>
      </c>
    </row>
    <row r="18" spans="1:3" x14ac:dyDescent="0.3">
      <c r="A18" t="s">
        <v>41</v>
      </c>
      <c r="B18" s="25">
        <v>1049</v>
      </c>
      <c r="C18" s="25">
        <v>13</v>
      </c>
    </row>
    <row r="19" spans="1:3" x14ac:dyDescent="0.3">
      <c r="A19" t="s">
        <v>432</v>
      </c>
      <c r="B19" s="25">
        <v>248</v>
      </c>
      <c r="C19" s="25">
        <v>11</v>
      </c>
    </row>
    <row r="20" spans="1:3" x14ac:dyDescent="0.3">
      <c r="A20" t="s">
        <v>28</v>
      </c>
      <c r="B20" s="25">
        <v>261</v>
      </c>
      <c r="C20" s="25">
        <v>10</v>
      </c>
    </row>
    <row r="21" spans="1:3" x14ac:dyDescent="0.3">
      <c r="A21" t="s">
        <v>210</v>
      </c>
      <c r="B21" s="25">
        <v>397</v>
      </c>
      <c r="C21" s="25">
        <v>10</v>
      </c>
    </row>
    <row r="22" spans="1:3" x14ac:dyDescent="0.3">
      <c r="A22" t="s">
        <v>1147</v>
      </c>
      <c r="B22" s="25">
        <v>783</v>
      </c>
      <c r="C22" s="25">
        <v>10</v>
      </c>
    </row>
    <row r="23" spans="1:3" x14ac:dyDescent="0.3">
      <c r="A23" t="s">
        <v>85</v>
      </c>
      <c r="B23" s="25">
        <v>330</v>
      </c>
      <c r="C23" s="25">
        <v>9</v>
      </c>
    </row>
    <row r="24" spans="1:3" x14ac:dyDescent="0.3">
      <c r="A24" t="s">
        <v>391</v>
      </c>
      <c r="B24" s="25">
        <v>214</v>
      </c>
      <c r="C24" s="25">
        <v>8</v>
      </c>
    </row>
    <row r="25" spans="1:3" x14ac:dyDescent="0.3">
      <c r="A25" t="s">
        <v>130</v>
      </c>
      <c r="B25" s="25">
        <v>152</v>
      </c>
      <c r="C25" s="25">
        <v>7</v>
      </c>
    </row>
    <row r="26" spans="1:3" x14ac:dyDescent="0.3">
      <c r="A26" t="s">
        <v>244</v>
      </c>
      <c r="B26" s="25">
        <v>919</v>
      </c>
      <c r="C26" s="25">
        <v>7</v>
      </c>
    </row>
    <row r="27" spans="1:3" x14ac:dyDescent="0.3">
      <c r="A27" t="s">
        <v>262</v>
      </c>
      <c r="B27" s="25">
        <v>186</v>
      </c>
      <c r="C27" s="25">
        <v>7</v>
      </c>
    </row>
    <row r="28" spans="1:3" x14ac:dyDescent="0.3">
      <c r="A28" t="s">
        <v>224</v>
      </c>
      <c r="B28" s="25">
        <v>198</v>
      </c>
      <c r="C28" s="25">
        <v>6</v>
      </c>
    </row>
    <row r="29" spans="1:3" x14ac:dyDescent="0.3">
      <c r="A29" t="s">
        <v>235</v>
      </c>
      <c r="B29" s="25">
        <v>127</v>
      </c>
      <c r="C29" s="25">
        <v>6</v>
      </c>
    </row>
    <row r="30" spans="1:3" x14ac:dyDescent="0.3">
      <c r="A30" t="s">
        <v>807</v>
      </c>
      <c r="B30" s="25">
        <v>214</v>
      </c>
      <c r="C30" s="25">
        <v>6</v>
      </c>
    </row>
    <row r="31" spans="1:3" x14ac:dyDescent="0.3">
      <c r="A31" t="s">
        <v>1665</v>
      </c>
      <c r="B31" s="25">
        <v>357</v>
      </c>
      <c r="C31" s="25">
        <v>6</v>
      </c>
    </row>
    <row r="32" spans="1:3" x14ac:dyDescent="0.3">
      <c r="A32" t="s">
        <v>33</v>
      </c>
      <c r="B32" s="25">
        <v>252</v>
      </c>
      <c r="C32" s="25">
        <v>4</v>
      </c>
    </row>
    <row r="33" spans="1:3" x14ac:dyDescent="0.3">
      <c r="A33" t="s">
        <v>1383</v>
      </c>
      <c r="B33" s="25">
        <v>263</v>
      </c>
      <c r="C33" s="25">
        <v>4</v>
      </c>
    </row>
    <row r="34" spans="1:3" x14ac:dyDescent="0.3">
      <c r="A34" t="s">
        <v>548</v>
      </c>
      <c r="B34" s="25">
        <v>357</v>
      </c>
      <c r="C34" s="25">
        <v>3</v>
      </c>
    </row>
    <row r="35" spans="1:3" x14ac:dyDescent="0.3">
      <c r="A35" t="s">
        <v>53</v>
      </c>
      <c r="B35" s="25">
        <v>919</v>
      </c>
      <c r="C35" s="25">
        <v>1</v>
      </c>
    </row>
    <row r="36" spans="1:3" x14ac:dyDescent="0.3">
      <c r="A36" t="s">
        <v>241</v>
      </c>
      <c r="B36" s="25">
        <v>65</v>
      </c>
      <c r="C36" s="25">
        <v>1</v>
      </c>
    </row>
    <row r="37" spans="1:3" x14ac:dyDescent="0.3">
      <c r="A37" t="s">
        <v>249</v>
      </c>
      <c r="B37" s="25">
        <v>1125</v>
      </c>
      <c r="C37" s="25">
        <v>1</v>
      </c>
    </row>
    <row r="38" spans="1:3" x14ac:dyDescent="0.3">
      <c r="A38" t="s">
        <v>1649</v>
      </c>
      <c r="B38" s="25">
        <v>91</v>
      </c>
      <c r="C38" s="25">
        <v>1</v>
      </c>
    </row>
    <row r="39" spans="1:3" x14ac:dyDescent="0.3">
      <c r="A39" t="s">
        <v>2408</v>
      </c>
      <c r="B39" s="25">
        <v>323</v>
      </c>
      <c r="C39" s="25">
        <v>1</v>
      </c>
    </row>
  </sheetData>
  <sortState xmlns:xlrd2="http://schemas.microsoft.com/office/spreadsheetml/2017/richdata2" ref="A2:C40">
    <sortCondition descending="1" ref="C26:C40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A8A3-EFFB-4E2F-A49E-000036057E7F}">
  <dimension ref="A1:M40"/>
  <sheetViews>
    <sheetView topLeftCell="A5" workbookViewId="0">
      <selection activeCell="M5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2</v>
      </c>
    </row>
    <row r="2" spans="1:13" x14ac:dyDescent="0.25">
      <c r="A2" s="1" t="s">
        <v>1297</v>
      </c>
      <c r="B2" s="1" t="s">
        <v>1298</v>
      </c>
      <c r="C2" s="1" t="s">
        <v>27</v>
      </c>
      <c r="D2" s="1" t="s">
        <v>70</v>
      </c>
      <c r="E2" s="1" t="s">
        <v>20</v>
      </c>
      <c r="F2" s="1" t="s">
        <v>21</v>
      </c>
      <c r="G2" s="1" t="s">
        <v>24</v>
      </c>
      <c r="H2" s="1" t="s">
        <v>24</v>
      </c>
      <c r="I2" s="1" t="s">
        <v>62</v>
      </c>
      <c r="L2" s="1" t="s">
        <v>28</v>
      </c>
      <c r="M2" s="1">
        <f t="shared" ref="M2:M40" si="0">COUNTIF(D:D,L2)</f>
        <v>0</v>
      </c>
    </row>
    <row r="3" spans="1:13" x14ac:dyDescent="0.25">
      <c r="A3" s="1" t="s">
        <v>1299</v>
      </c>
      <c r="B3" s="1" t="s">
        <v>1300</v>
      </c>
      <c r="C3" s="1" t="s">
        <v>18</v>
      </c>
      <c r="D3" s="1" t="s">
        <v>113</v>
      </c>
      <c r="E3" s="1" t="s">
        <v>1043</v>
      </c>
      <c r="F3" s="1" t="s">
        <v>21</v>
      </c>
      <c r="G3" s="1" t="s">
        <v>1301</v>
      </c>
      <c r="H3" s="1" t="s">
        <v>1302</v>
      </c>
      <c r="I3" s="1" t="s">
        <v>24</v>
      </c>
      <c r="L3" s="1" t="s">
        <v>33</v>
      </c>
      <c r="M3" s="1">
        <f t="shared" si="0"/>
        <v>0</v>
      </c>
    </row>
    <row r="4" spans="1:13" x14ac:dyDescent="0.25">
      <c r="A4" s="1" t="s">
        <v>1303</v>
      </c>
      <c r="B4" s="1" t="s">
        <v>1304</v>
      </c>
      <c r="C4" s="1" t="s">
        <v>18</v>
      </c>
      <c r="D4" s="1" t="s">
        <v>77</v>
      </c>
      <c r="E4" s="1" t="s">
        <v>1305</v>
      </c>
      <c r="F4" s="1" t="s">
        <v>21</v>
      </c>
      <c r="G4" s="1" t="s">
        <v>1306</v>
      </c>
      <c r="H4" s="1" t="s">
        <v>1307</v>
      </c>
      <c r="I4" s="1" t="s">
        <v>62</v>
      </c>
      <c r="L4" s="1" t="s">
        <v>36</v>
      </c>
      <c r="M4" s="1">
        <f t="shared" si="0"/>
        <v>1</v>
      </c>
    </row>
    <row r="5" spans="1:13" x14ac:dyDescent="0.25">
      <c r="A5" s="1" t="s">
        <v>1308</v>
      </c>
      <c r="B5" s="1" t="s">
        <v>1309</v>
      </c>
      <c r="C5" s="1" t="s">
        <v>27</v>
      </c>
      <c r="D5" s="1" t="s">
        <v>391</v>
      </c>
      <c r="E5" s="1" t="s">
        <v>1310</v>
      </c>
      <c r="F5" s="1" t="s">
        <v>21</v>
      </c>
      <c r="G5" s="1" t="s">
        <v>1311</v>
      </c>
      <c r="H5" s="1" t="s">
        <v>1312</v>
      </c>
      <c r="I5" s="1" t="s">
        <v>95</v>
      </c>
      <c r="L5" s="1" t="s">
        <v>41</v>
      </c>
      <c r="M5" s="1">
        <f t="shared" si="0"/>
        <v>0</v>
      </c>
    </row>
    <row r="6" spans="1:13" x14ac:dyDescent="0.25">
      <c r="A6" s="1" t="s">
        <v>1313</v>
      </c>
      <c r="B6" s="1" t="s">
        <v>1314</v>
      </c>
      <c r="C6" s="1" t="s">
        <v>27</v>
      </c>
      <c r="D6" s="1" t="s">
        <v>19</v>
      </c>
      <c r="E6" s="1" t="s">
        <v>1315</v>
      </c>
      <c r="F6" s="1" t="s">
        <v>21</v>
      </c>
      <c r="G6" s="1" t="s">
        <v>1316</v>
      </c>
      <c r="H6" s="1" t="s">
        <v>1317</v>
      </c>
      <c r="I6" s="1" t="s">
        <v>95</v>
      </c>
      <c r="L6" s="1" t="s">
        <v>46</v>
      </c>
      <c r="M6" s="1">
        <f t="shared" si="0"/>
        <v>2</v>
      </c>
    </row>
    <row r="7" spans="1:13" x14ac:dyDescent="0.25">
      <c r="A7" s="1" t="s">
        <v>1318</v>
      </c>
      <c r="B7" s="1" t="s">
        <v>1319</v>
      </c>
      <c r="C7" s="1" t="s">
        <v>27</v>
      </c>
      <c r="D7" s="1" t="s">
        <v>130</v>
      </c>
      <c r="E7" s="1" t="s">
        <v>1320</v>
      </c>
      <c r="F7" s="1" t="s">
        <v>21</v>
      </c>
      <c r="G7" s="1" t="s">
        <v>1321</v>
      </c>
      <c r="H7" s="1" t="s">
        <v>1322</v>
      </c>
      <c r="I7" s="1" t="s">
        <v>95</v>
      </c>
      <c r="L7" s="1" t="s">
        <v>53</v>
      </c>
      <c r="M7" s="1">
        <f t="shared" si="0"/>
        <v>0</v>
      </c>
    </row>
    <row r="8" spans="1:13" x14ac:dyDescent="0.25">
      <c r="A8" s="1" t="s">
        <v>1323</v>
      </c>
      <c r="B8" s="1" t="s">
        <v>1324</v>
      </c>
      <c r="C8" s="1" t="s">
        <v>27</v>
      </c>
      <c r="D8" s="1" t="s">
        <v>213</v>
      </c>
      <c r="E8" s="1" t="s">
        <v>1325</v>
      </c>
      <c r="F8" s="1" t="s">
        <v>21</v>
      </c>
      <c r="G8" s="1" t="s">
        <v>1326</v>
      </c>
      <c r="H8" s="1" t="s">
        <v>1327</v>
      </c>
      <c r="I8" s="1" t="s">
        <v>95</v>
      </c>
      <c r="L8" s="1" t="s">
        <v>58</v>
      </c>
      <c r="M8" s="1">
        <f t="shared" si="0"/>
        <v>2</v>
      </c>
    </row>
    <row r="9" spans="1:13" x14ac:dyDescent="0.25">
      <c r="A9" s="1" t="s">
        <v>1328</v>
      </c>
      <c r="B9" s="1" t="s">
        <v>1329</v>
      </c>
      <c r="C9" s="1" t="s">
        <v>27</v>
      </c>
      <c r="D9" s="1" t="s">
        <v>213</v>
      </c>
      <c r="E9" s="1" t="s">
        <v>1330</v>
      </c>
      <c r="F9" s="1" t="s">
        <v>21</v>
      </c>
      <c r="G9" s="1" t="s">
        <v>1331</v>
      </c>
      <c r="H9" s="1" t="s">
        <v>1332</v>
      </c>
      <c r="I9" s="1" t="s">
        <v>95</v>
      </c>
      <c r="L9" s="1" t="s">
        <v>70</v>
      </c>
      <c r="M9" s="1">
        <f t="shared" si="0"/>
        <v>1</v>
      </c>
    </row>
    <row r="10" spans="1:13" x14ac:dyDescent="0.25">
      <c r="A10" s="1" t="s">
        <v>1333</v>
      </c>
      <c r="B10" s="1" t="s">
        <v>1334</v>
      </c>
      <c r="C10" s="1" t="s">
        <v>27</v>
      </c>
      <c r="D10" s="1" t="s">
        <v>235</v>
      </c>
      <c r="E10" s="1" t="s">
        <v>1335</v>
      </c>
      <c r="F10" s="1" t="s">
        <v>21</v>
      </c>
      <c r="G10" s="1" t="s">
        <v>1336</v>
      </c>
      <c r="H10" s="1" t="s">
        <v>1337</v>
      </c>
      <c r="I10" s="1" t="s">
        <v>95</v>
      </c>
      <c r="L10" s="1" t="s">
        <v>77</v>
      </c>
      <c r="M10" s="1">
        <f t="shared" si="0"/>
        <v>1</v>
      </c>
    </row>
    <row r="11" spans="1:13" x14ac:dyDescent="0.25">
      <c r="A11" s="1" t="s">
        <v>1338</v>
      </c>
      <c r="B11" s="1" t="s">
        <v>1339</v>
      </c>
      <c r="C11" s="1" t="s">
        <v>27</v>
      </c>
      <c r="D11" s="1" t="s">
        <v>46</v>
      </c>
      <c r="E11" s="1" t="s">
        <v>1268</v>
      </c>
      <c r="F11" s="1" t="s">
        <v>21</v>
      </c>
      <c r="G11" s="1" t="s">
        <v>1340</v>
      </c>
      <c r="H11" s="1" t="s">
        <v>1341</v>
      </c>
      <c r="I11" s="1" t="s">
        <v>95</v>
      </c>
      <c r="L11" s="1" t="s">
        <v>85</v>
      </c>
      <c r="M11" s="1">
        <f t="shared" si="0"/>
        <v>0</v>
      </c>
    </row>
    <row r="12" spans="1:13" x14ac:dyDescent="0.25">
      <c r="A12" s="1" t="s">
        <v>1342</v>
      </c>
      <c r="B12" s="1" t="s">
        <v>1343</v>
      </c>
      <c r="C12" s="1" t="s">
        <v>27</v>
      </c>
      <c r="D12" s="1" t="s">
        <v>46</v>
      </c>
      <c r="E12" s="1" t="s">
        <v>1268</v>
      </c>
      <c r="F12" s="1" t="s">
        <v>21</v>
      </c>
      <c r="G12" s="1" t="s">
        <v>1344</v>
      </c>
      <c r="H12" s="1" t="s">
        <v>1345</v>
      </c>
      <c r="I12" s="1" t="s">
        <v>95</v>
      </c>
      <c r="L12" s="1" t="s">
        <v>91</v>
      </c>
      <c r="M12" s="1">
        <f t="shared" si="0"/>
        <v>1</v>
      </c>
    </row>
    <row r="13" spans="1:13" x14ac:dyDescent="0.25">
      <c r="A13" s="1" t="s">
        <v>1346</v>
      </c>
      <c r="B13" s="1" t="s">
        <v>1347</v>
      </c>
      <c r="C13" s="1" t="s">
        <v>18</v>
      </c>
      <c r="D13" s="1" t="s">
        <v>91</v>
      </c>
      <c r="E13" s="1" t="s">
        <v>1348</v>
      </c>
      <c r="F13" s="1" t="s">
        <v>21</v>
      </c>
      <c r="G13" s="1" t="s">
        <v>1349</v>
      </c>
      <c r="H13" s="1" t="s">
        <v>1350</v>
      </c>
      <c r="I13" s="1" t="s">
        <v>88</v>
      </c>
      <c r="L13" s="1" t="s">
        <v>110</v>
      </c>
      <c r="M13" s="1">
        <f t="shared" si="0"/>
        <v>2</v>
      </c>
    </row>
    <row r="14" spans="1:13" x14ac:dyDescent="0.25">
      <c r="A14" s="1" t="s">
        <v>1351</v>
      </c>
      <c r="B14" s="1" t="s">
        <v>1352</v>
      </c>
      <c r="C14" s="1" t="s">
        <v>27</v>
      </c>
      <c r="D14" s="1" t="s">
        <v>807</v>
      </c>
      <c r="E14" s="1" t="s">
        <v>1353</v>
      </c>
      <c r="F14" s="1" t="s">
        <v>21</v>
      </c>
      <c r="G14" s="1" t="s">
        <v>1354</v>
      </c>
      <c r="H14" s="1" t="s">
        <v>1355</v>
      </c>
      <c r="I14" s="1" t="s">
        <v>95</v>
      </c>
      <c r="L14" s="1" t="s">
        <v>113</v>
      </c>
      <c r="M14" s="1">
        <f t="shared" si="0"/>
        <v>4</v>
      </c>
    </row>
    <row r="15" spans="1:13" x14ac:dyDescent="0.25">
      <c r="A15" s="1" t="s">
        <v>1356</v>
      </c>
      <c r="B15" s="1" t="s">
        <v>1357</v>
      </c>
      <c r="C15" s="1" t="s">
        <v>27</v>
      </c>
      <c r="D15" s="1" t="s">
        <v>19</v>
      </c>
      <c r="E15" s="1" t="s">
        <v>1358</v>
      </c>
      <c r="F15" s="1" t="s">
        <v>21</v>
      </c>
      <c r="G15" s="1" t="s">
        <v>1359</v>
      </c>
      <c r="H15" s="1" t="s">
        <v>1360</v>
      </c>
      <c r="I15" s="1" t="s">
        <v>95</v>
      </c>
      <c r="L15" s="1" t="s">
        <v>130</v>
      </c>
      <c r="M15" s="1">
        <f t="shared" si="0"/>
        <v>1</v>
      </c>
    </row>
    <row r="16" spans="1:13" x14ac:dyDescent="0.25">
      <c r="A16" s="1" t="s">
        <v>1361</v>
      </c>
      <c r="B16" s="1" t="s">
        <v>1362</v>
      </c>
      <c r="C16" s="1" t="s">
        <v>27</v>
      </c>
      <c r="D16" s="1" t="s">
        <v>113</v>
      </c>
      <c r="E16" s="1" t="s">
        <v>1363</v>
      </c>
      <c r="F16" s="1" t="s">
        <v>21</v>
      </c>
      <c r="G16" s="1" t="s">
        <v>1364</v>
      </c>
      <c r="H16" s="1" t="s">
        <v>1365</v>
      </c>
      <c r="I16" s="1" t="s">
        <v>95</v>
      </c>
      <c r="L16" s="1" t="s">
        <v>210</v>
      </c>
      <c r="M16" s="1">
        <f t="shared" si="0"/>
        <v>0</v>
      </c>
    </row>
    <row r="17" spans="1:13" x14ac:dyDescent="0.25">
      <c r="A17" s="1" t="s">
        <v>1366</v>
      </c>
      <c r="B17" s="1" t="s">
        <v>1367</v>
      </c>
      <c r="C17" s="1" t="s">
        <v>27</v>
      </c>
      <c r="D17" s="1" t="s">
        <v>113</v>
      </c>
      <c r="E17" s="1" t="s">
        <v>1368</v>
      </c>
      <c r="F17" s="1" t="s">
        <v>21</v>
      </c>
      <c r="G17" s="1" t="s">
        <v>1369</v>
      </c>
      <c r="H17" s="1" t="s">
        <v>1370</v>
      </c>
      <c r="I17" s="1" t="s">
        <v>95</v>
      </c>
      <c r="L17" s="1" t="s">
        <v>213</v>
      </c>
      <c r="M17" s="1">
        <f t="shared" si="0"/>
        <v>2</v>
      </c>
    </row>
    <row r="18" spans="1:13" x14ac:dyDescent="0.25">
      <c r="A18" s="1" t="s">
        <v>1371</v>
      </c>
      <c r="B18" s="1" t="s">
        <v>1372</v>
      </c>
      <c r="C18" s="1" t="s">
        <v>27</v>
      </c>
      <c r="D18" s="1" t="s">
        <v>432</v>
      </c>
      <c r="E18" s="1" t="s">
        <v>1373</v>
      </c>
      <c r="F18" s="1" t="s">
        <v>21</v>
      </c>
      <c r="G18" s="1" t="s">
        <v>1374</v>
      </c>
      <c r="H18" s="1" t="s">
        <v>1375</v>
      </c>
      <c r="I18" s="1" t="s">
        <v>95</v>
      </c>
      <c r="L18" s="1" t="s">
        <v>218</v>
      </c>
      <c r="M18" s="1">
        <f t="shared" si="0"/>
        <v>0</v>
      </c>
    </row>
    <row r="19" spans="1:13" x14ac:dyDescent="0.25">
      <c r="A19" s="1" t="s">
        <v>1376</v>
      </c>
      <c r="B19" s="1" t="s">
        <v>1377</v>
      </c>
      <c r="C19" s="1" t="s">
        <v>27</v>
      </c>
      <c r="D19" s="1" t="s">
        <v>432</v>
      </c>
      <c r="E19" s="1" t="s">
        <v>1378</v>
      </c>
      <c r="F19" s="1" t="s">
        <v>21</v>
      </c>
      <c r="G19" s="1" t="s">
        <v>1379</v>
      </c>
      <c r="H19" s="1" t="s">
        <v>1380</v>
      </c>
      <c r="I19" s="1" t="s">
        <v>95</v>
      </c>
      <c r="L19" s="1" t="s">
        <v>224</v>
      </c>
      <c r="M19" s="1">
        <f t="shared" si="0"/>
        <v>0</v>
      </c>
    </row>
    <row r="20" spans="1:13" x14ac:dyDescent="0.25">
      <c r="A20" s="1" t="s">
        <v>1381</v>
      </c>
      <c r="B20" s="1" t="s">
        <v>1382</v>
      </c>
      <c r="C20" s="1" t="s">
        <v>27</v>
      </c>
      <c r="D20" s="1" t="s">
        <v>1383</v>
      </c>
      <c r="E20" s="1" t="s">
        <v>1384</v>
      </c>
      <c r="F20" s="1" t="s">
        <v>21</v>
      </c>
      <c r="G20" s="1" t="s">
        <v>1385</v>
      </c>
      <c r="H20" s="1" t="s">
        <v>1386</v>
      </c>
      <c r="I20" s="1" t="s">
        <v>95</v>
      </c>
      <c r="L20" s="1" t="s">
        <v>235</v>
      </c>
      <c r="M20" s="1">
        <f t="shared" si="0"/>
        <v>1</v>
      </c>
    </row>
    <row r="21" spans="1:13" x14ac:dyDescent="0.25">
      <c r="A21" s="1" t="s">
        <v>1387</v>
      </c>
      <c r="B21" s="1" t="s">
        <v>1388</v>
      </c>
      <c r="C21" s="1" t="s">
        <v>27</v>
      </c>
      <c r="D21" s="1" t="s">
        <v>110</v>
      </c>
      <c r="E21" s="1" t="s">
        <v>1389</v>
      </c>
      <c r="F21" s="1" t="s">
        <v>21</v>
      </c>
      <c r="G21" s="1" t="s">
        <v>1390</v>
      </c>
      <c r="H21" s="1" t="s">
        <v>1391</v>
      </c>
      <c r="I21" s="1" t="s">
        <v>283</v>
      </c>
      <c r="L21" s="1" t="s">
        <v>241</v>
      </c>
      <c r="M21" s="1">
        <f t="shared" si="0"/>
        <v>0</v>
      </c>
    </row>
    <row r="22" spans="1:13" x14ac:dyDescent="0.25">
      <c r="A22" s="1" t="s">
        <v>1392</v>
      </c>
      <c r="B22" s="1" t="s">
        <v>1393</v>
      </c>
      <c r="C22" s="1" t="s">
        <v>18</v>
      </c>
      <c r="D22" s="1" t="s">
        <v>110</v>
      </c>
      <c r="E22" s="1" t="s">
        <v>1394</v>
      </c>
      <c r="F22" s="1" t="s">
        <v>21</v>
      </c>
      <c r="G22" s="1" t="s">
        <v>1395</v>
      </c>
      <c r="H22" s="1" t="s">
        <v>1396</v>
      </c>
      <c r="I22" s="1" t="s">
        <v>95</v>
      </c>
      <c r="L22" s="1" t="s">
        <v>244</v>
      </c>
      <c r="M22" s="1">
        <f t="shared" si="0"/>
        <v>0</v>
      </c>
    </row>
    <row r="23" spans="1:13" x14ac:dyDescent="0.25">
      <c r="A23" s="1" t="s">
        <v>1397</v>
      </c>
      <c r="B23" s="1" t="s">
        <v>1398</v>
      </c>
      <c r="C23" s="1" t="s">
        <v>27</v>
      </c>
      <c r="D23" s="1" t="s">
        <v>36</v>
      </c>
      <c r="E23" s="1" t="s">
        <v>1399</v>
      </c>
      <c r="F23" s="1" t="s">
        <v>21</v>
      </c>
      <c r="G23" s="1" t="s">
        <v>1400</v>
      </c>
      <c r="H23" s="1" t="s">
        <v>1401</v>
      </c>
      <c r="I23" s="1" t="s">
        <v>95</v>
      </c>
      <c r="L23" s="1" t="s">
        <v>249</v>
      </c>
      <c r="M23" s="1">
        <f t="shared" si="0"/>
        <v>0</v>
      </c>
    </row>
    <row r="24" spans="1:13" x14ac:dyDescent="0.25">
      <c r="A24" s="1" t="s">
        <v>1402</v>
      </c>
      <c r="B24" s="1" t="s">
        <v>1403</v>
      </c>
      <c r="C24" s="1" t="s">
        <v>27</v>
      </c>
      <c r="D24" s="1" t="s">
        <v>113</v>
      </c>
      <c r="E24" s="1" t="s">
        <v>1404</v>
      </c>
      <c r="F24" s="1" t="s">
        <v>21</v>
      </c>
      <c r="G24" s="1" t="s">
        <v>1405</v>
      </c>
      <c r="H24" s="1" t="s">
        <v>1406</v>
      </c>
      <c r="I24" s="1" t="s">
        <v>95</v>
      </c>
      <c r="L24" s="1" t="s">
        <v>257</v>
      </c>
      <c r="M24" s="1">
        <f t="shared" si="0"/>
        <v>0</v>
      </c>
    </row>
    <row r="25" spans="1:13" x14ac:dyDescent="0.25">
      <c r="A25" s="1" t="s">
        <v>1407</v>
      </c>
      <c r="B25" s="1" t="s">
        <v>1408</v>
      </c>
      <c r="C25" s="1" t="s">
        <v>27</v>
      </c>
      <c r="D25" s="1" t="s">
        <v>58</v>
      </c>
      <c r="E25" s="1" t="s">
        <v>1409</v>
      </c>
      <c r="F25" s="1" t="s">
        <v>21</v>
      </c>
      <c r="G25" s="1" t="s">
        <v>1410</v>
      </c>
      <c r="H25" s="1" t="s">
        <v>1411</v>
      </c>
      <c r="I25" s="1" t="s">
        <v>95</v>
      </c>
      <c r="L25" s="1" t="s">
        <v>262</v>
      </c>
      <c r="M25" s="1">
        <f t="shared" si="0"/>
        <v>0</v>
      </c>
    </row>
    <row r="26" spans="1:13" x14ac:dyDescent="0.25">
      <c r="A26" s="1" t="s">
        <v>1412</v>
      </c>
      <c r="B26" s="1" t="s">
        <v>1413</v>
      </c>
      <c r="C26" s="1" t="s">
        <v>27</v>
      </c>
      <c r="D26" s="1" t="s">
        <v>58</v>
      </c>
      <c r="E26" s="1" t="s">
        <v>1409</v>
      </c>
      <c r="F26" s="1" t="s">
        <v>21</v>
      </c>
      <c r="G26" s="1" t="s">
        <v>1414</v>
      </c>
      <c r="H26" s="1" t="s">
        <v>1415</v>
      </c>
      <c r="I26" s="1" t="s">
        <v>95</v>
      </c>
      <c r="L26" s="1" t="s">
        <v>342</v>
      </c>
      <c r="M26" s="1">
        <f t="shared" si="0"/>
        <v>0</v>
      </c>
    </row>
    <row r="27" spans="1:13" x14ac:dyDescent="0.25">
      <c r="A27" s="1" t="s">
        <v>1416</v>
      </c>
      <c r="B27" s="1" t="s">
        <v>1417</v>
      </c>
      <c r="C27" s="1" t="s">
        <v>27</v>
      </c>
      <c r="D27" s="1" t="s">
        <v>1383</v>
      </c>
      <c r="E27" s="1" t="s">
        <v>20</v>
      </c>
      <c r="F27" s="1" t="s">
        <v>21</v>
      </c>
      <c r="G27" s="1" t="s">
        <v>1418</v>
      </c>
      <c r="H27" s="1" t="s">
        <v>1419</v>
      </c>
      <c r="I27" s="1" t="s">
        <v>95</v>
      </c>
      <c r="L27" s="1" t="s">
        <v>391</v>
      </c>
      <c r="M27" s="1">
        <f t="shared" si="0"/>
        <v>1</v>
      </c>
    </row>
    <row r="28" spans="1:13" x14ac:dyDescent="0.25">
      <c r="L28" s="1" t="s">
        <v>432</v>
      </c>
      <c r="M28" s="1">
        <f t="shared" si="0"/>
        <v>2</v>
      </c>
    </row>
    <row r="29" spans="1:13" x14ac:dyDescent="0.25">
      <c r="L29" s="1" t="s">
        <v>525</v>
      </c>
      <c r="M29" s="1">
        <f t="shared" si="0"/>
        <v>0</v>
      </c>
    </row>
    <row r="30" spans="1:13" x14ac:dyDescent="0.25">
      <c r="L30" s="1" t="s">
        <v>548</v>
      </c>
      <c r="M30" s="1">
        <f t="shared" si="0"/>
        <v>0</v>
      </c>
    </row>
    <row r="31" spans="1:13" ht="14" x14ac:dyDescent="0.3">
      <c r="L31" t="s">
        <v>807</v>
      </c>
      <c r="M31" s="1">
        <f t="shared" si="0"/>
        <v>1</v>
      </c>
    </row>
    <row r="32" spans="1:13" x14ac:dyDescent="0.25">
      <c r="L32" s="1" t="s">
        <v>1147</v>
      </c>
      <c r="M32" s="1">
        <f t="shared" si="0"/>
        <v>0</v>
      </c>
    </row>
    <row r="33" spans="12:13" x14ac:dyDescent="0.25">
      <c r="L33" s="1" t="s">
        <v>1383</v>
      </c>
      <c r="M33" s="1">
        <f t="shared" si="0"/>
        <v>2</v>
      </c>
    </row>
    <row r="34" spans="12:13" x14ac:dyDescent="0.25">
      <c r="L34" s="1" t="s">
        <v>1649</v>
      </c>
      <c r="M34" s="1">
        <f t="shared" si="0"/>
        <v>0</v>
      </c>
    </row>
    <row r="35" spans="12:13" x14ac:dyDescent="0.25">
      <c r="L35" s="1" t="s">
        <v>1665</v>
      </c>
      <c r="M35" s="1">
        <f t="shared" si="0"/>
        <v>0</v>
      </c>
    </row>
    <row r="36" spans="12:13" x14ac:dyDescent="0.25">
      <c r="L36" s="1" t="s">
        <v>1806</v>
      </c>
      <c r="M36" s="1">
        <f t="shared" si="0"/>
        <v>0</v>
      </c>
    </row>
    <row r="37" spans="12:13" x14ac:dyDescent="0.25">
      <c r="L37" s="1" t="s">
        <v>1812</v>
      </c>
      <c r="M37" s="1">
        <f t="shared" si="0"/>
        <v>0</v>
      </c>
    </row>
    <row r="38" spans="12:13" x14ac:dyDescent="0.25">
      <c r="L38" s="1" t="s">
        <v>2089</v>
      </c>
      <c r="M38" s="1">
        <f t="shared" si="0"/>
        <v>0</v>
      </c>
    </row>
    <row r="39" spans="12:13" x14ac:dyDescent="0.25">
      <c r="L39" s="1" t="s">
        <v>2408</v>
      </c>
      <c r="M39" s="1">
        <f t="shared" si="0"/>
        <v>0</v>
      </c>
    </row>
    <row r="40" spans="12:13" x14ac:dyDescent="0.25">
      <c r="L40" s="1" t="s">
        <v>2467</v>
      </c>
      <c r="M40" s="1">
        <f t="shared" si="0"/>
        <v>0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5B58-D28B-4410-BCB4-C7E743263D0D}">
  <dimension ref="A1:M40"/>
  <sheetViews>
    <sheetView topLeftCell="A12" workbookViewId="0">
      <selection activeCell="M12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2</v>
      </c>
    </row>
    <row r="2" spans="1:13" x14ac:dyDescent="0.25">
      <c r="A2" s="1" t="s">
        <v>1420</v>
      </c>
      <c r="B2" s="1" t="s">
        <v>1421</v>
      </c>
      <c r="C2" s="1" t="s">
        <v>27</v>
      </c>
      <c r="D2" s="1" t="s">
        <v>807</v>
      </c>
      <c r="E2" s="1" t="s">
        <v>1422</v>
      </c>
      <c r="F2" s="1" t="s">
        <v>21</v>
      </c>
      <c r="G2" s="1" t="s">
        <v>1423</v>
      </c>
      <c r="H2" s="1" t="s">
        <v>1424</v>
      </c>
      <c r="I2" s="1" t="s">
        <v>24</v>
      </c>
      <c r="L2" s="1" t="s">
        <v>28</v>
      </c>
      <c r="M2" s="1">
        <f t="shared" ref="M2:M40" si="0">COUNTIF(D:D,L2)</f>
        <v>2</v>
      </c>
    </row>
    <row r="3" spans="1:13" x14ac:dyDescent="0.25">
      <c r="A3" s="1" t="s">
        <v>1425</v>
      </c>
      <c r="B3" s="1" t="s">
        <v>1426</v>
      </c>
      <c r="C3" s="1" t="s">
        <v>27</v>
      </c>
      <c r="D3" s="1" t="s">
        <v>28</v>
      </c>
      <c r="E3" s="1" t="s">
        <v>1427</v>
      </c>
      <c r="F3" s="1" t="s">
        <v>21</v>
      </c>
      <c r="G3" s="1" t="s">
        <v>1428</v>
      </c>
      <c r="H3" s="1" t="s">
        <v>1429</v>
      </c>
      <c r="I3" s="1" t="s">
        <v>95</v>
      </c>
      <c r="L3" s="1" t="s">
        <v>33</v>
      </c>
      <c r="M3" s="1">
        <f t="shared" si="0"/>
        <v>1</v>
      </c>
    </row>
    <row r="4" spans="1:13" x14ac:dyDescent="0.25">
      <c r="A4" s="1" t="s">
        <v>1430</v>
      </c>
      <c r="B4" s="1" t="s">
        <v>1431</v>
      </c>
      <c r="C4" s="1" t="s">
        <v>27</v>
      </c>
      <c r="D4" s="1" t="s">
        <v>235</v>
      </c>
      <c r="E4" s="1" t="s">
        <v>1335</v>
      </c>
      <c r="F4" s="1" t="s">
        <v>21</v>
      </c>
      <c r="G4" s="1" t="s">
        <v>1432</v>
      </c>
      <c r="H4" s="1" t="s">
        <v>1433</v>
      </c>
      <c r="I4" s="1" t="s">
        <v>1434</v>
      </c>
      <c r="L4" s="1" t="s">
        <v>36</v>
      </c>
      <c r="M4" s="1">
        <f t="shared" si="0"/>
        <v>0</v>
      </c>
    </row>
    <row r="5" spans="1:13" x14ac:dyDescent="0.25">
      <c r="A5" s="1" t="s">
        <v>1435</v>
      </c>
      <c r="B5" s="1" t="s">
        <v>1436</v>
      </c>
      <c r="C5" s="1" t="s">
        <v>27</v>
      </c>
      <c r="D5" s="1" t="s">
        <v>235</v>
      </c>
      <c r="E5" s="1" t="s">
        <v>1437</v>
      </c>
      <c r="F5" s="1" t="s">
        <v>21</v>
      </c>
      <c r="G5" s="1" t="s">
        <v>1438</v>
      </c>
      <c r="H5" s="1" t="s">
        <v>1439</v>
      </c>
      <c r="I5" s="1" t="s">
        <v>95</v>
      </c>
      <c r="L5" s="1" t="s">
        <v>41</v>
      </c>
      <c r="M5" s="1">
        <f t="shared" si="0"/>
        <v>1</v>
      </c>
    </row>
    <row r="6" spans="1:13" x14ac:dyDescent="0.25">
      <c r="A6" s="1" t="s">
        <v>1440</v>
      </c>
      <c r="B6" s="1" t="s">
        <v>1441</v>
      </c>
      <c r="C6" s="1" t="s">
        <v>27</v>
      </c>
      <c r="D6" s="1" t="s">
        <v>218</v>
      </c>
      <c r="E6" s="1" t="s">
        <v>1442</v>
      </c>
      <c r="F6" s="1" t="s">
        <v>21</v>
      </c>
      <c r="G6" s="1" t="s">
        <v>1443</v>
      </c>
      <c r="H6" s="1" t="s">
        <v>1444</v>
      </c>
      <c r="I6" s="1" t="s">
        <v>95</v>
      </c>
      <c r="L6" s="1" t="s">
        <v>46</v>
      </c>
      <c r="M6" s="1">
        <f t="shared" si="0"/>
        <v>2</v>
      </c>
    </row>
    <row r="7" spans="1:13" x14ac:dyDescent="0.25">
      <c r="A7" s="1" t="s">
        <v>1445</v>
      </c>
      <c r="B7" s="1" t="s">
        <v>1446</v>
      </c>
      <c r="C7" s="1" t="s">
        <v>18</v>
      </c>
      <c r="D7" s="1" t="s">
        <v>85</v>
      </c>
      <c r="E7" s="1" t="s">
        <v>1447</v>
      </c>
      <c r="F7" s="1" t="s">
        <v>21</v>
      </c>
      <c r="G7" s="1" t="s">
        <v>1448</v>
      </c>
      <c r="H7" s="1" t="s">
        <v>1449</v>
      </c>
      <c r="I7" s="1" t="s">
        <v>95</v>
      </c>
      <c r="L7" s="1" t="s">
        <v>53</v>
      </c>
      <c r="M7" s="1">
        <f t="shared" si="0"/>
        <v>0</v>
      </c>
    </row>
    <row r="8" spans="1:13" x14ac:dyDescent="0.25">
      <c r="A8" s="1" t="s">
        <v>1450</v>
      </c>
      <c r="B8" s="1" t="s">
        <v>1451</v>
      </c>
      <c r="C8" s="1" t="s">
        <v>27</v>
      </c>
      <c r="D8" s="1" t="s">
        <v>77</v>
      </c>
      <c r="E8" s="1" t="s">
        <v>1452</v>
      </c>
      <c r="F8" s="1" t="s">
        <v>21</v>
      </c>
      <c r="G8" s="1" t="s">
        <v>24</v>
      </c>
      <c r="H8" s="1" t="s">
        <v>1453</v>
      </c>
      <c r="I8" s="1" t="s">
        <v>95</v>
      </c>
      <c r="L8" s="1" t="s">
        <v>58</v>
      </c>
      <c r="M8" s="1">
        <f t="shared" si="0"/>
        <v>1</v>
      </c>
    </row>
    <row r="9" spans="1:13" x14ac:dyDescent="0.25">
      <c r="A9" s="1" t="s">
        <v>1454</v>
      </c>
      <c r="B9" s="1" t="s">
        <v>1455</v>
      </c>
      <c r="C9" s="1" t="s">
        <v>27</v>
      </c>
      <c r="D9" s="1" t="s">
        <v>19</v>
      </c>
      <c r="E9" s="1" t="s">
        <v>1456</v>
      </c>
      <c r="F9" s="1" t="s">
        <v>21</v>
      </c>
      <c r="G9" s="1" t="s">
        <v>1457</v>
      </c>
      <c r="H9" s="1" t="s">
        <v>1458</v>
      </c>
      <c r="I9" s="1" t="s">
        <v>95</v>
      </c>
      <c r="L9" s="1" t="s">
        <v>70</v>
      </c>
      <c r="M9" s="1">
        <f t="shared" si="0"/>
        <v>0</v>
      </c>
    </row>
    <row r="10" spans="1:13" x14ac:dyDescent="0.25">
      <c r="A10" s="1" t="s">
        <v>1459</v>
      </c>
      <c r="B10" s="1" t="s">
        <v>1460</v>
      </c>
      <c r="C10" s="1" t="s">
        <v>27</v>
      </c>
      <c r="D10" s="1" t="s">
        <v>432</v>
      </c>
      <c r="E10" s="1" t="s">
        <v>1461</v>
      </c>
      <c r="F10" s="1" t="s">
        <v>21</v>
      </c>
      <c r="G10" s="1" t="s">
        <v>1462</v>
      </c>
      <c r="H10" s="1" t="s">
        <v>1463</v>
      </c>
      <c r="I10" s="1" t="s">
        <v>24</v>
      </c>
      <c r="L10" s="1" t="s">
        <v>77</v>
      </c>
      <c r="M10" s="1">
        <f t="shared" si="0"/>
        <v>2</v>
      </c>
    </row>
    <row r="11" spans="1:13" x14ac:dyDescent="0.25">
      <c r="A11" s="1" t="s">
        <v>1464</v>
      </c>
      <c r="B11" s="1" t="s">
        <v>1465</v>
      </c>
      <c r="C11" s="1" t="s">
        <v>27</v>
      </c>
      <c r="D11" s="1" t="s">
        <v>28</v>
      </c>
      <c r="E11" s="1" t="s">
        <v>1466</v>
      </c>
      <c r="F11" s="1" t="s">
        <v>21</v>
      </c>
      <c r="G11" s="1" t="s">
        <v>1467</v>
      </c>
      <c r="H11" s="1" t="s">
        <v>1468</v>
      </c>
      <c r="I11" s="1" t="s">
        <v>95</v>
      </c>
      <c r="L11" s="1" t="s">
        <v>85</v>
      </c>
      <c r="M11" s="1">
        <f t="shared" si="0"/>
        <v>2</v>
      </c>
    </row>
    <row r="12" spans="1:13" x14ac:dyDescent="0.25">
      <c r="A12" s="1" t="s">
        <v>1469</v>
      </c>
      <c r="B12" s="1" t="s">
        <v>1470</v>
      </c>
      <c r="C12" s="1" t="s">
        <v>18</v>
      </c>
      <c r="D12" s="1" t="s">
        <v>91</v>
      </c>
      <c r="E12" s="1" t="s">
        <v>1471</v>
      </c>
      <c r="F12" s="1" t="s">
        <v>21</v>
      </c>
      <c r="G12" s="1" t="s">
        <v>1472</v>
      </c>
      <c r="H12" s="1" t="s">
        <v>1473</v>
      </c>
      <c r="I12" s="1" t="s">
        <v>288</v>
      </c>
      <c r="L12" s="1" t="s">
        <v>91</v>
      </c>
      <c r="M12" s="1">
        <f t="shared" si="0"/>
        <v>2</v>
      </c>
    </row>
    <row r="13" spans="1:13" x14ac:dyDescent="0.25">
      <c r="A13" s="1" t="s">
        <v>1474</v>
      </c>
      <c r="B13" s="1" t="s">
        <v>1475</v>
      </c>
      <c r="C13" s="1" t="s">
        <v>18</v>
      </c>
      <c r="D13" s="1" t="s">
        <v>110</v>
      </c>
      <c r="E13" s="1" t="s">
        <v>1476</v>
      </c>
      <c r="F13" s="1" t="s">
        <v>21</v>
      </c>
      <c r="G13" s="1" t="s">
        <v>1477</v>
      </c>
      <c r="H13" s="1" t="s">
        <v>1478</v>
      </c>
      <c r="I13" s="1" t="s">
        <v>95</v>
      </c>
      <c r="L13" s="1" t="s">
        <v>110</v>
      </c>
      <c r="M13" s="1">
        <f t="shared" si="0"/>
        <v>1</v>
      </c>
    </row>
    <row r="14" spans="1:13" x14ac:dyDescent="0.25">
      <c r="A14" s="1" t="s">
        <v>1479</v>
      </c>
      <c r="B14" s="1" t="s">
        <v>1480</v>
      </c>
      <c r="C14" s="1" t="s">
        <v>27</v>
      </c>
      <c r="D14" s="1" t="s">
        <v>41</v>
      </c>
      <c r="E14" s="1" t="s">
        <v>1481</v>
      </c>
      <c r="F14" s="1" t="s">
        <v>21</v>
      </c>
      <c r="G14" s="1" t="s">
        <v>1482</v>
      </c>
      <c r="H14" s="1" t="s">
        <v>1483</v>
      </c>
      <c r="I14" s="1" t="s">
        <v>95</v>
      </c>
      <c r="L14" s="1" t="s">
        <v>113</v>
      </c>
      <c r="M14" s="1">
        <f t="shared" si="0"/>
        <v>2</v>
      </c>
    </row>
    <row r="15" spans="1:13" x14ac:dyDescent="0.25">
      <c r="A15" s="1" t="s">
        <v>1484</v>
      </c>
      <c r="B15" s="1" t="s">
        <v>1485</v>
      </c>
      <c r="C15" s="1" t="s">
        <v>27</v>
      </c>
      <c r="D15" s="1" t="s">
        <v>58</v>
      </c>
      <c r="E15" s="1" t="s">
        <v>1294</v>
      </c>
      <c r="F15" s="1" t="s">
        <v>21</v>
      </c>
      <c r="G15" s="1" t="s">
        <v>1486</v>
      </c>
      <c r="H15" s="1" t="s">
        <v>1487</v>
      </c>
      <c r="I15" s="1" t="s">
        <v>95</v>
      </c>
      <c r="L15" s="1" t="s">
        <v>130</v>
      </c>
      <c r="M15" s="1">
        <f t="shared" si="0"/>
        <v>0</v>
      </c>
    </row>
    <row r="16" spans="1:13" x14ac:dyDescent="0.25">
      <c r="A16" s="1" t="s">
        <v>1488</v>
      </c>
      <c r="B16" s="1" t="s">
        <v>1489</v>
      </c>
      <c r="C16" s="1" t="s">
        <v>27</v>
      </c>
      <c r="D16" s="1" t="s">
        <v>33</v>
      </c>
      <c r="E16" s="1" t="s">
        <v>1490</v>
      </c>
      <c r="F16" s="1" t="s">
        <v>21</v>
      </c>
      <c r="G16" s="1" t="s">
        <v>1491</v>
      </c>
      <c r="H16" s="1" t="s">
        <v>1492</v>
      </c>
      <c r="I16" s="1" t="s">
        <v>95</v>
      </c>
      <c r="L16" s="1" t="s">
        <v>210</v>
      </c>
      <c r="M16" s="1">
        <f t="shared" si="0"/>
        <v>1</v>
      </c>
    </row>
    <row r="17" spans="1:13" x14ac:dyDescent="0.25">
      <c r="A17" s="1" t="s">
        <v>1493</v>
      </c>
      <c r="B17" s="1" t="s">
        <v>1494</v>
      </c>
      <c r="C17" s="1" t="s">
        <v>27</v>
      </c>
      <c r="D17" s="1" t="s">
        <v>432</v>
      </c>
      <c r="E17" s="1" t="s">
        <v>1373</v>
      </c>
      <c r="F17" s="1" t="s">
        <v>21</v>
      </c>
      <c r="G17" s="1" t="s">
        <v>1495</v>
      </c>
      <c r="H17" s="1" t="s">
        <v>1496</v>
      </c>
      <c r="I17" s="1" t="s">
        <v>95</v>
      </c>
      <c r="L17" s="1" t="s">
        <v>213</v>
      </c>
      <c r="M17" s="1">
        <f t="shared" si="0"/>
        <v>0</v>
      </c>
    </row>
    <row r="18" spans="1:13" x14ac:dyDescent="0.25">
      <c r="A18" s="1" t="s">
        <v>1497</v>
      </c>
      <c r="B18" s="1" t="s">
        <v>1498</v>
      </c>
      <c r="C18" s="1" t="s">
        <v>27</v>
      </c>
      <c r="D18" s="1" t="s">
        <v>224</v>
      </c>
      <c r="E18" s="1" t="s">
        <v>1499</v>
      </c>
      <c r="F18" s="1" t="s">
        <v>21</v>
      </c>
      <c r="G18" s="1" t="s">
        <v>1500</v>
      </c>
      <c r="H18" s="1" t="s">
        <v>1501</v>
      </c>
      <c r="I18" s="1" t="s">
        <v>95</v>
      </c>
      <c r="L18" s="1" t="s">
        <v>218</v>
      </c>
      <c r="M18" s="1">
        <f t="shared" si="0"/>
        <v>7</v>
      </c>
    </row>
    <row r="19" spans="1:13" x14ac:dyDescent="0.25">
      <c r="A19" s="1" t="s">
        <v>1502</v>
      </c>
      <c r="B19" s="1" t="s">
        <v>1503</v>
      </c>
      <c r="C19" s="1" t="s">
        <v>27</v>
      </c>
      <c r="D19" s="1" t="s">
        <v>807</v>
      </c>
      <c r="E19" s="1" t="s">
        <v>1504</v>
      </c>
      <c r="F19" s="1" t="s">
        <v>21</v>
      </c>
      <c r="G19" s="1" t="s">
        <v>1505</v>
      </c>
      <c r="H19" s="1" t="s">
        <v>1506</v>
      </c>
      <c r="I19" s="1" t="s">
        <v>95</v>
      </c>
      <c r="L19" s="1" t="s">
        <v>224</v>
      </c>
      <c r="M19" s="1">
        <f t="shared" si="0"/>
        <v>1</v>
      </c>
    </row>
    <row r="20" spans="1:13" x14ac:dyDescent="0.25">
      <c r="A20" s="1" t="s">
        <v>1507</v>
      </c>
      <c r="B20" s="1" t="s">
        <v>1508</v>
      </c>
      <c r="C20" s="1" t="s">
        <v>27</v>
      </c>
      <c r="D20" s="1" t="s">
        <v>113</v>
      </c>
      <c r="E20" s="1" t="s">
        <v>1509</v>
      </c>
      <c r="F20" s="1" t="s">
        <v>21</v>
      </c>
      <c r="G20" s="1" t="s">
        <v>1510</v>
      </c>
      <c r="H20" s="1" t="s">
        <v>1511</v>
      </c>
      <c r="I20" s="1" t="s">
        <v>95</v>
      </c>
      <c r="L20" s="1" t="s">
        <v>235</v>
      </c>
      <c r="M20" s="1">
        <f t="shared" si="0"/>
        <v>2</v>
      </c>
    </row>
    <row r="21" spans="1:13" x14ac:dyDescent="0.25">
      <c r="A21" s="1" t="s">
        <v>1512</v>
      </c>
      <c r="B21" s="1" t="s">
        <v>1513</v>
      </c>
      <c r="C21" s="1" t="s">
        <v>27</v>
      </c>
      <c r="D21" s="1" t="s">
        <v>19</v>
      </c>
      <c r="E21" s="1" t="s">
        <v>1514</v>
      </c>
      <c r="F21" s="1" t="s">
        <v>21</v>
      </c>
      <c r="G21" s="1" t="s">
        <v>1515</v>
      </c>
      <c r="H21" s="1" t="s">
        <v>1516</v>
      </c>
      <c r="I21" s="1" t="s">
        <v>95</v>
      </c>
      <c r="L21" s="1" t="s">
        <v>241</v>
      </c>
      <c r="M21" s="1">
        <f t="shared" si="0"/>
        <v>0</v>
      </c>
    </row>
    <row r="22" spans="1:13" x14ac:dyDescent="0.25">
      <c r="A22" s="1" t="s">
        <v>1517</v>
      </c>
      <c r="B22" s="1" t="s">
        <v>1518</v>
      </c>
      <c r="C22" s="1" t="s">
        <v>27</v>
      </c>
      <c r="D22" s="1" t="s">
        <v>218</v>
      </c>
      <c r="E22" s="1" t="s">
        <v>1519</v>
      </c>
      <c r="F22" s="1" t="s">
        <v>21</v>
      </c>
      <c r="G22" s="1" t="s">
        <v>1520</v>
      </c>
      <c r="H22" s="1" t="s">
        <v>1521</v>
      </c>
      <c r="I22" s="1" t="s">
        <v>95</v>
      </c>
      <c r="L22" s="1" t="s">
        <v>244</v>
      </c>
      <c r="M22" s="1">
        <f t="shared" si="0"/>
        <v>0</v>
      </c>
    </row>
    <row r="23" spans="1:13" x14ac:dyDescent="0.25">
      <c r="A23" s="1" t="s">
        <v>1522</v>
      </c>
      <c r="B23" s="1" t="s">
        <v>1523</v>
      </c>
      <c r="C23" s="1" t="s">
        <v>27</v>
      </c>
      <c r="D23" s="1" t="s">
        <v>218</v>
      </c>
      <c r="E23" s="1" t="s">
        <v>1524</v>
      </c>
      <c r="F23" s="1" t="s">
        <v>21</v>
      </c>
      <c r="G23" s="1" t="s">
        <v>1525</v>
      </c>
      <c r="H23" s="1" t="s">
        <v>1526</v>
      </c>
      <c r="I23" s="1" t="s">
        <v>95</v>
      </c>
      <c r="L23" s="1" t="s">
        <v>249</v>
      </c>
      <c r="M23" s="1">
        <f t="shared" si="0"/>
        <v>0</v>
      </c>
    </row>
    <row r="24" spans="1:13" x14ac:dyDescent="0.25">
      <c r="A24" s="1" t="s">
        <v>1527</v>
      </c>
      <c r="B24" s="1" t="s">
        <v>1528</v>
      </c>
      <c r="C24" s="1" t="s">
        <v>27</v>
      </c>
      <c r="D24" s="1" t="s">
        <v>218</v>
      </c>
      <c r="E24" s="1" t="s">
        <v>1529</v>
      </c>
      <c r="F24" s="1" t="s">
        <v>21</v>
      </c>
      <c r="G24" s="1" t="s">
        <v>1530</v>
      </c>
      <c r="H24" s="1" t="s">
        <v>1531</v>
      </c>
      <c r="I24" s="1" t="s">
        <v>95</v>
      </c>
      <c r="L24" s="1" t="s">
        <v>257</v>
      </c>
      <c r="M24" s="1">
        <f t="shared" si="0"/>
        <v>0</v>
      </c>
    </row>
    <row r="25" spans="1:13" x14ac:dyDescent="0.25">
      <c r="A25" s="1" t="s">
        <v>1532</v>
      </c>
      <c r="B25" s="1" t="s">
        <v>1533</v>
      </c>
      <c r="C25" s="1" t="s">
        <v>27</v>
      </c>
      <c r="D25" s="1" t="s">
        <v>218</v>
      </c>
      <c r="E25" s="1" t="s">
        <v>1529</v>
      </c>
      <c r="F25" s="1" t="s">
        <v>21</v>
      </c>
      <c r="G25" s="1" t="s">
        <v>1534</v>
      </c>
      <c r="H25" s="1" t="s">
        <v>1535</v>
      </c>
      <c r="I25" s="1" t="s">
        <v>95</v>
      </c>
      <c r="L25" s="1" t="s">
        <v>262</v>
      </c>
      <c r="M25" s="1">
        <f t="shared" si="0"/>
        <v>0</v>
      </c>
    </row>
    <row r="26" spans="1:13" x14ac:dyDescent="0.25">
      <c r="A26" s="1" t="s">
        <v>1536</v>
      </c>
      <c r="B26" s="1" t="s">
        <v>1537</v>
      </c>
      <c r="C26" s="1" t="s">
        <v>27</v>
      </c>
      <c r="D26" s="1" t="s">
        <v>218</v>
      </c>
      <c r="E26" s="1" t="s">
        <v>1529</v>
      </c>
      <c r="F26" s="1" t="s">
        <v>21</v>
      </c>
      <c r="G26" s="1" t="s">
        <v>1538</v>
      </c>
      <c r="H26" s="1" t="s">
        <v>1539</v>
      </c>
      <c r="I26" s="1" t="s">
        <v>95</v>
      </c>
      <c r="L26" s="1" t="s">
        <v>342</v>
      </c>
      <c r="M26" s="1">
        <f t="shared" si="0"/>
        <v>0</v>
      </c>
    </row>
    <row r="27" spans="1:13" x14ac:dyDescent="0.25">
      <c r="A27" s="1" t="s">
        <v>1540</v>
      </c>
      <c r="B27" s="1" t="s">
        <v>1541</v>
      </c>
      <c r="C27" s="1" t="s">
        <v>27</v>
      </c>
      <c r="D27" s="1" t="s">
        <v>218</v>
      </c>
      <c r="E27" s="1" t="s">
        <v>1529</v>
      </c>
      <c r="F27" s="1" t="s">
        <v>21</v>
      </c>
      <c r="G27" s="1" t="s">
        <v>1542</v>
      </c>
      <c r="H27" s="1" t="s">
        <v>1543</v>
      </c>
      <c r="I27" s="1" t="s">
        <v>95</v>
      </c>
      <c r="L27" s="1" t="s">
        <v>391</v>
      </c>
      <c r="M27" s="1">
        <f t="shared" si="0"/>
        <v>0</v>
      </c>
    </row>
    <row r="28" spans="1:13" x14ac:dyDescent="0.25">
      <c r="A28" s="1" t="s">
        <v>1544</v>
      </c>
      <c r="B28" s="1" t="s">
        <v>1545</v>
      </c>
      <c r="C28" s="1" t="s">
        <v>27</v>
      </c>
      <c r="D28" s="1" t="s">
        <v>113</v>
      </c>
      <c r="E28" s="1" t="s">
        <v>1404</v>
      </c>
      <c r="F28" s="1" t="s">
        <v>21</v>
      </c>
      <c r="G28" s="1" t="s">
        <v>1546</v>
      </c>
      <c r="H28" s="1" t="s">
        <v>1547</v>
      </c>
      <c r="I28" s="1" t="s">
        <v>95</v>
      </c>
      <c r="L28" s="1" t="s">
        <v>432</v>
      </c>
      <c r="M28" s="1">
        <f t="shared" si="0"/>
        <v>2</v>
      </c>
    </row>
    <row r="29" spans="1:13" x14ac:dyDescent="0.25">
      <c r="A29" s="1" t="s">
        <v>1548</v>
      </c>
      <c r="B29" s="1" t="s">
        <v>1549</v>
      </c>
      <c r="C29" s="1" t="s">
        <v>18</v>
      </c>
      <c r="D29" s="1" t="s">
        <v>85</v>
      </c>
      <c r="E29" s="1" t="s">
        <v>1447</v>
      </c>
      <c r="F29" s="1" t="s">
        <v>21</v>
      </c>
      <c r="G29" s="1" t="s">
        <v>1550</v>
      </c>
      <c r="H29" s="1" t="s">
        <v>1551</v>
      </c>
      <c r="I29" s="1" t="s">
        <v>95</v>
      </c>
      <c r="L29" s="1" t="s">
        <v>525</v>
      </c>
      <c r="M29" s="1">
        <f t="shared" si="0"/>
        <v>0</v>
      </c>
    </row>
    <row r="30" spans="1:13" x14ac:dyDescent="0.25">
      <c r="A30" s="1" t="s">
        <v>1552</v>
      </c>
      <c r="B30" s="1" t="s">
        <v>1553</v>
      </c>
      <c r="C30" s="1" t="s">
        <v>27</v>
      </c>
      <c r="D30" s="1" t="s">
        <v>77</v>
      </c>
      <c r="E30" s="1" t="s">
        <v>1554</v>
      </c>
      <c r="F30" s="1" t="s">
        <v>21</v>
      </c>
      <c r="G30" s="1" t="s">
        <v>1555</v>
      </c>
      <c r="H30" s="1" t="s">
        <v>1556</v>
      </c>
      <c r="I30" s="1" t="s">
        <v>95</v>
      </c>
      <c r="L30" s="1" t="s">
        <v>548</v>
      </c>
      <c r="M30" s="1">
        <f t="shared" si="0"/>
        <v>0</v>
      </c>
    </row>
    <row r="31" spans="1:13" ht="14" x14ac:dyDescent="0.3">
      <c r="A31" s="1" t="s">
        <v>1557</v>
      </c>
      <c r="B31" s="1" t="s">
        <v>1558</v>
      </c>
      <c r="C31" s="1" t="s">
        <v>27</v>
      </c>
      <c r="D31" s="1" t="s">
        <v>807</v>
      </c>
      <c r="E31" s="1" t="s">
        <v>1504</v>
      </c>
      <c r="F31" s="1" t="s">
        <v>21</v>
      </c>
      <c r="G31" s="1" t="s">
        <v>1559</v>
      </c>
      <c r="H31" s="1" t="s">
        <v>1560</v>
      </c>
      <c r="I31" s="1" t="s">
        <v>95</v>
      </c>
      <c r="L31" t="s">
        <v>807</v>
      </c>
      <c r="M31" s="1">
        <f t="shared" si="0"/>
        <v>3</v>
      </c>
    </row>
    <row r="32" spans="1:13" x14ac:dyDescent="0.25">
      <c r="A32" s="1" t="s">
        <v>1561</v>
      </c>
      <c r="B32" s="1" t="s">
        <v>1562</v>
      </c>
      <c r="C32" s="1" t="s">
        <v>27</v>
      </c>
      <c r="D32" s="1" t="s">
        <v>210</v>
      </c>
      <c r="E32" s="1" t="s">
        <v>1563</v>
      </c>
      <c r="F32" s="1" t="s">
        <v>21</v>
      </c>
      <c r="G32" s="1" t="s">
        <v>1564</v>
      </c>
      <c r="H32" s="1" t="s">
        <v>1565</v>
      </c>
      <c r="I32" s="1" t="s">
        <v>95</v>
      </c>
      <c r="L32" s="1" t="s">
        <v>1147</v>
      </c>
      <c r="M32" s="1">
        <f t="shared" si="0"/>
        <v>0</v>
      </c>
    </row>
    <row r="33" spans="1:13" x14ac:dyDescent="0.25">
      <c r="A33" s="1" t="s">
        <v>1566</v>
      </c>
      <c r="B33" s="1" t="s">
        <v>1567</v>
      </c>
      <c r="C33" s="1" t="s">
        <v>18</v>
      </c>
      <c r="D33" s="1" t="s">
        <v>46</v>
      </c>
      <c r="E33" s="1" t="s">
        <v>1568</v>
      </c>
      <c r="F33" s="1" t="s">
        <v>21</v>
      </c>
      <c r="G33" s="1" t="s">
        <v>1569</v>
      </c>
      <c r="H33" s="1" t="s">
        <v>1570</v>
      </c>
      <c r="I33" s="1" t="s">
        <v>95</v>
      </c>
      <c r="L33" s="1" t="s">
        <v>1383</v>
      </c>
      <c r="M33" s="1">
        <f t="shared" si="0"/>
        <v>0</v>
      </c>
    </row>
    <row r="34" spans="1:13" x14ac:dyDescent="0.25">
      <c r="A34" s="1" t="s">
        <v>1571</v>
      </c>
      <c r="B34" s="1" t="s">
        <v>1572</v>
      </c>
      <c r="C34" s="1" t="s">
        <v>18</v>
      </c>
      <c r="D34" s="1" t="s">
        <v>46</v>
      </c>
      <c r="E34" s="1" t="s">
        <v>1568</v>
      </c>
      <c r="F34" s="1" t="s">
        <v>21</v>
      </c>
      <c r="G34" s="1" t="s">
        <v>1573</v>
      </c>
      <c r="H34" s="1" t="s">
        <v>1574</v>
      </c>
      <c r="I34" s="1" t="s">
        <v>95</v>
      </c>
      <c r="L34" s="1" t="s">
        <v>1649</v>
      </c>
      <c r="M34" s="1">
        <f t="shared" si="0"/>
        <v>0</v>
      </c>
    </row>
    <row r="35" spans="1:13" x14ac:dyDescent="0.25">
      <c r="A35" s="1" t="s">
        <v>1575</v>
      </c>
      <c r="B35" s="1" t="s">
        <v>1576</v>
      </c>
      <c r="C35" s="1" t="s">
        <v>18</v>
      </c>
      <c r="D35" s="1" t="s">
        <v>91</v>
      </c>
      <c r="E35" s="1" t="s">
        <v>1471</v>
      </c>
      <c r="F35" s="1" t="s">
        <v>21</v>
      </c>
      <c r="G35" s="1" t="s">
        <v>1577</v>
      </c>
      <c r="H35" s="1" t="s">
        <v>1578</v>
      </c>
      <c r="I35" s="1" t="s">
        <v>62</v>
      </c>
      <c r="L35" s="1" t="s">
        <v>1665</v>
      </c>
      <c r="M35" s="1">
        <f t="shared" si="0"/>
        <v>0</v>
      </c>
    </row>
    <row r="36" spans="1:13" x14ac:dyDescent="0.25">
      <c r="L36" s="1" t="s">
        <v>1806</v>
      </c>
      <c r="M36" s="1">
        <f t="shared" si="0"/>
        <v>0</v>
      </c>
    </row>
    <row r="37" spans="1:13" x14ac:dyDescent="0.25">
      <c r="L37" s="1" t="s">
        <v>1812</v>
      </c>
      <c r="M37" s="1">
        <f t="shared" si="0"/>
        <v>0</v>
      </c>
    </row>
    <row r="38" spans="1:13" x14ac:dyDescent="0.25">
      <c r="L38" s="1" t="s">
        <v>2089</v>
      </c>
      <c r="M38" s="1">
        <f t="shared" si="0"/>
        <v>0</v>
      </c>
    </row>
    <row r="39" spans="1:13" x14ac:dyDescent="0.25">
      <c r="L39" s="1" t="s">
        <v>2408</v>
      </c>
      <c r="M39" s="1">
        <f t="shared" si="0"/>
        <v>0</v>
      </c>
    </row>
    <row r="40" spans="1:13" x14ac:dyDescent="0.25">
      <c r="L40" s="1" t="s">
        <v>2467</v>
      </c>
      <c r="M40" s="1">
        <f t="shared" si="0"/>
        <v>0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71E1-A01B-4D6C-B3D3-A20FE679D7A9}">
  <dimension ref="A1:M63"/>
  <sheetViews>
    <sheetView topLeftCell="A39" workbookViewId="0">
      <selection activeCell="M39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12</v>
      </c>
    </row>
    <row r="2" spans="1:13" x14ac:dyDescent="0.25">
      <c r="A2" s="1" t="s">
        <v>1579</v>
      </c>
      <c r="B2" s="1" t="s">
        <v>1580</v>
      </c>
      <c r="C2" s="1" t="s">
        <v>27</v>
      </c>
      <c r="D2" s="1" t="s">
        <v>113</v>
      </c>
      <c r="E2" s="1" t="s">
        <v>1581</v>
      </c>
      <c r="F2" s="1" t="s">
        <v>21</v>
      </c>
      <c r="G2" s="1" t="s">
        <v>1582</v>
      </c>
      <c r="H2" s="1" t="s">
        <v>1583</v>
      </c>
      <c r="I2" s="1" t="s">
        <v>95</v>
      </c>
      <c r="L2" s="1" t="s">
        <v>28</v>
      </c>
      <c r="M2" s="1">
        <f t="shared" ref="M2:M40" si="0">COUNTIF(D:D,L2)</f>
        <v>1</v>
      </c>
    </row>
    <row r="3" spans="1:13" x14ac:dyDescent="0.25">
      <c r="A3" s="1" t="s">
        <v>1584</v>
      </c>
      <c r="B3" s="1" t="s">
        <v>1585</v>
      </c>
      <c r="C3" s="1" t="s">
        <v>27</v>
      </c>
      <c r="D3" s="1" t="s">
        <v>432</v>
      </c>
      <c r="E3" s="1" t="s">
        <v>1461</v>
      </c>
      <c r="F3" s="1" t="s">
        <v>21</v>
      </c>
      <c r="G3" s="1" t="s">
        <v>1586</v>
      </c>
      <c r="H3" s="1" t="s">
        <v>1587</v>
      </c>
      <c r="I3" s="1" t="s">
        <v>95</v>
      </c>
      <c r="L3" s="1" t="s">
        <v>33</v>
      </c>
      <c r="M3" s="1">
        <f t="shared" si="0"/>
        <v>0</v>
      </c>
    </row>
    <row r="4" spans="1:13" x14ac:dyDescent="0.25">
      <c r="A4" s="1" t="s">
        <v>1588</v>
      </c>
      <c r="B4" s="1" t="s">
        <v>1589</v>
      </c>
      <c r="C4" s="1" t="s">
        <v>18</v>
      </c>
      <c r="D4" s="1" t="s">
        <v>110</v>
      </c>
      <c r="E4" s="1" t="s">
        <v>1389</v>
      </c>
      <c r="F4" s="1" t="s">
        <v>21</v>
      </c>
      <c r="G4" s="1" t="s">
        <v>1590</v>
      </c>
      <c r="H4" s="1" t="s">
        <v>1591</v>
      </c>
      <c r="I4" s="1" t="s">
        <v>699</v>
      </c>
      <c r="L4" s="1" t="s">
        <v>36</v>
      </c>
      <c r="M4" s="1">
        <f t="shared" si="0"/>
        <v>2</v>
      </c>
    </row>
    <row r="5" spans="1:13" x14ac:dyDescent="0.25">
      <c r="A5" s="1" t="s">
        <v>1592</v>
      </c>
      <c r="B5" s="1" t="s">
        <v>1593</v>
      </c>
      <c r="C5" s="1" t="s">
        <v>27</v>
      </c>
      <c r="D5" s="1" t="s">
        <v>1147</v>
      </c>
      <c r="E5" s="1" t="s">
        <v>1148</v>
      </c>
      <c r="F5" s="1" t="s">
        <v>21</v>
      </c>
      <c r="G5" s="1" t="s">
        <v>1594</v>
      </c>
      <c r="H5" s="1" t="s">
        <v>1595</v>
      </c>
      <c r="I5" s="1" t="s">
        <v>95</v>
      </c>
      <c r="L5" s="1" t="s">
        <v>41</v>
      </c>
      <c r="M5" s="1">
        <f t="shared" si="0"/>
        <v>1</v>
      </c>
    </row>
    <row r="6" spans="1:13" x14ac:dyDescent="0.25">
      <c r="A6" s="1" t="s">
        <v>1596</v>
      </c>
      <c r="B6" s="1" t="s">
        <v>1597</v>
      </c>
      <c r="C6" s="1" t="s">
        <v>27</v>
      </c>
      <c r="D6" s="1" t="s">
        <v>1147</v>
      </c>
      <c r="E6" s="1" t="s">
        <v>1148</v>
      </c>
      <c r="F6" s="1" t="s">
        <v>21</v>
      </c>
      <c r="G6" s="1" t="s">
        <v>1598</v>
      </c>
      <c r="H6" s="1" t="s">
        <v>1599</v>
      </c>
      <c r="I6" s="1" t="s">
        <v>95</v>
      </c>
      <c r="L6" s="1" t="s">
        <v>46</v>
      </c>
      <c r="M6" s="1">
        <f t="shared" si="0"/>
        <v>3</v>
      </c>
    </row>
    <row r="7" spans="1:13" x14ac:dyDescent="0.25">
      <c r="A7" s="1" t="s">
        <v>1600</v>
      </c>
      <c r="B7" s="1" t="s">
        <v>1601</v>
      </c>
      <c r="C7" s="1" t="s">
        <v>27</v>
      </c>
      <c r="D7" s="1" t="s">
        <v>525</v>
      </c>
      <c r="E7" s="1" t="s">
        <v>1602</v>
      </c>
      <c r="F7" s="1" t="s">
        <v>21</v>
      </c>
      <c r="G7" s="1" t="s">
        <v>1603</v>
      </c>
      <c r="H7" s="1" t="s">
        <v>1604</v>
      </c>
      <c r="I7" s="1" t="s">
        <v>95</v>
      </c>
      <c r="L7" s="1" t="s">
        <v>53</v>
      </c>
      <c r="M7" s="1">
        <f t="shared" si="0"/>
        <v>0</v>
      </c>
    </row>
    <row r="8" spans="1:13" x14ac:dyDescent="0.25">
      <c r="A8" s="1" t="s">
        <v>1605</v>
      </c>
      <c r="B8" s="1" t="s">
        <v>1606</v>
      </c>
      <c r="C8" s="1" t="s">
        <v>27</v>
      </c>
      <c r="D8" s="1" t="s">
        <v>110</v>
      </c>
      <c r="E8" s="1" t="s">
        <v>1607</v>
      </c>
      <c r="F8" s="1" t="s">
        <v>21</v>
      </c>
      <c r="G8" s="1" t="s">
        <v>1608</v>
      </c>
      <c r="H8" s="1" t="s">
        <v>1609</v>
      </c>
      <c r="I8" s="1" t="s">
        <v>95</v>
      </c>
      <c r="L8" s="1" t="s">
        <v>58</v>
      </c>
      <c r="M8" s="1">
        <f t="shared" si="0"/>
        <v>1</v>
      </c>
    </row>
    <row r="9" spans="1:13" x14ac:dyDescent="0.25">
      <c r="A9" s="1" t="s">
        <v>1610</v>
      </c>
      <c r="B9" s="1" t="s">
        <v>1611</v>
      </c>
      <c r="C9" s="1" t="s">
        <v>27</v>
      </c>
      <c r="D9" s="1" t="s">
        <v>210</v>
      </c>
      <c r="E9" s="1" t="s">
        <v>1563</v>
      </c>
      <c r="F9" s="1" t="s">
        <v>21</v>
      </c>
      <c r="G9" s="1" t="s">
        <v>1612</v>
      </c>
      <c r="H9" s="1" t="s">
        <v>1613</v>
      </c>
      <c r="I9" s="1" t="s">
        <v>95</v>
      </c>
      <c r="L9" s="1" t="s">
        <v>70</v>
      </c>
      <c r="M9" s="1">
        <f t="shared" si="0"/>
        <v>0</v>
      </c>
    </row>
    <row r="10" spans="1:13" x14ac:dyDescent="0.25">
      <c r="A10" s="1" t="s">
        <v>1614</v>
      </c>
      <c r="B10" s="1" t="s">
        <v>1615</v>
      </c>
      <c r="C10" s="1" t="s">
        <v>27</v>
      </c>
      <c r="D10" s="1" t="s">
        <v>210</v>
      </c>
      <c r="E10" s="1" t="s">
        <v>1616</v>
      </c>
      <c r="F10" s="1" t="s">
        <v>21</v>
      </c>
      <c r="G10" s="1" t="s">
        <v>1617</v>
      </c>
      <c r="H10" s="1" t="s">
        <v>1618</v>
      </c>
      <c r="I10" s="1" t="s">
        <v>95</v>
      </c>
      <c r="L10" s="1" t="s">
        <v>77</v>
      </c>
      <c r="M10" s="1">
        <f t="shared" si="0"/>
        <v>1</v>
      </c>
    </row>
    <row r="11" spans="1:13" x14ac:dyDescent="0.25">
      <c r="A11" s="1" t="s">
        <v>1619</v>
      </c>
      <c r="B11" s="1" t="s">
        <v>1620</v>
      </c>
      <c r="C11" s="1" t="s">
        <v>18</v>
      </c>
      <c r="D11" s="1" t="s">
        <v>218</v>
      </c>
      <c r="E11" s="1" t="s">
        <v>1621</v>
      </c>
      <c r="F11" s="1" t="s">
        <v>21</v>
      </c>
      <c r="G11" s="1" t="s">
        <v>1622</v>
      </c>
      <c r="H11" s="1" t="s">
        <v>1623</v>
      </c>
      <c r="I11" s="1" t="s">
        <v>95</v>
      </c>
      <c r="L11" s="1" t="s">
        <v>85</v>
      </c>
      <c r="M11" s="1">
        <f t="shared" si="0"/>
        <v>1</v>
      </c>
    </row>
    <row r="12" spans="1:13" x14ac:dyDescent="0.25">
      <c r="A12" s="1" t="s">
        <v>1624</v>
      </c>
      <c r="B12" s="1" t="s">
        <v>1625</v>
      </c>
      <c r="C12" s="1" t="s">
        <v>27</v>
      </c>
      <c r="D12" s="1" t="s">
        <v>19</v>
      </c>
      <c r="E12" s="1" t="s">
        <v>1626</v>
      </c>
      <c r="F12" s="1" t="s">
        <v>21</v>
      </c>
      <c r="G12" s="1" t="s">
        <v>1627</v>
      </c>
      <c r="H12" s="1" t="s">
        <v>1628</v>
      </c>
      <c r="I12" s="1" t="s">
        <v>95</v>
      </c>
      <c r="L12" s="1" t="s">
        <v>91</v>
      </c>
      <c r="M12" s="1">
        <f t="shared" si="0"/>
        <v>0</v>
      </c>
    </row>
    <row r="13" spans="1:13" x14ac:dyDescent="0.25">
      <c r="A13" s="1" t="s">
        <v>1629</v>
      </c>
      <c r="B13" s="1" t="s">
        <v>1630</v>
      </c>
      <c r="C13" s="1" t="s">
        <v>18</v>
      </c>
      <c r="D13" s="1" t="s">
        <v>110</v>
      </c>
      <c r="E13" s="1" t="s">
        <v>1631</v>
      </c>
      <c r="F13" s="1" t="s">
        <v>21</v>
      </c>
      <c r="G13" s="1" t="s">
        <v>1632</v>
      </c>
      <c r="H13" s="1" t="s">
        <v>1633</v>
      </c>
      <c r="I13" s="1" t="s">
        <v>95</v>
      </c>
      <c r="L13" s="1" t="s">
        <v>110</v>
      </c>
      <c r="M13" s="1">
        <f t="shared" si="0"/>
        <v>5</v>
      </c>
    </row>
    <row r="14" spans="1:13" x14ac:dyDescent="0.25">
      <c r="A14" s="1" t="s">
        <v>1634</v>
      </c>
      <c r="B14" s="1" t="s">
        <v>1635</v>
      </c>
      <c r="C14" s="1" t="s">
        <v>27</v>
      </c>
      <c r="D14" s="1" t="s">
        <v>19</v>
      </c>
      <c r="E14" s="1" t="s">
        <v>1514</v>
      </c>
      <c r="F14" s="1" t="s">
        <v>21</v>
      </c>
      <c r="G14" s="1" t="s">
        <v>1636</v>
      </c>
      <c r="H14" s="1" t="s">
        <v>1637</v>
      </c>
      <c r="I14" s="1" t="s">
        <v>95</v>
      </c>
      <c r="L14" s="1" t="s">
        <v>113</v>
      </c>
      <c r="M14" s="1">
        <f t="shared" si="0"/>
        <v>5</v>
      </c>
    </row>
    <row r="15" spans="1:13" x14ac:dyDescent="0.25">
      <c r="A15" s="1" t="s">
        <v>1638</v>
      </c>
      <c r="B15" s="1" t="s">
        <v>1639</v>
      </c>
      <c r="C15" s="1" t="s">
        <v>27</v>
      </c>
      <c r="D15" s="1" t="s">
        <v>19</v>
      </c>
      <c r="E15" s="1" t="s">
        <v>1640</v>
      </c>
      <c r="F15" s="1" t="s">
        <v>21</v>
      </c>
      <c r="G15" s="1" t="s">
        <v>1641</v>
      </c>
      <c r="H15" s="1" t="s">
        <v>1642</v>
      </c>
      <c r="I15" s="1" t="s">
        <v>95</v>
      </c>
      <c r="L15" s="1" t="s">
        <v>130</v>
      </c>
      <c r="M15" s="1">
        <f t="shared" si="0"/>
        <v>1</v>
      </c>
    </row>
    <row r="16" spans="1:13" x14ac:dyDescent="0.25">
      <c r="A16" s="1" t="s">
        <v>1643</v>
      </c>
      <c r="B16" s="1" t="s">
        <v>1644</v>
      </c>
      <c r="C16" s="1" t="s">
        <v>27</v>
      </c>
      <c r="D16" s="1" t="s">
        <v>19</v>
      </c>
      <c r="E16" s="1" t="s">
        <v>1640</v>
      </c>
      <c r="F16" s="1" t="s">
        <v>21</v>
      </c>
      <c r="G16" s="1" t="s">
        <v>1645</v>
      </c>
      <c r="H16" s="1" t="s">
        <v>1646</v>
      </c>
      <c r="I16" s="1" t="s">
        <v>95</v>
      </c>
      <c r="L16" s="1" t="s">
        <v>210</v>
      </c>
      <c r="M16" s="1">
        <f t="shared" si="0"/>
        <v>7</v>
      </c>
    </row>
    <row r="17" spans="1:13" x14ac:dyDescent="0.25">
      <c r="A17" s="1" t="s">
        <v>1647</v>
      </c>
      <c r="B17" s="1" t="s">
        <v>1648</v>
      </c>
      <c r="C17" s="1" t="s">
        <v>27</v>
      </c>
      <c r="D17" s="1" t="s">
        <v>1649</v>
      </c>
      <c r="E17" s="1" t="s">
        <v>1650</v>
      </c>
      <c r="F17" s="1" t="s">
        <v>21</v>
      </c>
      <c r="G17" s="1" t="s">
        <v>1651</v>
      </c>
      <c r="H17" s="1" t="s">
        <v>1652</v>
      </c>
      <c r="I17" s="1" t="s">
        <v>95</v>
      </c>
      <c r="L17" s="1" t="s">
        <v>213</v>
      </c>
      <c r="M17" s="1">
        <f t="shared" si="0"/>
        <v>2</v>
      </c>
    </row>
    <row r="18" spans="1:13" x14ac:dyDescent="0.25">
      <c r="A18" s="1" t="s">
        <v>1653</v>
      </c>
      <c r="B18" s="1" t="s">
        <v>1654</v>
      </c>
      <c r="C18" s="1" t="s">
        <v>27</v>
      </c>
      <c r="D18" s="1" t="s">
        <v>41</v>
      </c>
      <c r="E18" s="1" t="s">
        <v>1655</v>
      </c>
      <c r="F18" s="1" t="s">
        <v>21</v>
      </c>
      <c r="G18" s="1" t="s">
        <v>1656</v>
      </c>
      <c r="H18" s="1" t="s">
        <v>1657</v>
      </c>
      <c r="I18" s="1" t="s">
        <v>95</v>
      </c>
      <c r="L18" s="1" t="s">
        <v>218</v>
      </c>
      <c r="M18" s="1">
        <f t="shared" si="0"/>
        <v>1</v>
      </c>
    </row>
    <row r="19" spans="1:13" x14ac:dyDescent="0.25">
      <c r="A19" s="1" t="s">
        <v>1658</v>
      </c>
      <c r="B19" s="1" t="s">
        <v>1659</v>
      </c>
      <c r="C19" s="1" t="s">
        <v>27</v>
      </c>
      <c r="D19" s="1" t="s">
        <v>244</v>
      </c>
      <c r="E19" s="1" t="s">
        <v>1660</v>
      </c>
      <c r="F19" s="1" t="s">
        <v>21</v>
      </c>
      <c r="G19" s="1" t="s">
        <v>1661</v>
      </c>
      <c r="H19" s="1" t="s">
        <v>1662</v>
      </c>
      <c r="I19" s="1" t="s">
        <v>95</v>
      </c>
      <c r="L19" s="1" t="s">
        <v>224</v>
      </c>
      <c r="M19" s="1">
        <f t="shared" si="0"/>
        <v>0</v>
      </c>
    </row>
    <row r="20" spans="1:13" x14ac:dyDescent="0.25">
      <c r="A20" s="1" t="s">
        <v>1663</v>
      </c>
      <c r="B20" s="1" t="s">
        <v>1664</v>
      </c>
      <c r="C20" s="1" t="s">
        <v>27</v>
      </c>
      <c r="D20" s="1" t="s">
        <v>1665</v>
      </c>
      <c r="E20" s="1" t="s">
        <v>1666</v>
      </c>
      <c r="F20" s="1" t="s">
        <v>21</v>
      </c>
      <c r="G20" s="1" t="s">
        <v>24</v>
      </c>
      <c r="H20" s="1" t="s">
        <v>24</v>
      </c>
      <c r="I20" s="1" t="s">
        <v>1434</v>
      </c>
      <c r="L20" s="1" t="s">
        <v>235</v>
      </c>
      <c r="M20" s="1">
        <f t="shared" si="0"/>
        <v>1</v>
      </c>
    </row>
    <row r="21" spans="1:13" x14ac:dyDescent="0.25">
      <c r="A21" s="1" t="s">
        <v>1667</v>
      </c>
      <c r="B21" s="1" t="s">
        <v>1668</v>
      </c>
      <c r="C21" s="1" t="s">
        <v>27</v>
      </c>
      <c r="D21" s="1" t="s">
        <v>110</v>
      </c>
      <c r="E21" s="1" t="s">
        <v>1631</v>
      </c>
      <c r="F21" s="1" t="s">
        <v>21</v>
      </c>
      <c r="G21" s="1" t="s">
        <v>1669</v>
      </c>
      <c r="H21" s="1" t="s">
        <v>1670</v>
      </c>
      <c r="I21" s="1" t="s">
        <v>95</v>
      </c>
      <c r="L21" s="1" t="s">
        <v>241</v>
      </c>
      <c r="M21" s="1">
        <f t="shared" si="0"/>
        <v>1</v>
      </c>
    </row>
    <row r="22" spans="1:13" x14ac:dyDescent="0.25">
      <c r="A22" s="1" t="s">
        <v>1671</v>
      </c>
      <c r="B22" s="1" t="s">
        <v>1672</v>
      </c>
      <c r="C22" s="1" t="s">
        <v>27</v>
      </c>
      <c r="D22" s="1" t="s">
        <v>241</v>
      </c>
      <c r="E22" s="1" t="s">
        <v>1673</v>
      </c>
      <c r="F22" s="1" t="s">
        <v>21</v>
      </c>
      <c r="G22" s="1" t="s">
        <v>1674</v>
      </c>
      <c r="H22" s="1" t="s">
        <v>1675</v>
      </c>
      <c r="I22" s="1" t="s">
        <v>95</v>
      </c>
      <c r="L22" s="1" t="s">
        <v>244</v>
      </c>
      <c r="M22" s="1">
        <f t="shared" si="0"/>
        <v>1</v>
      </c>
    </row>
    <row r="23" spans="1:13" x14ac:dyDescent="0.25">
      <c r="A23" s="1" t="s">
        <v>1676</v>
      </c>
      <c r="B23" s="1" t="s">
        <v>1677</v>
      </c>
      <c r="C23" s="1" t="s">
        <v>27</v>
      </c>
      <c r="D23" s="1" t="s">
        <v>210</v>
      </c>
      <c r="E23" s="1" t="s">
        <v>1678</v>
      </c>
      <c r="F23" s="1" t="s">
        <v>21</v>
      </c>
      <c r="G23" s="1" t="s">
        <v>1679</v>
      </c>
      <c r="H23" s="1" t="s">
        <v>1680</v>
      </c>
      <c r="I23" s="1" t="s">
        <v>24</v>
      </c>
      <c r="L23" s="1" t="s">
        <v>249</v>
      </c>
      <c r="M23" s="1">
        <f t="shared" si="0"/>
        <v>0</v>
      </c>
    </row>
    <row r="24" spans="1:13" x14ac:dyDescent="0.25">
      <c r="A24" s="1" t="s">
        <v>1681</v>
      </c>
      <c r="B24" s="1" t="s">
        <v>1682</v>
      </c>
      <c r="C24" s="1" t="s">
        <v>27</v>
      </c>
      <c r="D24" s="1" t="s">
        <v>19</v>
      </c>
      <c r="E24" s="1" t="s">
        <v>1640</v>
      </c>
      <c r="F24" s="1" t="s">
        <v>21</v>
      </c>
      <c r="G24" s="1" t="s">
        <v>1683</v>
      </c>
      <c r="H24" s="1" t="s">
        <v>1684</v>
      </c>
      <c r="I24" s="1" t="s">
        <v>95</v>
      </c>
      <c r="L24" s="1" t="s">
        <v>257</v>
      </c>
      <c r="M24" s="1">
        <f t="shared" si="0"/>
        <v>0</v>
      </c>
    </row>
    <row r="25" spans="1:13" x14ac:dyDescent="0.25">
      <c r="A25" s="1" t="s">
        <v>1685</v>
      </c>
      <c r="B25" s="1" t="s">
        <v>1686</v>
      </c>
      <c r="C25" s="1" t="s">
        <v>18</v>
      </c>
      <c r="D25" s="1" t="s">
        <v>235</v>
      </c>
      <c r="E25" s="1" t="s">
        <v>1687</v>
      </c>
      <c r="F25" s="1" t="s">
        <v>21</v>
      </c>
      <c r="G25" s="1" t="s">
        <v>1688</v>
      </c>
      <c r="H25" s="1" t="s">
        <v>1689</v>
      </c>
      <c r="I25" s="1" t="s">
        <v>95</v>
      </c>
      <c r="L25" s="1" t="s">
        <v>262</v>
      </c>
      <c r="M25" s="1">
        <f t="shared" si="0"/>
        <v>1</v>
      </c>
    </row>
    <row r="26" spans="1:13" x14ac:dyDescent="0.25">
      <c r="A26" s="1" t="s">
        <v>1690</v>
      </c>
      <c r="B26" s="1" t="s">
        <v>1691</v>
      </c>
      <c r="C26" s="1" t="s">
        <v>18</v>
      </c>
      <c r="D26" s="1" t="s">
        <v>110</v>
      </c>
      <c r="E26" s="1" t="s">
        <v>1394</v>
      </c>
      <c r="F26" s="1" t="s">
        <v>21</v>
      </c>
      <c r="G26" s="1" t="s">
        <v>1692</v>
      </c>
      <c r="H26" s="1" t="s">
        <v>1693</v>
      </c>
      <c r="I26" s="1" t="s">
        <v>95</v>
      </c>
      <c r="L26" s="1" t="s">
        <v>342</v>
      </c>
      <c r="M26" s="1">
        <f t="shared" si="0"/>
        <v>0</v>
      </c>
    </row>
    <row r="27" spans="1:13" x14ac:dyDescent="0.25">
      <c r="A27" s="1" t="s">
        <v>1694</v>
      </c>
      <c r="B27" s="1" t="s">
        <v>1695</v>
      </c>
      <c r="C27" s="1" t="s">
        <v>27</v>
      </c>
      <c r="D27" s="1" t="s">
        <v>391</v>
      </c>
      <c r="E27" s="1" t="s">
        <v>1696</v>
      </c>
      <c r="F27" s="1" t="s">
        <v>21</v>
      </c>
      <c r="G27" s="1" t="s">
        <v>1697</v>
      </c>
      <c r="H27" s="1" t="s">
        <v>1698</v>
      </c>
      <c r="I27" s="1" t="s">
        <v>95</v>
      </c>
      <c r="L27" s="1" t="s">
        <v>391</v>
      </c>
      <c r="M27" s="1">
        <f t="shared" si="0"/>
        <v>3</v>
      </c>
    </row>
    <row r="28" spans="1:13" x14ac:dyDescent="0.25">
      <c r="A28" s="1" t="s">
        <v>1699</v>
      </c>
      <c r="B28" s="1" t="s">
        <v>1700</v>
      </c>
      <c r="C28" s="1" t="s">
        <v>27</v>
      </c>
      <c r="D28" s="1" t="s">
        <v>210</v>
      </c>
      <c r="E28" s="1" t="s">
        <v>1563</v>
      </c>
      <c r="F28" s="1" t="s">
        <v>21</v>
      </c>
      <c r="G28" s="1" t="s">
        <v>1701</v>
      </c>
      <c r="H28" s="1" t="s">
        <v>1702</v>
      </c>
      <c r="I28" s="1" t="s">
        <v>95</v>
      </c>
      <c r="L28" s="1" t="s">
        <v>432</v>
      </c>
      <c r="M28" s="1">
        <f t="shared" si="0"/>
        <v>1</v>
      </c>
    </row>
    <row r="29" spans="1:13" x14ac:dyDescent="0.25">
      <c r="A29" s="1" t="s">
        <v>1703</v>
      </c>
      <c r="B29" s="1" t="s">
        <v>1704</v>
      </c>
      <c r="C29" s="1" t="s">
        <v>27</v>
      </c>
      <c r="D29" s="1" t="s">
        <v>210</v>
      </c>
      <c r="E29" s="1" t="s">
        <v>1616</v>
      </c>
      <c r="F29" s="1" t="s">
        <v>21</v>
      </c>
      <c r="G29" s="1" t="s">
        <v>1705</v>
      </c>
      <c r="H29" s="1" t="s">
        <v>1706</v>
      </c>
      <c r="I29" s="1" t="s">
        <v>95</v>
      </c>
      <c r="L29" s="1" t="s">
        <v>525</v>
      </c>
      <c r="M29" s="1">
        <f t="shared" si="0"/>
        <v>3</v>
      </c>
    </row>
    <row r="30" spans="1:13" x14ac:dyDescent="0.25">
      <c r="A30" s="1" t="s">
        <v>1707</v>
      </c>
      <c r="B30" s="1" t="s">
        <v>1708</v>
      </c>
      <c r="C30" s="1" t="s">
        <v>27</v>
      </c>
      <c r="D30" s="1" t="s">
        <v>19</v>
      </c>
      <c r="E30" s="1" t="s">
        <v>1640</v>
      </c>
      <c r="F30" s="1" t="s">
        <v>21</v>
      </c>
      <c r="G30" s="1" t="s">
        <v>1709</v>
      </c>
      <c r="H30" s="1" t="s">
        <v>1710</v>
      </c>
      <c r="I30" s="1" t="s">
        <v>95</v>
      </c>
      <c r="L30" s="1" t="s">
        <v>548</v>
      </c>
      <c r="M30" s="1">
        <f t="shared" si="0"/>
        <v>1</v>
      </c>
    </row>
    <row r="31" spans="1:13" ht="14" x14ac:dyDescent="0.3">
      <c r="A31" s="1" t="s">
        <v>1711</v>
      </c>
      <c r="B31" s="1" t="s">
        <v>1712</v>
      </c>
      <c r="C31" s="1" t="s">
        <v>27</v>
      </c>
      <c r="D31" s="1" t="s">
        <v>19</v>
      </c>
      <c r="E31" s="1" t="s">
        <v>1640</v>
      </c>
      <c r="F31" s="1" t="s">
        <v>21</v>
      </c>
      <c r="G31" s="1" t="s">
        <v>1713</v>
      </c>
      <c r="H31" s="1" t="s">
        <v>1714</v>
      </c>
      <c r="I31" s="1" t="s">
        <v>95</v>
      </c>
      <c r="L31" t="s">
        <v>807</v>
      </c>
      <c r="M31" s="1">
        <f t="shared" si="0"/>
        <v>0</v>
      </c>
    </row>
    <row r="32" spans="1:13" x14ac:dyDescent="0.25">
      <c r="A32" s="1" t="s">
        <v>1715</v>
      </c>
      <c r="B32" s="1" t="s">
        <v>1716</v>
      </c>
      <c r="C32" s="1" t="s">
        <v>27</v>
      </c>
      <c r="D32" s="1" t="s">
        <v>36</v>
      </c>
      <c r="E32" s="1" t="s">
        <v>1717</v>
      </c>
      <c r="F32" s="1" t="s">
        <v>21</v>
      </c>
      <c r="G32" s="1" t="s">
        <v>1718</v>
      </c>
      <c r="H32" s="1" t="s">
        <v>1719</v>
      </c>
      <c r="I32" s="1" t="s">
        <v>95</v>
      </c>
      <c r="L32" s="1" t="s">
        <v>1147</v>
      </c>
      <c r="M32" s="1">
        <f t="shared" si="0"/>
        <v>2</v>
      </c>
    </row>
    <row r="33" spans="1:13" x14ac:dyDescent="0.25">
      <c r="A33" s="1" t="s">
        <v>1720</v>
      </c>
      <c r="B33" s="1" t="s">
        <v>1721</v>
      </c>
      <c r="C33" s="1" t="s">
        <v>27</v>
      </c>
      <c r="D33" s="1" t="s">
        <v>1383</v>
      </c>
      <c r="E33" s="1" t="s">
        <v>1722</v>
      </c>
      <c r="F33" s="1" t="s">
        <v>21</v>
      </c>
      <c r="G33" s="1" t="s">
        <v>1723</v>
      </c>
      <c r="H33" s="1" t="s">
        <v>1724</v>
      </c>
      <c r="I33" s="1" t="s">
        <v>95</v>
      </c>
      <c r="L33" s="1" t="s">
        <v>1383</v>
      </c>
      <c r="M33" s="1">
        <f t="shared" si="0"/>
        <v>1</v>
      </c>
    </row>
    <row r="34" spans="1:13" x14ac:dyDescent="0.25">
      <c r="A34" s="1" t="s">
        <v>1725</v>
      </c>
      <c r="B34" s="1" t="s">
        <v>1726</v>
      </c>
      <c r="C34" s="1" t="s">
        <v>27</v>
      </c>
      <c r="D34" s="1" t="s">
        <v>391</v>
      </c>
      <c r="E34" s="1" t="s">
        <v>1696</v>
      </c>
      <c r="F34" s="1" t="s">
        <v>21</v>
      </c>
      <c r="G34" s="1" t="s">
        <v>1727</v>
      </c>
      <c r="H34" s="1" t="s">
        <v>1728</v>
      </c>
      <c r="I34" s="1" t="s">
        <v>95</v>
      </c>
      <c r="L34" s="1" t="s">
        <v>1649</v>
      </c>
      <c r="M34" s="1">
        <f t="shared" si="0"/>
        <v>1</v>
      </c>
    </row>
    <row r="35" spans="1:13" x14ac:dyDescent="0.25">
      <c r="A35" s="1" t="s">
        <v>1729</v>
      </c>
      <c r="B35" s="1" t="s">
        <v>1730</v>
      </c>
      <c r="C35" s="1" t="s">
        <v>27</v>
      </c>
      <c r="D35" s="1" t="s">
        <v>58</v>
      </c>
      <c r="E35" s="1" t="s">
        <v>1731</v>
      </c>
      <c r="F35" s="1" t="s">
        <v>21</v>
      </c>
      <c r="G35" s="1" t="s">
        <v>1732</v>
      </c>
      <c r="H35" s="1" t="s">
        <v>1733</v>
      </c>
      <c r="I35" s="1" t="s">
        <v>95</v>
      </c>
      <c r="L35" s="1" t="s">
        <v>1665</v>
      </c>
      <c r="M35" s="1">
        <f t="shared" si="0"/>
        <v>1</v>
      </c>
    </row>
    <row r="36" spans="1:13" x14ac:dyDescent="0.25">
      <c r="A36" s="1" t="s">
        <v>1734</v>
      </c>
      <c r="B36" s="1" t="s">
        <v>1735</v>
      </c>
      <c r="C36" s="1" t="s">
        <v>27</v>
      </c>
      <c r="D36" s="1" t="s">
        <v>525</v>
      </c>
      <c r="E36" s="1" t="s">
        <v>1736</v>
      </c>
      <c r="F36" s="1" t="s">
        <v>21</v>
      </c>
      <c r="G36" s="1" t="s">
        <v>1737</v>
      </c>
      <c r="H36" s="1" t="s">
        <v>1738</v>
      </c>
      <c r="I36" s="1" t="s">
        <v>95</v>
      </c>
      <c r="L36" s="1" t="s">
        <v>1806</v>
      </c>
      <c r="M36" s="1">
        <f t="shared" si="0"/>
        <v>1</v>
      </c>
    </row>
    <row r="37" spans="1:13" x14ac:dyDescent="0.25">
      <c r="A37" s="1" t="s">
        <v>1739</v>
      </c>
      <c r="B37" s="1" t="s">
        <v>1740</v>
      </c>
      <c r="C37" s="1" t="s">
        <v>27</v>
      </c>
      <c r="D37" s="1" t="s">
        <v>213</v>
      </c>
      <c r="E37" s="1" t="s">
        <v>1741</v>
      </c>
      <c r="F37" s="1" t="s">
        <v>21</v>
      </c>
      <c r="G37" s="1" t="s">
        <v>1742</v>
      </c>
      <c r="H37" s="1" t="s">
        <v>1743</v>
      </c>
      <c r="I37" s="1" t="s">
        <v>95</v>
      </c>
      <c r="L37" s="1" t="s">
        <v>1812</v>
      </c>
      <c r="M37" s="1">
        <f t="shared" si="0"/>
        <v>1</v>
      </c>
    </row>
    <row r="38" spans="1:13" x14ac:dyDescent="0.25">
      <c r="A38" s="1" t="s">
        <v>1744</v>
      </c>
      <c r="B38" s="1" t="s">
        <v>1745</v>
      </c>
      <c r="C38" s="1" t="s">
        <v>27</v>
      </c>
      <c r="D38" s="1" t="s">
        <v>213</v>
      </c>
      <c r="E38" s="1" t="s">
        <v>1741</v>
      </c>
      <c r="F38" s="1" t="s">
        <v>21</v>
      </c>
      <c r="G38" s="1" t="s">
        <v>1746</v>
      </c>
      <c r="H38" s="1" t="s">
        <v>1747</v>
      </c>
      <c r="I38" s="1" t="s">
        <v>95</v>
      </c>
      <c r="L38" s="1" t="s">
        <v>2089</v>
      </c>
      <c r="M38" s="1">
        <f t="shared" si="0"/>
        <v>0</v>
      </c>
    </row>
    <row r="39" spans="1:13" x14ac:dyDescent="0.25">
      <c r="A39" s="1" t="s">
        <v>1748</v>
      </c>
      <c r="B39" s="1" t="s">
        <v>1749</v>
      </c>
      <c r="C39" s="1" t="s">
        <v>18</v>
      </c>
      <c r="D39" s="1" t="s">
        <v>46</v>
      </c>
      <c r="E39" s="1" t="s">
        <v>1568</v>
      </c>
      <c r="F39" s="1" t="s">
        <v>21</v>
      </c>
      <c r="G39" s="1" t="s">
        <v>1750</v>
      </c>
      <c r="H39" s="1" t="s">
        <v>1751</v>
      </c>
      <c r="I39" s="1" t="s">
        <v>95</v>
      </c>
      <c r="L39" s="1" t="s">
        <v>2408</v>
      </c>
      <c r="M39" s="1">
        <f t="shared" si="0"/>
        <v>0</v>
      </c>
    </row>
    <row r="40" spans="1:13" x14ac:dyDescent="0.25">
      <c r="A40" s="1" t="s">
        <v>1752</v>
      </c>
      <c r="B40" s="1" t="s">
        <v>1753</v>
      </c>
      <c r="C40" s="1" t="s">
        <v>27</v>
      </c>
      <c r="D40" s="1" t="s">
        <v>548</v>
      </c>
      <c r="E40" s="1" t="s">
        <v>1754</v>
      </c>
      <c r="F40" s="1" t="s">
        <v>21</v>
      </c>
      <c r="G40" s="1" t="s">
        <v>1755</v>
      </c>
      <c r="H40" s="1" t="s">
        <v>1756</v>
      </c>
      <c r="I40" s="1" t="s">
        <v>95</v>
      </c>
      <c r="L40" s="1" t="s">
        <v>2467</v>
      </c>
      <c r="M40" s="1">
        <f t="shared" si="0"/>
        <v>0</v>
      </c>
    </row>
    <row r="41" spans="1:13" x14ac:dyDescent="0.25">
      <c r="A41" s="1" t="s">
        <v>1757</v>
      </c>
      <c r="B41" s="1" t="s">
        <v>1758</v>
      </c>
      <c r="C41" s="1" t="s">
        <v>27</v>
      </c>
      <c r="D41" s="1" t="s">
        <v>19</v>
      </c>
      <c r="E41" s="1" t="s">
        <v>1759</v>
      </c>
      <c r="F41" s="1" t="s">
        <v>21</v>
      </c>
      <c r="G41" s="1" t="s">
        <v>1760</v>
      </c>
      <c r="H41" s="1" t="s">
        <v>1761</v>
      </c>
      <c r="I41" s="1" t="s">
        <v>95</v>
      </c>
    </row>
    <row r="42" spans="1:13" x14ac:dyDescent="0.25">
      <c r="A42" s="1" t="s">
        <v>1762</v>
      </c>
      <c r="B42" s="1" t="s">
        <v>1763</v>
      </c>
      <c r="C42" s="1" t="s">
        <v>27</v>
      </c>
      <c r="D42" s="1" t="s">
        <v>19</v>
      </c>
      <c r="E42" s="1" t="s">
        <v>1759</v>
      </c>
      <c r="F42" s="1" t="s">
        <v>21</v>
      </c>
      <c r="G42" s="1" t="s">
        <v>1764</v>
      </c>
      <c r="H42" s="1" t="s">
        <v>1765</v>
      </c>
      <c r="I42" s="1" t="s">
        <v>95</v>
      </c>
    </row>
    <row r="43" spans="1:13" x14ac:dyDescent="0.25">
      <c r="A43" s="1" t="s">
        <v>1766</v>
      </c>
      <c r="B43" s="1" t="s">
        <v>1767</v>
      </c>
      <c r="C43" s="1" t="s">
        <v>27</v>
      </c>
      <c r="D43" s="1" t="s">
        <v>36</v>
      </c>
      <c r="E43" s="1" t="s">
        <v>1768</v>
      </c>
      <c r="F43" s="1" t="s">
        <v>21</v>
      </c>
      <c r="G43" s="1" t="s">
        <v>1769</v>
      </c>
      <c r="H43" s="1" t="s">
        <v>1770</v>
      </c>
      <c r="I43" s="1" t="s">
        <v>24</v>
      </c>
    </row>
    <row r="44" spans="1:13" x14ac:dyDescent="0.25">
      <c r="A44" s="1" t="s">
        <v>1771</v>
      </c>
      <c r="B44" s="1" t="s">
        <v>1772</v>
      </c>
      <c r="C44" s="1" t="s">
        <v>18</v>
      </c>
      <c r="D44" s="1" t="s">
        <v>130</v>
      </c>
      <c r="E44" s="1" t="s">
        <v>1773</v>
      </c>
      <c r="F44" s="1" t="s">
        <v>21</v>
      </c>
      <c r="G44" s="1" t="s">
        <v>1774</v>
      </c>
      <c r="H44" s="1" t="s">
        <v>1775</v>
      </c>
      <c r="I44" s="1" t="s">
        <v>95</v>
      </c>
    </row>
    <row r="45" spans="1:13" x14ac:dyDescent="0.25">
      <c r="A45" s="1" t="s">
        <v>1776</v>
      </c>
      <c r="B45" s="1" t="s">
        <v>1777</v>
      </c>
      <c r="C45" s="1" t="s">
        <v>18</v>
      </c>
      <c r="D45" s="1" t="s">
        <v>85</v>
      </c>
      <c r="E45" s="1" t="s">
        <v>1778</v>
      </c>
      <c r="F45" s="1" t="s">
        <v>21</v>
      </c>
      <c r="G45" s="1" t="s">
        <v>1779</v>
      </c>
      <c r="H45" s="1" t="s">
        <v>1780</v>
      </c>
      <c r="I45" s="1" t="s">
        <v>95</v>
      </c>
    </row>
    <row r="46" spans="1:13" x14ac:dyDescent="0.25">
      <c r="A46" s="1" t="s">
        <v>1781</v>
      </c>
      <c r="B46" s="1" t="s">
        <v>1782</v>
      </c>
      <c r="C46" s="1" t="s">
        <v>18</v>
      </c>
      <c r="D46" s="1" t="s">
        <v>210</v>
      </c>
      <c r="E46" s="1" t="s">
        <v>1783</v>
      </c>
      <c r="F46" s="1" t="s">
        <v>21</v>
      </c>
      <c r="G46" s="1" t="s">
        <v>1784</v>
      </c>
      <c r="H46" s="1" t="s">
        <v>1785</v>
      </c>
      <c r="I46" s="1" t="s">
        <v>1786</v>
      </c>
    </row>
    <row r="47" spans="1:13" x14ac:dyDescent="0.25">
      <c r="A47" s="1" t="s">
        <v>1787</v>
      </c>
      <c r="B47" s="1" t="s">
        <v>1788</v>
      </c>
      <c r="C47" s="1" t="s">
        <v>27</v>
      </c>
      <c r="D47" s="1" t="s">
        <v>113</v>
      </c>
      <c r="E47" s="1" t="s">
        <v>1509</v>
      </c>
      <c r="F47" s="1" t="s">
        <v>21</v>
      </c>
      <c r="G47" s="1" t="s">
        <v>1789</v>
      </c>
      <c r="H47" s="1" t="s">
        <v>1790</v>
      </c>
      <c r="I47" s="1" t="s">
        <v>95</v>
      </c>
    </row>
    <row r="48" spans="1:13" x14ac:dyDescent="0.25">
      <c r="A48" s="1" t="s">
        <v>1791</v>
      </c>
      <c r="B48" s="1" t="s">
        <v>1792</v>
      </c>
      <c r="C48" s="1" t="s">
        <v>27</v>
      </c>
      <c r="D48" s="1" t="s">
        <v>19</v>
      </c>
      <c r="E48" s="1" t="s">
        <v>1640</v>
      </c>
      <c r="F48" s="1" t="s">
        <v>21</v>
      </c>
      <c r="G48" s="1" t="s">
        <v>1793</v>
      </c>
      <c r="H48" s="1" t="s">
        <v>1794</v>
      </c>
      <c r="I48" s="1" t="s">
        <v>95</v>
      </c>
    </row>
    <row r="49" spans="1:9" x14ac:dyDescent="0.25">
      <c r="A49" s="1" t="s">
        <v>1795</v>
      </c>
      <c r="B49" s="1" t="s">
        <v>1796</v>
      </c>
      <c r="C49" s="1" t="s">
        <v>27</v>
      </c>
      <c r="D49" s="1" t="s">
        <v>391</v>
      </c>
      <c r="E49" s="1" t="s">
        <v>1797</v>
      </c>
      <c r="F49" s="1" t="s">
        <v>21</v>
      </c>
      <c r="G49" s="1" t="s">
        <v>1798</v>
      </c>
      <c r="H49" s="1" t="s">
        <v>1799</v>
      </c>
      <c r="I49" s="1" t="s">
        <v>95</v>
      </c>
    </row>
    <row r="50" spans="1:9" x14ac:dyDescent="0.25">
      <c r="A50" s="1" t="s">
        <v>1800</v>
      </c>
      <c r="B50" s="1" t="s">
        <v>1801</v>
      </c>
      <c r="C50" s="1" t="s">
        <v>27</v>
      </c>
      <c r="D50" s="1" t="s">
        <v>262</v>
      </c>
      <c r="E50" s="1" t="s">
        <v>1802</v>
      </c>
      <c r="F50" s="1" t="s">
        <v>21</v>
      </c>
      <c r="G50" s="1" t="s">
        <v>24</v>
      </c>
      <c r="H50" s="1" t="s">
        <v>24</v>
      </c>
      <c r="I50" s="1" t="s">
        <v>1803</v>
      </c>
    </row>
    <row r="51" spans="1:9" x14ac:dyDescent="0.25">
      <c r="A51" s="1" t="s">
        <v>1804</v>
      </c>
      <c r="B51" s="1" t="s">
        <v>1805</v>
      </c>
      <c r="C51" s="1" t="s">
        <v>27</v>
      </c>
      <c r="D51" s="1" t="s">
        <v>1806</v>
      </c>
      <c r="E51" s="1" t="s">
        <v>1807</v>
      </c>
      <c r="F51" s="1" t="s">
        <v>21</v>
      </c>
      <c r="G51" s="1" t="s">
        <v>1808</v>
      </c>
      <c r="H51" s="1" t="s">
        <v>1809</v>
      </c>
      <c r="I51" s="1" t="s">
        <v>95</v>
      </c>
    </row>
    <row r="52" spans="1:9" x14ac:dyDescent="0.25">
      <c r="A52" s="1" t="s">
        <v>1810</v>
      </c>
      <c r="B52" s="1" t="s">
        <v>1811</v>
      </c>
      <c r="C52" s="1" t="s">
        <v>27</v>
      </c>
      <c r="D52" s="1" t="s">
        <v>1812</v>
      </c>
      <c r="E52" s="1" t="s">
        <v>1813</v>
      </c>
      <c r="F52" s="1" t="s">
        <v>21</v>
      </c>
      <c r="G52" s="1" t="s">
        <v>1814</v>
      </c>
      <c r="H52" s="1" t="s">
        <v>1815</v>
      </c>
      <c r="I52" s="1" t="s">
        <v>95</v>
      </c>
    </row>
    <row r="53" spans="1:9" x14ac:dyDescent="0.25">
      <c r="A53" s="1" t="s">
        <v>1816</v>
      </c>
      <c r="B53" s="1" t="s">
        <v>1817</v>
      </c>
      <c r="C53" s="1" t="s">
        <v>27</v>
      </c>
      <c r="D53" s="1" t="s">
        <v>19</v>
      </c>
      <c r="E53" s="1" t="s">
        <v>1514</v>
      </c>
      <c r="F53" s="1" t="s">
        <v>21</v>
      </c>
      <c r="G53" s="1" t="s">
        <v>1818</v>
      </c>
      <c r="H53" s="1" t="s">
        <v>1819</v>
      </c>
      <c r="I53" s="1" t="s">
        <v>95</v>
      </c>
    </row>
    <row r="54" spans="1:9" x14ac:dyDescent="0.25">
      <c r="A54" s="1" t="s">
        <v>1820</v>
      </c>
      <c r="B54" s="1" t="s">
        <v>1821</v>
      </c>
      <c r="C54" s="1" t="s">
        <v>18</v>
      </c>
      <c r="D54" s="1" t="s">
        <v>46</v>
      </c>
      <c r="E54" s="1" t="s">
        <v>1568</v>
      </c>
      <c r="F54" s="1" t="s">
        <v>21</v>
      </c>
      <c r="G54" s="1" t="s">
        <v>1822</v>
      </c>
      <c r="H54" s="1" t="s">
        <v>1823</v>
      </c>
      <c r="I54" s="1" t="s">
        <v>95</v>
      </c>
    </row>
    <row r="55" spans="1:9" x14ac:dyDescent="0.25">
      <c r="A55" s="1" t="s">
        <v>1824</v>
      </c>
      <c r="B55" s="1" t="s">
        <v>1825</v>
      </c>
      <c r="C55" s="1" t="s">
        <v>27</v>
      </c>
      <c r="D55" s="1" t="s">
        <v>46</v>
      </c>
      <c r="E55" s="1" t="s">
        <v>1826</v>
      </c>
      <c r="F55" s="1" t="s">
        <v>21</v>
      </c>
      <c r="G55" s="1" t="s">
        <v>1827</v>
      </c>
      <c r="H55" s="1" t="s">
        <v>1828</v>
      </c>
      <c r="I55" s="1" t="s">
        <v>95</v>
      </c>
    </row>
    <row r="56" spans="1:9" x14ac:dyDescent="0.25">
      <c r="A56" s="1" t="s">
        <v>1829</v>
      </c>
      <c r="B56" s="1" t="s">
        <v>1830</v>
      </c>
      <c r="C56" s="1" t="s">
        <v>27</v>
      </c>
      <c r="D56" s="1" t="s">
        <v>19</v>
      </c>
      <c r="E56" s="1" t="s">
        <v>1759</v>
      </c>
      <c r="F56" s="1" t="s">
        <v>21</v>
      </c>
      <c r="G56" s="1" t="s">
        <v>1831</v>
      </c>
      <c r="H56" s="1" t="s">
        <v>1832</v>
      </c>
      <c r="I56" s="1" t="s">
        <v>95</v>
      </c>
    </row>
    <row r="57" spans="1:9" x14ac:dyDescent="0.25">
      <c r="A57" s="1" t="s">
        <v>1833</v>
      </c>
      <c r="B57" s="1" t="s">
        <v>1834</v>
      </c>
      <c r="C57" s="1" t="s">
        <v>27</v>
      </c>
      <c r="D57" s="1" t="s">
        <v>113</v>
      </c>
      <c r="E57" s="1" t="s">
        <v>1363</v>
      </c>
      <c r="F57" s="1" t="s">
        <v>21</v>
      </c>
      <c r="G57" s="1" t="s">
        <v>1835</v>
      </c>
      <c r="H57" s="1" t="s">
        <v>1836</v>
      </c>
      <c r="I57" s="1" t="s">
        <v>95</v>
      </c>
    </row>
    <row r="58" spans="1:9" x14ac:dyDescent="0.25">
      <c r="A58" s="1" t="s">
        <v>1837</v>
      </c>
      <c r="B58" s="1" t="s">
        <v>1838</v>
      </c>
      <c r="C58" s="1" t="s">
        <v>27</v>
      </c>
      <c r="D58" s="1" t="s">
        <v>28</v>
      </c>
      <c r="E58" s="1" t="s">
        <v>1466</v>
      </c>
      <c r="F58" s="1" t="s">
        <v>21</v>
      </c>
      <c r="G58" s="1" t="s">
        <v>1839</v>
      </c>
      <c r="H58" s="1" t="s">
        <v>1840</v>
      </c>
      <c r="I58" s="1" t="s">
        <v>95</v>
      </c>
    </row>
    <row r="59" spans="1:9" x14ac:dyDescent="0.25">
      <c r="A59" s="1" t="s">
        <v>1841</v>
      </c>
      <c r="B59" s="1" t="s">
        <v>1842</v>
      </c>
      <c r="C59" s="1" t="s">
        <v>18</v>
      </c>
      <c r="D59" s="1" t="s">
        <v>525</v>
      </c>
      <c r="E59" s="1" t="s">
        <v>1736</v>
      </c>
      <c r="F59" s="1" t="s">
        <v>21</v>
      </c>
      <c r="G59" s="1" t="s">
        <v>1843</v>
      </c>
      <c r="H59" s="1" t="s">
        <v>1844</v>
      </c>
      <c r="I59" s="1" t="s">
        <v>95</v>
      </c>
    </row>
    <row r="60" spans="1:9" x14ac:dyDescent="0.25">
      <c r="A60" s="1" t="s">
        <v>1845</v>
      </c>
      <c r="B60" s="1" t="s">
        <v>1846</v>
      </c>
      <c r="C60" s="1" t="s">
        <v>27</v>
      </c>
      <c r="D60" s="1" t="s">
        <v>210</v>
      </c>
      <c r="E60" s="1" t="s">
        <v>1563</v>
      </c>
      <c r="F60" s="1" t="s">
        <v>21</v>
      </c>
      <c r="G60" s="1" t="s">
        <v>1847</v>
      </c>
      <c r="H60" s="1" t="s">
        <v>1848</v>
      </c>
      <c r="I60" s="1" t="s">
        <v>95</v>
      </c>
    </row>
    <row r="61" spans="1:9" x14ac:dyDescent="0.25">
      <c r="A61" s="1" t="s">
        <v>1849</v>
      </c>
      <c r="B61" s="1" t="s">
        <v>1850</v>
      </c>
      <c r="C61" s="1" t="s">
        <v>18</v>
      </c>
      <c r="D61" s="1" t="s">
        <v>113</v>
      </c>
      <c r="E61" s="1" t="s">
        <v>1509</v>
      </c>
      <c r="F61" s="1" t="s">
        <v>21</v>
      </c>
      <c r="G61" s="1" t="s">
        <v>1851</v>
      </c>
      <c r="H61" s="1" t="s">
        <v>1852</v>
      </c>
      <c r="I61" s="1" t="s">
        <v>95</v>
      </c>
    </row>
    <row r="62" spans="1:9" x14ac:dyDescent="0.25">
      <c r="A62" s="1" t="s">
        <v>1853</v>
      </c>
      <c r="B62" s="1" t="s">
        <v>1854</v>
      </c>
      <c r="C62" s="1" t="s">
        <v>18</v>
      </c>
      <c r="D62" s="1" t="s">
        <v>77</v>
      </c>
      <c r="E62" s="1" t="s">
        <v>1855</v>
      </c>
      <c r="F62" s="1" t="s">
        <v>21</v>
      </c>
      <c r="G62" s="1" t="s">
        <v>1856</v>
      </c>
      <c r="H62" s="1" t="s">
        <v>1857</v>
      </c>
      <c r="I62" s="1" t="s">
        <v>1858</v>
      </c>
    </row>
    <row r="63" spans="1:9" x14ac:dyDescent="0.25">
      <c r="A63" s="1" t="s">
        <v>1859</v>
      </c>
      <c r="B63" s="1" t="s">
        <v>1860</v>
      </c>
      <c r="C63" s="1" t="s">
        <v>18</v>
      </c>
      <c r="D63" s="1" t="s">
        <v>113</v>
      </c>
      <c r="E63" s="1" t="s">
        <v>1861</v>
      </c>
      <c r="F63" s="1" t="s">
        <v>21</v>
      </c>
      <c r="G63" s="1" t="s">
        <v>1862</v>
      </c>
      <c r="H63" s="1" t="s">
        <v>1863</v>
      </c>
      <c r="I63" s="1" t="s">
        <v>95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C99D-F394-4EBD-9D48-1BC18EB9ACAF}">
  <dimension ref="A1:M52"/>
  <sheetViews>
    <sheetView topLeftCell="A29" workbookViewId="0">
      <selection activeCell="M29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7</v>
      </c>
    </row>
    <row r="2" spans="1:13" x14ac:dyDescent="0.25">
      <c r="A2" s="1" t="s">
        <v>1864</v>
      </c>
      <c r="B2" s="1" t="s">
        <v>1865</v>
      </c>
      <c r="C2" s="1" t="s">
        <v>27</v>
      </c>
      <c r="D2" s="1" t="s">
        <v>213</v>
      </c>
      <c r="E2" s="1" t="s">
        <v>1866</v>
      </c>
      <c r="F2" s="1" t="s">
        <v>21</v>
      </c>
      <c r="G2" s="1" t="s">
        <v>1867</v>
      </c>
      <c r="H2" s="1" t="s">
        <v>1868</v>
      </c>
      <c r="I2" s="1" t="s">
        <v>95</v>
      </c>
      <c r="L2" s="1" t="s">
        <v>28</v>
      </c>
      <c r="M2" s="1">
        <f t="shared" ref="M2:M40" si="0">COUNTIF(D:D,L2)</f>
        <v>0</v>
      </c>
    </row>
    <row r="3" spans="1:13" x14ac:dyDescent="0.25">
      <c r="A3" s="1" t="s">
        <v>1869</v>
      </c>
      <c r="B3" s="1" t="s">
        <v>1870</v>
      </c>
      <c r="C3" s="1" t="s">
        <v>27</v>
      </c>
      <c r="D3" s="1" t="s">
        <v>58</v>
      </c>
      <c r="E3" s="1" t="s">
        <v>20</v>
      </c>
      <c r="F3" s="1" t="s">
        <v>21</v>
      </c>
      <c r="G3" s="1" t="s">
        <v>1871</v>
      </c>
      <c r="H3" s="1" t="s">
        <v>1872</v>
      </c>
      <c r="I3" s="1" t="s">
        <v>95</v>
      </c>
      <c r="L3" s="1" t="s">
        <v>33</v>
      </c>
      <c r="M3" s="1">
        <f t="shared" si="0"/>
        <v>0</v>
      </c>
    </row>
    <row r="4" spans="1:13" x14ac:dyDescent="0.25">
      <c r="A4" s="1" t="s">
        <v>1873</v>
      </c>
      <c r="B4" s="1" t="s">
        <v>1874</v>
      </c>
      <c r="C4" s="1" t="s">
        <v>18</v>
      </c>
      <c r="D4" s="1" t="s">
        <v>113</v>
      </c>
      <c r="E4" s="1" t="s">
        <v>1404</v>
      </c>
      <c r="F4" s="1" t="s">
        <v>21</v>
      </c>
      <c r="G4" s="1" t="s">
        <v>1875</v>
      </c>
      <c r="H4" s="1" t="s">
        <v>1876</v>
      </c>
      <c r="I4" s="1" t="s">
        <v>95</v>
      </c>
      <c r="L4" s="1" t="s">
        <v>36</v>
      </c>
      <c r="M4" s="1">
        <f t="shared" si="0"/>
        <v>5</v>
      </c>
    </row>
    <row r="5" spans="1:13" x14ac:dyDescent="0.25">
      <c r="A5" s="1" t="s">
        <v>1877</v>
      </c>
      <c r="B5" s="1" t="s">
        <v>1878</v>
      </c>
      <c r="C5" s="1" t="s">
        <v>18</v>
      </c>
      <c r="D5" s="1" t="s">
        <v>113</v>
      </c>
      <c r="E5" s="1" t="s">
        <v>1879</v>
      </c>
      <c r="F5" s="1" t="s">
        <v>21</v>
      </c>
      <c r="G5" s="1" t="s">
        <v>1880</v>
      </c>
      <c r="H5" s="1" t="s">
        <v>1881</v>
      </c>
      <c r="I5" s="1" t="s">
        <v>95</v>
      </c>
      <c r="L5" s="1" t="s">
        <v>41</v>
      </c>
      <c r="M5" s="1">
        <f t="shared" si="0"/>
        <v>2</v>
      </c>
    </row>
    <row r="6" spans="1:13" x14ac:dyDescent="0.25">
      <c r="A6" s="1" t="s">
        <v>1882</v>
      </c>
      <c r="B6" s="1" t="s">
        <v>1883</v>
      </c>
      <c r="C6" s="1" t="s">
        <v>27</v>
      </c>
      <c r="D6" s="1" t="s">
        <v>58</v>
      </c>
      <c r="E6" s="1" t="s">
        <v>1884</v>
      </c>
      <c r="F6" s="1" t="s">
        <v>21</v>
      </c>
      <c r="G6" s="1" t="s">
        <v>1885</v>
      </c>
      <c r="H6" s="1" t="s">
        <v>1886</v>
      </c>
      <c r="I6" s="1" t="s">
        <v>95</v>
      </c>
      <c r="L6" s="1" t="s">
        <v>46</v>
      </c>
      <c r="M6" s="1">
        <f t="shared" si="0"/>
        <v>0</v>
      </c>
    </row>
    <row r="7" spans="1:13" x14ac:dyDescent="0.25">
      <c r="A7" s="1" t="s">
        <v>1887</v>
      </c>
      <c r="B7" s="1" t="s">
        <v>1888</v>
      </c>
      <c r="C7" s="1" t="s">
        <v>27</v>
      </c>
      <c r="D7" s="1" t="s">
        <v>58</v>
      </c>
      <c r="E7" s="1" t="s">
        <v>1409</v>
      </c>
      <c r="F7" s="1" t="s">
        <v>21</v>
      </c>
      <c r="G7" s="1" t="s">
        <v>1889</v>
      </c>
      <c r="H7" s="1" t="s">
        <v>1890</v>
      </c>
      <c r="I7" s="1" t="s">
        <v>95</v>
      </c>
      <c r="L7" s="1" t="s">
        <v>53</v>
      </c>
      <c r="M7" s="1">
        <f t="shared" si="0"/>
        <v>0</v>
      </c>
    </row>
    <row r="8" spans="1:13" x14ac:dyDescent="0.25">
      <c r="A8" s="1" t="s">
        <v>1891</v>
      </c>
      <c r="B8" s="1" t="s">
        <v>1892</v>
      </c>
      <c r="C8" s="1" t="s">
        <v>27</v>
      </c>
      <c r="D8" s="1" t="s">
        <v>58</v>
      </c>
      <c r="E8" s="1" t="s">
        <v>1884</v>
      </c>
      <c r="F8" s="1" t="s">
        <v>21</v>
      </c>
      <c r="G8" s="1" t="s">
        <v>1893</v>
      </c>
      <c r="H8" s="1" t="s">
        <v>1894</v>
      </c>
      <c r="I8" s="1" t="s">
        <v>95</v>
      </c>
      <c r="L8" s="1" t="s">
        <v>58</v>
      </c>
      <c r="M8" s="1">
        <f t="shared" si="0"/>
        <v>11</v>
      </c>
    </row>
    <row r="9" spans="1:13" x14ac:dyDescent="0.25">
      <c r="A9" s="1" t="s">
        <v>1895</v>
      </c>
      <c r="B9" s="1" t="s">
        <v>1896</v>
      </c>
      <c r="C9" s="1" t="s">
        <v>27</v>
      </c>
      <c r="D9" s="1" t="s">
        <v>58</v>
      </c>
      <c r="E9" s="1" t="s">
        <v>20</v>
      </c>
      <c r="F9" s="1" t="s">
        <v>21</v>
      </c>
      <c r="G9" s="1" t="s">
        <v>1897</v>
      </c>
      <c r="H9" s="1" t="s">
        <v>1898</v>
      </c>
      <c r="I9" s="1" t="s">
        <v>95</v>
      </c>
      <c r="L9" s="1" t="s">
        <v>70</v>
      </c>
      <c r="M9" s="1">
        <f t="shared" si="0"/>
        <v>0</v>
      </c>
    </row>
    <row r="10" spans="1:13" x14ac:dyDescent="0.25">
      <c r="A10" s="1" t="s">
        <v>1899</v>
      </c>
      <c r="B10" s="1" t="s">
        <v>1900</v>
      </c>
      <c r="C10" s="1" t="s">
        <v>27</v>
      </c>
      <c r="D10" s="1" t="s">
        <v>36</v>
      </c>
      <c r="E10" s="1" t="s">
        <v>1901</v>
      </c>
      <c r="F10" s="1" t="s">
        <v>21</v>
      </c>
      <c r="G10" s="1" t="s">
        <v>1902</v>
      </c>
      <c r="H10" s="1" t="s">
        <v>1903</v>
      </c>
      <c r="I10" s="1" t="s">
        <v>95</v>
      </c>
      <c r="L10" s="1" t="s">
        <v>77</v>
      </c>
      <c r="M10" s="1">
        <f t="shared" si="0"/>
        <v>0</v>
      </c>
    </row>
    <row r="11" spans="1:13" x14ac:dyDescent="0.25">
      <c r="A11" s="1" t="s">
        <v>1904</v>
      </c>
      <c r="B11" s="1" t="s">
        <v>1905</v>
      </c>
      <c r="C11" s="1" t="s">
        <v>27</v>
      </c>
      <c r="D11" s="1" t="s">
        <v>213</v>
      </c>
      <c r="E11" s="1" t="s">
        <v>1906</v>
      </c>
      <c r="F11" s="1" t="s">
        <v>21</v>
      </c>
      <c r="G11" s="1" t="s">
        <v>1907</v>
      </c>
      <c r="H11" s="1" t="s">
        <v>1908</v>
      </c>
      <c r="I11" s="1" t="s">
        <v>95</v>
      </c>
      <c r="L11" s="1" t="s">
        <v>85</v>
      </c>
      <c r="M11" s="1">
        <f t="shared" si="0"/>
        <v>0</v>
      </c>
    </row>
    <row r="12" spans="1:13" x14ac:dyDescent="0.25">
      <c r="A12" s="1" t="s">
        <v>1909</v>
      </c>
      <c r="B12" s="1" t="s">
        <v>1910</v>
      </c>
      <c r="C12" s="1" t="s">
        <v>27</v>
      </c>
      <c r="D12" s="1" t="s">
        <v>213</v>
      </c>
      <c r="E12" s="1" t="s">
        <v>1906</v>
      </c>
      <c r="F12" s="1" t="s">
        <v>21</v>
      </c>
      <c r="G12" s="1" t="s">
        <v>1911</v>
      </c>
      <c r="H12" s="1" t="s">
        <v>1912</v>
      </c>
      <c r="I12" s="1" t="s">
        <v>95</v>
      </c>
      <c r="L12" s="1" t="s">
        <v>91</v>
      </c>
      <c r="M12" s="1">
        <f t="shared" si="0"/>
        <v>0</v>
      </c>
    </row>
    <row r="13" spans="1:13" x14ac:dyDescent="0.25">
      <c r="A13" s="1" t="s">
        <v>1913</v>
      </c>
      <c r="B13" s="1" t="s">
        <v>1914</v>
      </c>
      <c r="C13" s="1" t="s">
        <v>27</v>
      </c>
      <c r="D13" s="1" t="s">
        <v>213</v>
      </c>
      <c r="E13" s="1" t="s">
        <v>1906</v>
      </c>
      <c r="F13" s="1" t="s">
        <v>21</v>
      </c>
      <c r="G13" s="1" t="s">
        <v>1915</v>
      </c>
      <c r="H13" s="1" t="s">
        <v>1916</v>
      </c>
      <c r="I13" s="1" t="s">
        <v>95</v>
      </c>
      <c r="L13" s="1" t="s">
        <v>110</v>
      </c>
      <c r="M13" s="1">
        <f t="shared" si="0"/>
        <v>1</v>
      </c>
    </row>
    <row r="14" spans="1:13" x14ac:dyDescent="0.25">
      <c r="A14" s="1" t="s">
        <v>1917</v>
      </c>
      <c r="B14" s="1" t="s">
        <v>1918</v>
      </c>
      <c r="C14" s="1" t="s">
        <v>27</v>
      </c>
      <c r="D14" s="1" t="s">
        <v>213</v>
      </c>
      <c r="E14" s="1" t="s">
        <v>1919</v>
      </c>
      <c r="F14" s="1" t="s">
        <v>21</v>
      </c>
      <c r="G14" s="1" t="s">
        <v>1920</v>
      </c>
      <c r="H14" s="1" t="s">
        <v>1921</v>
      </c>
      <c r="I14" s="1" t="s">
        <v>95</v>
      </c>
      <c r="L14" s="1" t="s">
        <v>113</v>
      </c>
      <c r="M14" s="1">
        <f t="shared" si="0"/>
        <v>3</v>
      </c>
    </row>
    <row r="15" spans="1:13" x14ac:dyDescent="0.25">
      <c r="A15" s="1" t="s">
        <v>1922</v>
      </c>
      <c r="B15" s="1" t="s">
        <v>1923</v>
      </c>
      <c r="C15" s="1" t="s">
        <v>27</v>
      </c>
      <c r="D15" s="1" t="s">
        <v>19</v>
      </c>
      <c r="E15" s="1" t="s">
        <v>1759</v>
      </c>
      <c r="F15" s="1" t="s">
        <v>21</v>
      </c>
      <c r="G15" s="1" t="s">
        <v>1924</v>
      </c>
      <c r="H15" s="1" t="s">
        <v>1925</v>
      </c>
      <c r="I15" s="1" t="s">
        <v>95</v>
      </c>
      <c r="L15" s="1" t="s">
        <v>130</v>
      </c>
      <c r="M15" s="1">
        <f t="shared" si="0"/>
        <v>1</v>
      </c>
    </row>
    <row r="16" spans="1:13" x14ac:dyDescent="0.25">
      <c r="A16" s="1" t="s">
        <v>1926</v>
      </c>
      <c r="B16" s="1" t="s">
        <v>1927</v>
      </c>
      <c r="C16" s="1" t="s">
        <v>27</v>
      </c>
      <c r="D16" s="1" t="s">
        <v>19</v>
      </c>
      <c r="E16" s="1" t="s">
        <v>1759</v>
      </c>
      <c r="F16" s="1" t="s">
        <v>21</v>
      </c>
      <c r="G16" s="1" t="s">
        <v>1928</v>
      </c>
      <c r="H16" s="1" t="s">
        <v>1929</v>
      </c>
      <c r="I16" s="1" t="s">
        <v>95</v>
      </c>
      <c r="L16" s="1" t="s">
        <v>210</v>
      </c>
      <c r="M16" s="1">
        <f t="shared" si="0"/>
        <v>0</v>
      </c>
    </row>
    <row r="17" spans="1:13" x14ac:dyDescent="0.25">
      <c r="A17" s="1" t="s">
        <v>1930</v>
      </c>
      <c r="B17" s="1" t="s">
        <v>1931</v>
      </c>
      <c r="C17" s="1" t="s">
        <v>27</v>
      </c>
      <c r="D17" s="1" t="s">
        <v>19</v>
      </c>
      <c r="E17" s="1" t="s">
        <v>1932</v>
      </c>
      <c r="F17" s="1" t="s">
        <v>21</v>
      </c>
      <c r="G17" s="1" t="s">
        <v>1933</v>
      </c>
      <c r="H17" s="1" t="s">
        <v>1934</v>
      </c>
      <c r="I17" s="1" t="s">
        <v>95</v>
      </c>
      <c r="L17" s="1" t="s">
        <v>213</v>
      </c>
      <c r="M17" s="1">
        <f t="shared" si="0"/>
        <v>8</v>
      </c>
    </row>
    <row r="18" spans="1:13" x14ac:dyDescent="0.25">
      <c r="A18" s="1" t="s">
        <v>1935</v>
      </c>
      <c r="B18" s="1" t="s">
        <v>1682</v>
      </c>
      <c r="C18" s="1" t="s">
        <v>27</v>
      </c>
      <c r="D18" s="1" t="s">
        <v>19</v>
      </c>
      <c r="E18" s="1" t="s">
        <v>1932</v>
      </c>
      <c r="F18" s="1" t="s">
        <v>21</v>
      </c>
      <c r="G18" s="1" t="s">
        <v>1936</v>
      </c>
      <c r="H18" s="1" t="s">
        <v>1937</v>
      </c>
      <c r="I18" s="1" t="s">
        <v>95</v>
      </c>
      <c r="L18" s="1" t="s">
        <v>218</v>
      </c>
      <c r="M18" s="1">
        <f t="shared" si="0"/>
        <v>4</v>
      </c>
    </row>
    <row r="19" spans="1:13" x14ac:dyDescent="0.25">
      <c r="A19" s="1" t="s">
        <v>1938</v>
      </c>
      <c r="B19" s="1" t="s">
        <v>1939</v>
      </c>
      <c r="C19" s="1" t="s">
        <v>27</v>
      </c>
      <c r="D19" s="1" t="s">
        <v>525</v>
      </c>
      <c r="E19" s="1" t="s">
        <v>1940</v>
      </c>
      <c r="F19" s="1" t="s">
        <v>21</v>
      </c>
      <c r="G19" s="1" t="s">
        <v>1941</v>
      </c>
      <c r="H19" s="1" t="s">
        <v>1942</v>
      </c>
      <c r="I19" s="1" t="s">
        <v>95</v>
      </c>
      <c r="L19" s="1" t="s">
        <v>224</v>
      </c>
      <c r="M19" s="1">
        <f t="shared" si="0"/>
        <v>1</v>
      </c>
    </row>
    <row r="20" spans="1:13" x14ac:dyDescent="0.25">
      <c r="A20" s="1" t="s">
        <v>1943</v>
      </c>
      <c r="B20" s="1" t="s">
        <v>1944</v>
      </c>
      <c r="C20" s="1" t="s">
        <v>18</v>
      </c>
      <c r="D20" s="1" t="s">
        <v>218</v>
      </c>
      <c r="E20" s="1" t="s">
        <v>1442</v>
      </c>
      <c r="F20" s="1" t="s">
        <v>21</v>
      </c>
      <c r="G20" s="1" t="s">
        <v>1945</v>
      </c>
      <c r="H20" s="1" t="s">
        <v>1946</v>
      </c>
      <c r="I20" s="1" t="s">
        <v>62</v>
      </c>
      <c r="L20" s="1" t="s">
        <v>235</v>
      </c>
      <c r="M20" s="1">
        <f t="shared" si="0"/>
        <v>0</v>
      </c>
    </row>
    <row r="21" spans="1:13" x14ac:dyDescent="0.25">
      <c r="A21" s="1" t="s">
        <v>1947</v>
      </c>
      <c r="B21" s="1" t="s">
        <v>1948</v>
      </c>
      <c r="C21" s="1" t="s">
        <v>27</v>
      </c>
      <c r="D21" s="1" t="s">
        <v>224</v>
      </c>
      <c r="E21" s="1" t="s">
        <v>1949</v>
      </c>
      <c r="F21" s="1" t="s">
        <v>21</v>
      </c>
      <c r="G21" s="1" t="s">
        <v>1950</v>
      </c>
      <c r="H21" s="1" t="s">
        <v>1951</v>
      </c>
      <c r="I21" s="1" t="s">
        <v>95</v>
      </c>
      <c r="L21" s="1" t="s">
        <v>241</v>
      </c>
      <c r="M21" s="1">
        <f t="shared" si="0"/>
        <v>0</v>
      </c>
    </row>
    <row r="22" spans="1:13" x14ac:dyDescent="0.25">
      <c r="A22" s="1" t="s">
        <v>1952</v>
      </c>
      <c r="B22" s="1" t="s">
        <v>1953</v>
      </c>
      <c r="C22" s="1" t="s">
        <v>27</v>
      </c>
      <c r="D22" s="1" t="s">
        <v>213</v>
      </c>
      <c r="E22" s="1" t="s">
        <v>1954</v>
      </c>
      <c r="F22" s="1" t="s">
        <v>21</v>
      </c>
      <c r="G22" s="1" t="s">
        <v>1955</v>
      </c>
      <c r="H22" s="1" t="s">
        <v>1956</v>
      </c>
      <c r="I22" s="1" t="s">
        <v>95</v>
      </c>
      <c r="L22" s="1" t="s">
        <v>244</v>
      </c>
      <c r="M22" s="1">
        <f t="shared" si="0"/>
        <v>2</v>
      </c>
    </row>
    <row r="23" spans="1:13" x14ac:dyDescent="0.25">
      <c r="A23" s="1" t="s">
        <v>1957</v>
      </c>
      <c r="B23" s="1" t="s">
        <v>1958</v>
      </c>
      <c r="C23" s="1" t="s">
        <v>27</v>
      </c>
      <c r="D23" s="1" t="s">
        <v>113</v>
      </c>
      <c r="E23" s="1" t="s">
        <v>1959</v>
      </c>
      <c r="F23" s="1" t="s">
        <v>21</v>
      </c>
      <c r="G23" s="1" t="s">
        <v>1960</v>
      </c>
      <c r="H23" s="1" t="s">
        <v>1961</v>
      </c>
      <c r="I23" s="1" t="s">
        <v>95</v>
      </c>
      <c r="L23" s="1" t="s">
        <v>249</v>
      </c>
      <c r="M23" s="1">
        <f t="shared" si="0"/>
        <v>0</v>
      </c>
    </row>
    <row r="24" spans="1:13" x14ac:dyDescent="0.25">
      <c r="A24" s="1" t="s">
        <v>1962</v>
      </c>
      <c r="B24" s="1" t="s">
        <v>1963</v>
      </c>
      <c r="C24" s="1" t="s">
        <v>27</v>
      </c>
      <c r="D24" s="1" t="s">
        <v>19</v>
      </c>
      <c r="E24" s="1" t="s">
        <v>1964</v>
      </c>
      <c r="F24" s="1" t="s">
        <v>21</v>
      </c>
      <c r="G24" s="1" t="s">
        <v>1965</v>
      </c>
      <c r="H24" s="1" t="s">
        <v>1966</v>
      </c>
      <c r="I24" s="1" t="s">
        <v>95</v>
      </c>
      <c r="L24" s="1" t="s">
        <v>257</v>
      </c>
      <c r="M24" s="1">
        <f t="shared" si="0"/>
        <v>0</v>
      </c>
    </row>
    <row r="25" spans="1:13" x14ac:dyDescent="0.25">
      <c r="A25" s="1" t="s">
        <v>1967</v>
      </c>
      <c r="B25" s="1" t="s">
        <v>1968</v>
      </c>
      <c r="C25" s="1" t="s">
        <v>27</v>
      </c>
      <c r="D25" s="1" t="s">
        <v>19</v>
      </c>
      <c r="E25" s="1" t="s">
        <v>1964</v>
      </c>
      <c r="F25" s="1" t="s">
        <v>21</v>
      </c>
      <c r="G25" s="1" t="s">
        <v>1969</v>
      </c>
      <c r="H25" s="1" t="s">
        <v>1970</v>
      </c>
      <c r="I25" s="1" t="s">
        <v>95</v>
      </c>
      <c r="L25" s="1" t="s">
        <v>262</v>
      </c>
      <c r="M25" s="1">
        <f t="shared" si="0"/>
        <v>0</v>
      </c>
    </row>
    <row r="26" spans="1:13" x14ac:dyDescent="0.25">
      <c r="A26" s="1" t="s">
        <v>1971</v>
      </c>
      <c r="B26" s="1" t="s">
        <v>1972</v>
      </c>
      <c r="C26" s="1" t="s">
        <v>18</v>
      </c>
      <c r="D26" s="1" t="s">
        <v>19</v>
      </c>
      <c r="E26" s="1" t="s">
        <v>1973</v>
      </c>
      <c r="F26" s="1" t="s">
        <v>21</v>
      </c>
      <c r="G26" s="1" t="s">
        <v>1974</v>
      </c>
      <c r="H26" s="1" t="s">
        <v>1975</v>
      </c>
      <c r="I26" s="1" t="s">
        <v>95</v>
      </c>
      <c r="L26" s="1" t="s">
        <v>342</v>
      </c>
      <c r="M26" s="1">
        <f t="shared" si="0"/>
        <v>0</v>
      </c>
    </row>
    <row r="27" spans="1:13" x14ac:dyDescent="0.25">
      <c r="A27" s="1" t="s">
        <v>1976</v>
      </c>
      <c r="B27" s="1" t="s">
        <v>1977</v>
      </c>
      <c r="C27" s="1" t="s">
        <v>27</v>
      </c>
      <c r="D27" s="1" t="s">
        <v>58</v>
      </c>
      <c r="E27" s="1" t="s">
        <v>1978</v>
      </c>
      <c r="F27" s="1" t="s">
        <v>21</v>
      </c>
      <c r="G27" s="1" t="s">
        <v>1979</v>
      </c>
      <c r="H27" s="1" t="s">
        <v>1980</v>
      </c>
      <c r="I27" s="1" t="s">
        <v>95</v>
      </c>
      <c r="L27" s="1" t="s">
        <v>391</v>
      </c>
      <c r="M27" s="1">
        <f t="shared" si="0"/>
        <v>0</v>
      </c>
    </row>
    <row r="28" spans="1:13" x14ac:dyDescent="0.25">
      <c r="A28" s="1" t="s">
        <v>1981</v>
      </c>
      <c r="B28" s="1" t="s">
        <v>1982</v>
      </c>
      <c r="C28" s="1" t="s">
        <v>27</v>
      </c>
      <c r="D28" s="1" t="s">
        <v>1806</v>
      </c>
      <c r="E28" s="1" t="s">
        <v>1983</v>
      </c>
      <c r="F28" s="1" t="s">
        <v>21</v>
      </c>
      <c r="G28" s="1" t="s">
        <v>1984</v>
      </c>
      <c r="H28" s="1" t="s">
        <v>1985</v>
      </c>
      <c r="I28" s="1" t="s">
        <v>95</v>
      </c>
      <c r="L28" s="1" t="s">
        <v>432</v>
      </c>
      <c r="M28" s="1">
        <f t="shared" si="0"/>
        <v>1</v>
      </c>
    </row>
    <row r="29" spans="1:13" x14ac:dyDescent="0.25">
      <c r="A29" s="1" t="s">
        <v>1986</v>
      </c>
      <c r="B29" s="1" t="s">
        <v>1987</v>
      </c>
      <c r="C29" s="1" t="s">
        <v>27</v>
      </c>
      <c r="D29" s="1" t="s">
        <v>41</v>
      </c>
      <c r="E29" s="1" t="s">
        <v>1988</v>
      </c>
      <c r="F29" s="1" t="s">
        <v>21</v>
      </c>
      <c r="G29" s="1" t="s">
        <v>1989</v>
      </c>
      <c r="H29" s="1" t="s">
        <v>1990</v>
      </c>
      <c r="I29" s="1" t="s">
        <v>95</v>
      </c>
      <c r="L29" s="1" t="s">
        <v>525</v>
      </c>
      <c r="M29" s="1">
        <f t="shared" si="0"/>
        <v>1</v>
      </c>
    </row>
    <row r="30" spans="1:13" x14ac:dyDescent="0.25">
      <c r="A30" s="1" t="s">
        <v>1991</v>
      </c>
      <c r="B30" s="1" t="s">
        <v>1992</v>
      </c>
      <c r="C30" s="1" t="s">
        <v>27</v>
      </c>
      <c r="D30" s="1" t="s">
        <v>110</v>
      </c>
      <c r="E30" s="1" t="s">
        <v>1993</v>
      </c>
      <c r="F30" s="1" t="s">
        <v>21</v>
      </c>
      <c r="G30" s="1" t="s">
        <v>1994</v>
      </c>
      <c r="H30" s="1" t="s">
        <v>1995</v>
      </c>
      <c r="I30" s="1" t="s">
        <v>95</v>
      </c>
      <c r="L30" s="1" t="s">
        <v>548</v>
      </c>
      <c r="M30" s="1">
        <f t="shared" si="0"/>
        <v>0</v>
      </c>
    </row>
    <row r="31" spans="1:13" ht="14" x14ac:dyDescent="0.3">
      <c r="A31" s="1" t="s">
        <v>1996</v>
      </c>
      <c r="B31" s="1" t="s">
        <v>1997</v>
      </c>
      <c r="C31" s="1" t="s">
        <v>27</v>
      </c>
      <c r="D31" s="1" t="s">
        <v>213</v>
      </c>
      <c r="E31" s="1" t="s">
        <v>1954</v>
      </c>
      <c r="F31" s="1" t="s">
        <v>21</v>
      </c>
      <c r="G31" s="1" t="s">
        <v>1998</v>
      </c>
      <c r="H31" s="1" t="s">
        <v>1999</v>
      </c>
      <c r="I31" s="1" t="s">
        <v>95</v>
      </c>
      <c r="L31" t="s">
        <v>807</v>
      </c>
      <c r="M31" s="1">
        <f t="shared" si="0"/>
        <v>0</v>
      </c>
    </row>
    <row r="32" spans="1:13" x14ac:dyDescent="0.25">
      <c r="A32" s="1" t="s">
        <v>2000</v>
      </c>
      <c r="B32" s="1" t="s">
        <v>2001</v>
      </c>
      <c r="C32" s="1" t="s">
        <v>27</v>
      </c>
      <c r="D32" s="1" t="s">
        <v>58</v>
      </c>
      <c r="E32" s="1" t="s">
        <v>20</v>
      </c>
      <c r="F32" s="1" t="s">
        <v>21</v>
      </c>
      <c r="G32" s="1" t="s">
        <v>2002</v>
      </c>
      <c r="H32" s="1" t="s">
        <v>2003</v>
      </c>
      <c r="I32" s="1" t="s">
        <v>95</v>
      </c>
      <c r="L32" s="1" t="s">
        <v>1147</v>
      </c>
      <c r="M32" s="1">
        <f t="shared" si="0"/>
        <v>0</v>
      </c>
    </row>
    <row r="33" spans="1:13" x14ac:dyDescent="0.25">
      <c r="A33" s="1" t="s">
        <v>2004</v>
      </c>
      <c r="B33" s="1" t="s">
        <v>2005</v>
      </c>
      <c r="C33" s="1" t="s">
        <v>27</v>
      </c>
      <c r="D33" s="1" t="s">
        <v>36</v>
      </c>
      <c r="E33" s="1" t="s">
        <v>1901</v>
      </c>
      <c r="F33" s="1" t="s">
        <v>21</v>
      </c>
      <c r="G33" s="1" t="s">
        <v>2006</v>
      </c>
      <c r="H33" s="1" t="s">
        <v>2007</v>
      </c>
      <c r="I33" s="1" t="s">
        <v>95</v>
      </c>
      <c r="L33" s="1" t="s">
        <v>1383</v>
      </c>
      <c r="M33" s="1">
        <f t="shared" si="0"/>
        <v>0</v>
      </c>
    </row>
    <row r="34" spans="1:13" x14ac:dyDescent="0.25">
      <c r="A34" s="1" t="s">
        <v>2008</v>
      </c>
      <c r="B34" s="1" t="s">
        <v>2009</v>
      </c>
      <c r="C34" s="1" t="s">
        <v>27</v>
      </c>
      <c r="D34" s="1" t="s">
        <v>36</v>
      </c>
      <c r="E34" s="1" t="s">
        <v>2010</v>
      </c>
      <c r="F34" s="1" t="s">
        <v>21</v>
      </c>
      <c r="G34" s="1" t="s">
        <v>2011</v>
      </c>
      <c r="H34" s="1" t="s">
        <v>2012</v>
      </c>
      <c r="I34" s="1" t="s">
        <v>95</v>
      </c>
      <c r="L34" s="1" t="s">
        <v>1649</v>
      </c>
      <c r="M34" s="1">
        <f t="shared" si="0"/>
        <v>0</v>
      </c>
    </row>
    <row r="35" spans="1:13" x14ac:dyDescent="0.25">
      <c r="A35" s="1" t="s">
        <v>2013</v>
      </c>
      <c r="B35" s="1" t="s">
        <v>2014</v>
      </c>
      <c r="C35" s="1" t="s">
        <v>18</v>
      </c>
      <c r="D35" s="1" t="s">
        <v>130</v>
      </c>
      <c r="E35" s="1" t="s">
        <v>2015</v>
      </c>
      <c r="F35" s="1" t="s">
        <v>21</v>
      </c>
      <c r="G35" s="1" t="s">
        <v>2016</v>
      </c>
      <c r="H35" s="1" t="s">
        <v>2017</v>
      </c>
      <c r="I35" s="1" t="s">
        <v>95</v>
      </c>
      <c r="L35" s="1" t="s">
        <v>1665</v>
      </c>
      <c r="M35" s="1">
        <f t="shared" si="0"/>
        <v>0</v>
      </c>
    </row>
    <row r="36" spans="1:13" x14ac:dyDescent="0.25">
      <c r="A36" s="1" t="s">
        <v>2018</v>
      </c>
      <c r="B36" s="1" t="s">
        <v>2019</v>
      </c>
      <c r="C36" s="1" t="s">
        <v>27</v>
      </c>
      <c r="D36" s="1" t="s">
        <v>218</v>
      </c>
      <c r="E36" s="1" t="s">
        <v>1442</v>
      </c>
      <c r="F36" s="1" t="s">
        <v>21</v>
      </c>
      <c r="G36" s="1" t="s">
        <v>2020</v>
      </c>
      <c r="H36" s="1" t="s">
        <v>2021</v>
      </c>
      <c r="I36" s="1" t="s">
        <v>95</v>
      </c>
      <c r="L36" s="1" t="s">
        <v>1806</v>
      </c>
      <c r="M36" s="1">
        <f t="shared" si="0"/>
        <v>2</v>
      </c>
    </row>
    <row r="37" spans="1:13" x14ac:dyDescent="0.25">
      <c r="A37" s="1" t="s">
        <v>2022</v>
      </c>
      <c r="B37" s="1" t="s">
        <v>2023</v>
      </c>
      <c r="C37" s="1" t="s">
        <v>27</v>
      </c>
      <c r="D37" s="1" t="s">
        <v>213</v>
      </c>
      <c r="E37" s="1" t="s">
        <v>1866</v>
      </c>
      <c r="F37" s="1" t="s">
        <v>21</v>
      </c>
      <c r="G37" s="1" t="s">
        <v>2024</v>
      </c>
      <c r="H37" s="1" t="s">
        <v>2025</v>
      </c>
      <c r="I37" s="1" t="s">
        <v>95</v>
      </c>
      <c r="L37" s="1" t="s">
        <v>1812</v>
      </c>
      <c r="M37" s="1">
        <f t="shared" si="0"/>
        <v>1</v>
      </c>
    </row>
    <row r="38" spans="1:13" x14ac:dyDescent="0.25">
      <c r="A38" s="1" t="s">
        <v>2026</v>
      </c>
      <c r="B38" s="1" t="s">
        <v>2027</v>
      </c>
      <c r="C38" s="1" t="s">
        <v>18</v>
      </c>
      <c r="D38" s="1" t="s">
        <v>244</v>
      </c>
      <c r="E38" s="1" t="s">
        <v>2028</v>
      </c>
      <c r="F38" s="1" t="s">
        <v>21</v>
      </c>
      <c r="G38" s="1" t="s">
        <v>2029</v>
      </c>
      <c r="H38" s="1" t="s">
        <v>2030</v>
      </c>
      <c r="I38" s="1" t="s">
        <v>95</v>
      </c>
      <c r="L38" s="1" t="s">
        <v>2089</v>
      </c>
      <c r="M38" s="1">
        <f t="shared" si="0"/>
        <v>1</v>
      </c>
    </row>
    <row r="39" spans="1:13" x14ac:dyDescent="0.25">
      <c r="A39" s="1" t="s">
        <v>2031</v>
      </c>
      <c r="B39" s="1" t="s">
        <v>2032</v>
      </c>
      <c r="C39" s="1" t="s">
        <v>18</v>
      </c>
      <c r="D39" s="1" t="s">
        <v>36</v>
      </c>
      <c r="E39" s="1" t="s">
        <v>2033</v>
      </c>
      <c r="F39" s="1" t="s">
        <v>21</v>
      </c>
      <c r="G39" s="1" t="s">
        <v>2034</v>
      </c>
      <c r="H39" s="1" t="s">
        <v>2035</v>
      </c>
      <c r="I39" s="1" t="s">
        <v>95</v>
      </c>
      <c r="L39" s="1" t="s">
        <v>2408</v>
      </c>
      <c r="M39" s="1">
        <f t="shared" si="0"/>
        <v>0</v>
      </c>
    </row>
    <row r="40" spans="1:13" x14ac:dyDescent="0.25">
      <c r="A40" s="1" t="s">
        <v>2036</v>
      </c>
      <c r="B40" s="1" t="s">
        <v>2037</v>
      </c>
      <c r="C40" s="1" t="s">
        <v>27</v>
      </c>
      <c r="D40" s="1" t="s">
        <v>244</v>
      </c>
      <c r="E40" s="1" t="s">
        <v>2038</v>
      </c>
      <c r="F40" s="1" t="s">
        <v>21</v>
      </c>
      <c r="G40" s="1" t="s">
        <v>2039</v>
      </c>
      <c r="H40" s="1" t="s">
        <v>2040</v>
      </c>
      <c r="I40" s="1" t="s">
        <v>95</v>
      </c>
      <c r="L40" s="1" t="s">
        <v>2467</v>
      </c>
      <c r="M40" s="1">
        <f t="shared" si="0"/>
        <v>0</v>
      </c>
    </row>
    <row r="41" spans="1:13" x14ac:dyDescent="0.25">
      <c r="A41" s="1" t="s">
        <v>2041</v>
      </c>
      <c r="B41" s="1" t="s">
        <v>2042</v>
      </c>
      <c r="C41" s="1" t="s">
        <v>18</v>
      </c>
      <c r="D41" s="1" t="s">
        <v>1812</v>
      </c>
      <c r="E41" s="1" t="s">
        <v>2043</v>
      </c>
      <c r="F41" s="1" t="s">
        <v>21</v>
      </c>
      <c r="G41" s="1" t="s">
        <v>2044</v>
      </c>
      <c r="H41" s="1" t="s">
        <v>2045</v>
      </c>
      <c r="I41" s="1" t="s">
        <v>95</v>
      </c>
    </row>
    <row r="42" spans="1:13" x14ac:dyDescent="0.25">
      <c r="A42" s="1" t="s">
        <v>2046</v>
      </c>
      <c r="B42" s="1" t="s">
        <v>2047</v>
      </c>
      <c r="C42" s="1" t="s">
        <v>27</v>
      </c>
      <c r="D42" s="1" t="s">
        <v>58</v>
      </c>
      <c r="E42" s="1" t="s">
        <v>1884</v>
      </c>
      <c r="F42" s="1" t="s">
        <v>21</v>
      </c>
      <c r="G42" s="1" t="s">
        <v>2048</v>
      </c>
      <c r="H42" s="1" t="s">
        <v>2049</v>
      </c>
      <c r="I42" s="1" t="s">
        <v>95</v>
      </c>
    </row>
    <row r="43" spans="1:13" x14ac:dyDescent="0.25">
      <c r="A43" s="1" t="s">
        <v>2050</v>
      </c>
      <c r="B43" s="1" t="s">
        <v>2051</v>
      </c>
      <c r="C43" s="1" t="s">
        <v>27</v>
      </c>
      <c r="D43" s="1" t="s">
        <v>36</v>
      </c>
      <c r="E43" s="1" t="s">
        <v>2052</v>
      </c>
      <c r="F43" s="1" t="s">
        <v>21</v>
      </c>
      <c r="G43" s="1" t="s">
        <v>2053</v>
      </c>
      <c r="H43" s="1" t="s">
        <v>2054</v>
      </c>
      <c r="I43" s="1" t="s">
        <v>95</v>
      </c>
    </row>
    <row r="44" spans="1:13" x14ac:dyDescent="0.25">
      <c r="A44" s="1" t="s">
        <v>2055</v>
      </c>
      <c r="B44" s="1" t="s">
        <v>2056</v>
      </c>
      <c r="C44" s="1" t="s">
        <v>27</v>
      </c>
      <c r="D44" s="1" t="s">
        <v>58</v>
      </c>
      <c r="E44" s="1" t="s">
        <v>1978</v>
      </c>
      <c r="F44" s="1" t="s">
        <v>21</v>
      </c>
      <c r="G44" s="1" t="s">
        <v>2057</v>
      </c>
      <c r="H44" s="1" t="s">
        <v>2058</v>
      </c>
      <c r="I44" s="1" t="s">
        <v>95</v>
      </c>
    </row>
    <row r="45" spans="1:13" x14ac:dyDescent="0.25">
      <c r="A45" s="1" t="s">
        <v>2059</v>
      </c>
      <c r="B45" s="1" t="s">
        <v>2060</v>
      </c>
      <c r="C45" s="1" t="s">
        <v>27</v>
      </c>
      <c r="D45" s="1" t="s">
        <v>41</v>
      </c>
      <c r="E45" s="1" t="s">
        <v>2061</v>
      </c>
      <c r="F45" s="1" t="s">
        <v>21</v>
      </c>
      <c r="G45" s="1" t="s">
        <v>2062</v>
      </c>
      <c r="H45" s="1" t="s">
        <v>2063</v>
      </c>
      <c r="I45" s="1" t="s">
        <v>95</v>
      </c>
    </row>
    <row r="46" spans="1:13" x14ac:dyDescent="0.25">
      <c r="A46" s="1" t="s">
        <v>2064</v>
      </c>
      <c r="B46" s="1" t="s">
        <v>2065</v>
      </c>
      <c r="C46" s="1" t="s">
        <v>18</v>
      </c>
      <c r="D46" s="1" t="s">
        <v>218</v>
      </c>
      <c r="E46" s="1" t="s">
        <v>2066</v>
      </c>
      <c r="F46" s="1" t="s">
        <v>21</v>
      </c>
      <c r="G46" s="1" t="s">
        <v>2067</v>
      </c>
      <c r="H46" s="1" t="s">
        <v>2068</v>
      </c>
      <c r="I46" s="1" t="s">
        <v>283</v>
      </c>
    </row>
    <row r="47" spans="1:13" x14ac:dyDescent="0.25">
      <c r="A47" s="1" t="s">
        <v>2069</v>
      </c>
      <c r="B47" s="1" t="s">
        <v>2070</v>
      </c>
      <c r="C47" s="1" t="s">
        <v>18</v>
      </c>
      <c r="D47" s="1" t="s">
        <v>218</v>
      </c>
      <c r="E47" s="1" t="s">
        <v>2066</v>
      </c>
      <c r="F47" s="1" t="s">
        <v>21</v>
      </c>
      <c r="G47" s="1" t="s">
        <v>2071</v>
      </c>
      <c r="H47" s="1" t="s">
        <v>2072</v>
      </c>
      <c r="I47" s="1" t="s">
        <v>283</v>
      </c>
    </row>
    <row r="48" spans="1:13" x14ac:dyDescent="0.25">
      <c r="A48" s="1" t="s">
        <v>2073</v>
      </c>
      <c r="B48" s="1" t="s">
        <v>2074</v>
      </c>
      <c r="C48" s="1" t="s">
        <v>27</v>
      </c>
      <c r="D48" s="1" t="s">
        <v>432</v>
      </c>
      <c r="E48" s="1" t="s">
        <v>2075</v>
      </c>
      <c r="F48" s="1" t="s">
        <v>21</v>
      </c>
      <c r="G48" s="1" t="s">
        <v>2076</v>
      </c>
      <c r="H48" s="1" t="s">
        <v>2077</v>
      </c>
      <c r="I48" s="1" t="s">
        <v>760</v>
      </c>
    </row>
    <row r="49" spans="1:9" x14ac:dyDescent="0.25">
      <c r="A49" s="1" t="s">
        <v>2078</v>
      </c>
      <c r="B49" s="1" t="s">
        <v>2079</v>
      </c>
      <c r="C49" s="1" t="s">
        <v>27</v>
      </c>
      <c r="D49" s="1" t="s">
        <v>58</v>
      </c>
      <c r="E49" s="1" t="s">
        <v>2080</v>
      </c>
      <c r="F49" s="1" t="s">
        <v>21</v>
      </c>
      <c r="G49" s="1" t="s">
        <v>2081</v>
      </c>
      <c r="H49" s="1" t="s">
        <v>2082</v>
      </c>
      <c r="I49" s="1" t="s">
        <v>95</v>
      </c>
    </row>
    <row r="50" spans="1:9" x14ac:dyDescent="0.25">
      <c r="A50" s="1" t="s">
        <v>2083</v>
      </c>
      <c r="B50" s="1" t="s">
        <v>2084</v>
      </c>
      <c r="C50" s="1" t="s">
        <v>27</v>
      </c>
      <c r="D50" s="1" t="s">
        <v>58</v>
      </c>
      <c r="E50" s="1" t="s">
        <v>1978</v>
      </c>
      <c r="F50" s="1" t="s">
        <v>21</v>
      </c>
      <c r="G50" s="1" t="s">
        <v>2085</v>
      </c>
      <c r="H50" s="1" t="s">
        <v>2086</v>
      </c>
      <c r="I50" s="1" t="s">
        <v>95</v>
      </c>
    </row>
    <row r="51" spans="1:9" x14ac:dyDescent="0.25">
      <c r="A51" s="1" t="s">
        <v>2087</v>
      </c>
      <c r="B51" s="1" t="s">
        <v>2088</v>
      </c>
      <c r="C51" s="1" t="s">
        <v>27</v>
      </c>
      <c r="D51" s="1" t="s">
        <v>2089</v>
      </c>
      <c r="E51" s="1" t="s">
        <v>2090</v>
      </c>
      <c r="F51" s="1" t="s">
        <v>21</v>
      </c>
      <c r="G51" s="1" t="s">
        <v>2091</v>
      </c>
      <c r="H51" s="1" t="s">
        <v>2092</v>
      </c>
      <c r="I51" s="1" t="s">
        <v>95</v>
      </c>
    </row>
    <row r="52" spans="1:9" x14ac:dyDescent="0.25">
      <c r="A52" s="1" t="s">
        <v>2093</v>
      </c>
      <c r="B52" s="1" t="s">
        <v>2094</v>
      </c>
      <c r="C52" s="1" t="s">
        <v>27</v>
      </c>
      <c r="D52" s="1" t="s">
        <v>1806</v>
      </c>
      <c r="E52" s="1" t="s">
        <v>2095</v>
      </c>
      <c r="F52" s="1" t="s">
        <v>21</v>
      </c>
      <c r="G52" s="1" t="s">
        <v>2096</v>
      </c>
      <c r="H52" s="1" t="s">
        <v>2097</v>
      </c>
      <c r="I52" s="1" t="s">
        <v>95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22C9-15B9-4C61-BD5C-65647F210F75}">
  <dimension ref="A1:M83"/>
  <sheetViews>
    <sheetView workbookViewId="0">
      <selection activeCell="M65" sqref="M65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29</v>
      </c>
    </row>
    <row r="2" spans="1:13" x14ac:dyDescent="0.25">
      <c r="A2" s="1" t="s">
        <v>2098</v>
      </c>
      <c r="B2" s="1" t="s">
        <v>2099</v>
      </c>
      <c r="C2" s="1" t="s">
        <v>27</v>
      </c>
      <c r="D2" s="1" t="s">
        <v>28</v>
      </c>
      <c r="E2" s="1" t="s">
        <v>2100</v>
      </c>
      <c r="F2" s="1" t="s">
        <v>21</v>
      </c>
      <c r="G2" s="1" t="s">
        <v>2101</v>
      </c>
      <c r="H2" s="1" t="s">
        <v>2102</v>
      </c>
      <c r="I2" s="1" t="s">
        <v>95</v>
      </c>
      <c r="L2" s="1" t="s">
        <v>28</v>
      </c>
      <c r="M2" s="1">
        <f t="shared" ref="M2:M40" si="0">COUNTIF(D:D,L2)</f>
        <v>2</v>
      </c>
    </row>
    <row r="3" spans="1:13" x14ac:dyDescent="0.25">
      <c r="A3" s="1" t="s">
        <v>2103</v>
      </c>
      <c r="B3" s="1" t="s">
        <v>2104</v>
      </c>
      <c r="C3" s="1" t="s">
        <v>27</v>
      </c>
      <c r="D3" s="1" t="s">
        <v>19</v>
      </c>
      <c r="E3" s="1" t="s">
        <v>1759</v>
      </c>
      <c r="F3" s="1" t="s">
        <v>21</v>
      </c>
      <c r="G3" s="1" t="s">
        <v>2105</v>
      </c>
      <c r="H3" s="1" t="s">
        <v>2106</v>
      </c>
      <c r="I3" s="1" t="s">
        <v>95</v>
      </c>
      <c r="L3" s="1" t="s">
        <v>33</v>
      </c>
      <c r="M3" s="1">
        <f t="shared" si="0"/>
        <v>0</v>
      </c>
    </row>
    <row r="4" spans="1:13" x14ac:dyDescent="0.25">
      <c r="A4" s="1" t="s">
        <v>2107</v>
      </c>
      <c r="B4" s="1" t="s">
        <v>2108</v>
      </c>
      <c r="C4" s="1" t="s">
        <v>27</v>
      </c>
      <c r="D4" s="1" t="s">
        <v>19</v>
      </c>
      <c r="E4" s="1" t="s">
        <v>1759</v>
      </c>
      <c r="F4" s="1" t="s">
        <v>21</v>
      </c>
      <c r="G4" s="1" t="s">
        <v>2109</v>
      </c>
      <c r="H4" s="1" t="s">
        <v>2110</v>
      </c>
      <c r="I4" s="1" t="s">
        <v>95</v>
      </c>
      <c r="L4" s="1" t="s">
        <v>36</v>
      </c>
      <c r="M4" s="1">
        <f t="shared" si="0"/>
        <v>0</v>
      </c>
    </row>
    <row r="5" spans="1:13" x14ac:dyDescent="0.25">
      <c r="A5" s="1" t="s">
        <v>2111</v>
      </c>
      <c r="B5" s="1" t="s">
        <v>2112</v>
      </c>
      <c r="C5" s="1" t="s">
        <v>27</v>
      </c>
      <c r="D5" s="1" t="s">
        <v>19</v>
      </c>
      <c r="E5" s="1" t="s">
        <v>2113</v>
      </c>
      <c r="F5" s="1" t="s">
        <v>21</v>
      </c>
      <c r="G5" s="1" t="s">
        <v>2114</v>
      </c>
      <c r="H5" s="1" t="s">
        <v>2115</v>
      </c>
      <c r="I5" s="1" t="s">
        <v>95</v>
      </c>
      <c r="L5" s="1" t="s">
        <v>41</v>
      </c>
      <c r="M5" s="1">
        <f t="shared" si="0"/>
        <v>5</v>
      </c>
    </row>
    <row r="6" spans="1:13" x14ac:dyDescent="0.25">
      <c r="A6" s="1" t="s">
        <v>2116</v>
      </c>
      <c r="B6" s="1" t="s">
        <v>2117</v>
      </c>
      <c r="C6" s="1" t="s">
        <v>18</v>
      </c>
      <c r="D6" s="1" t="s">
        <v>19</v>
      </c>
      <c r="E6" s="1" t="s">
        <v>1932</v>
      </c>
      <c r="F6" s="1" t="s">
        <v>21</v>
      </c>
      <c r="G6" s="1" t="s">
        <v>2118</v>
      </c>
      <c r="H6" s="1" t="s">
        <v>2119</v>
      </c>
      <c r="I6" s="1" t="s">
        <v>95</v>
      </c>
      <c r="L6" s="1" t="s">
        <v>46</v>
      </c>
      <c r="M6" s="1">
        <f t="shared" si="0"/>
        <v>0</v>
      </c>
    </row>
    <row r="7" spans="1:13" x14ac:dyDescent="0.25">
      <c r="A7" s="1" t="s">
        <v>2120</v>
      </c>
      <c r="B7" s="1" t="s">
        <v>2121</v>
      </c>
      <c r="C7" s="1" t="s">
        <v>27</v>
      </c>
      <c r="D7" s="1" t="s">
        <v>213</v>
      </c>
      <c r="E7" s="1" t="s">
        <v>2122</v>
      </c>
      <c r="F7" s="1" t="s">
        <v>21</v>
      </c>
      <c r="G7" s="1" t="s">
        <v>2123</v>
      </c>
      <c r="H7" s="1" t="s">
        <v>2124</v>
      </c>
      <c r="I7" s="1" t="s">
        <v>95</v>
      </c>
      <c r="L7" s="1" t="s">
        <v>53</v>
      </c>
      <c r="M7" s="1">
        <f t="shared" si="0"/>
        <v>0</v>
      </c>
    </row>
    <row r="8" spans="1:13" x14ac:dyDescent="0.25">
      <c r="A8" s="1" t="s">
        <v>2125</v>
      </c>
      <c r="B8" s="1" t="s">
        <v>2126</v>
      </c>
      <c r="C8" s="1" t="s">
        <v>27</v>
      </c>
      <c r="D8" s="1" t="s">
        <v>432</v>
      </c>
      <c r="E8" s="1" t="s">
        <v>2127</v>
      </c>
      <c r="F8" s="1" t="s">
        <v>21</v>
      </c>
      <c r="G8" s="1" t="s">
        <v>2128</v>
      </c>
      <c r="H8" s="1" t="s">
        <v>2129</v>
      </c>
      <c r="I8" s="1" t="s">
        <v>95</v>
      </c>
      <c r="L8" s="1" t="s">
        <v>58</v>
      </c>
      <c r="M8" s="1">
        <f t="shared" si="0"/>
        <v>0</v>
      </c>
    </row>
    <row r="9" spans="1:13" x14ac:dyDescent="0.25">
      <c r="A9" s="1" t="s">
        <v>2130</v>
      </c>
      <c r="B9" s="1" t="s">
        <v>2131</v>
      </c>
      <c r="C9" s="1" t="s">
        <v>27</v>
      </c>
      <c r="D9" s="1" t="s">
        <v>1665</v>
      </c>
      <c r="E9" s="1" t="s">
        <v>2132</v>
      </c>
      <c r="F9" s="1" t="s">
        <v>21</v>
      </c>
      <c r="G9" s="1" t="s">
        <v>24</v>
      </c>
      <c r="H9" s="1" t="s">
        <v>24</v>
      </c>
      <c r="I9" s="1" t="s">
        <v>95</v>
      </c>
      <c r="L9" s="1" t="s">
        <v>70</v>
      </c>
      <c r="M9" s="1">
        <f t="shared" si="0"/>
        <v>0</v>
      </c>
    </row>
    <row r="10" spans="1:13" x14ac:dyDescent="0.25">
      <c r="A10" s="1" t="s">
        <v>2133</v>
      </c>
      <c r="B10" s="1" t="s">
        <v>2134</v>
      </c>
      <c r="C10" s="1" t="s">
        <v>27</v>
      </c>
      <c r="D10" s="1" t="s">
        <v>1665</v>
      </c>
      <c r="E10" s="1" t="s">
        <v>2135</v>
      </c>
      <c r="F10" s="1" t="s">
        <v>21</v>
      </c>
      <c r="G10" s="1" t="s">
        <v>2136</v>
      </c>
      <c r="H10" s="1" t="s">
        <v>2137</v>
      </c>
      <c r="I10" s="1" t="s">
        <v>95</v>
      </c>
      <c r="L10" s="1" t="s">
        <v>77</v>
      </c>
      <c r="M10" s="1">
        <f t="shared" si="0"/>
        <v>0</v>
      </c>
    </row>
    <row r="11" spans="1:13" x14ac:dyDescent="0.25">
      <c r="A11" s="1" t="s">
        <v>2138</v>
      </c>
      <c r="B11" s="1" t="s">
        <v>2139</v>
      </c>
      <c r="C11" s="1" t="s">
        <v>18</v>
      </c>
      <c r="D11" s="1" t="s">
        <v>2089</v>
      </c>
      <c r="E11" s="1" t="s">
        <v>2140</v>
      </c>
      <c r="F11" s="1" t="s">
        <v>21</v>
      </c>
      <c r="G11" s="1" t="s">
        <v>2141</v>
      </c>
      <c r="H11" s="1" t="s">
        <v>2142</v>
      </c>
      <c r="I11" s="1" t="s">
        <v>95</v>
      </c>
      <c r="L11" s="1" t="s">
        <v>85</v>
      </c>
      <c r="M11" s="1">
        <f t="shared" si="0"/>
        <v>0</v>
      </c>
    </row>
    <row r="12" spans="1:13" x14ac:dyDescent="0.25">
      <c r="A12" s="1" t="s">
        <v>2143</v>
      </c>
      <c r="B12" s="1" t="s">
        <v>2144</v>
      </c>
      <c r="C12" s="1" t="s">
        <v>27</v>
      </c>
      <c r="D12" s="1" t="s">
        <v>224</v>
      </c>
      <c r="E12" s="1" t="s">
        <v>1949</v>
      </c>
      <c r="F12" s="1" t="s">
        <v>21</v>
      </c>
      <c r="G12" s="1" t="s">
        <v>2145</v>
      </c>
      <c r="H12" s="1" t="s">
        <v>2146</v>
      </c>
      <c r="I12" s="1" t="s">
        <v>95</v>
      </c>
      <c r="L12" s="1" t="s">
        <v>91</v>
      </c>
      <c r="M12" s="1">
        <f t="shared" si="0"/>
        <v>1</v>
      </c>
    </row>
    <row r="13" spans="1:13" x14ac:dyDescent="0.25">
      <c r="A13" s="1" t="s">
        <v>2147</v>
      </c>
      <c r="B13" s="1" t="s">
        <v>2148</v>
      </c>
      <c r="C13" s="1" t="s">
        <v>27</v>
      </c>
      <c r="D13" s="1" t="s">
        <v>213</v>
      </c>
      <c r="E13" s="1" t="s">
        <v>1954</v>
      </c>
      <c r="F13" s="1" t="s">
        <v>21</v>
      </c>
      <c r="G13" s="1" t="s">
        <v>2149</v>
      </c>
      <c r="H13" s="1" t="s">
        <v>2150</v>
      </c>
      <c r="I13" s="1" t="s">
        <v>95</v>
      </c>
      <c r="L13" s="1" t="s">
        <v>110</v>
      </c>
      <c r="M13" s="1">
        <f t="shared" si="0"/>
        <v>6</v>
      </c>
    </row>
    <row r="14" spans="1:13" x14ac:dyDescent="0.25">
      <c r="A14" s="1" t="s">
        <v>2151</v>
      </c>
      <c r="B14" s="1" t="s">
        <v>2152</v>
      </c>
      <c r="C14" s="1" t="s">
        <v>27</v>
      </c>
      <c r="D14" s="1" t="s">
        <v>213</v>
      </c>
      <c r="E14" s="1" t="s">
        <v>1954</v>
      </c>
      <c r="F14" s="1" t="s">
        <v>21</v>
      </c>
      <c r="G14" s="1" t="s">
        <v>2153</v>
      </c>
      <c r="H14" s="1" t="s">
        <v>2154</v>
      </c>
      <c r="I14" s="1" t="s">
        <v>95</v>
      </c>
      <c r="L14" s="1" t="s">
        <v>113</v>
      </c>
      <c r="M14" s="1">
        <f t="shared" si="0"/>
        <v>2</v>
      </c>
    </row>
    <row r="15" spans="1:13" x14ac:dyDescent="0.25">
      <c r="A15" s="1" t="s">
        <v>2155</v>
      </c>
      <c r="B15" s="1" t="s">
        <v>2156</v>
      </c>
      <c r="C15" s="1" t="s">
        <v>27</v>
      </c>
      <c r="D15" s="1" t="s">
        <v>19</v>
      </c>
      <c r="E15" s="1" t="s">
        <v>1964</v>
      </c>
      <c r="F15" s="1" t="s">
        <v>21</v>
      </c>
      <c r="G15" s="1" t="s">
        <v>2157</v>
      </c>
      <c r="H15" s="1" t="s">
        <v>2158</v>
      </c>
      <c r="I15" s="1" t="s">
        <v>95</v>
      </c>
      <c r="L15" s="1" t="s">
        <v>130</v>
      </c>
      <c r="M15" s="1">
        <f t="shared" si="0"/>
        <v>0</v>
      </c>
    </row>
    <row r="16" spans="1:13" x14ac:dyDescent="0.25">
      <c r="A16" s="1" t="s">
        <v>2159</v>
      </c>
      <c r="B16" s="1" t="s">
        <v>2160</v>
      </c>
      <c r="C16" s="1" t="s">
        <v>27</v>
      </c>
      <c r="D16" s="1" t="s">
        <v>19</v>
      </c>
      <c r="E16" s="1" t="s">
        <v>2161</v>
      </c>
      <c r="F16" s="1" t="s">
        <v>21</v>
      </c>
      <c r="G16" s="1" t="s">
        <v>2162</v>
      </c>
      <c r="H16" s="1" t="s">
        <v>2163</v>
      </c>
      <c r="I16" s="1" t="s">
        <v>95</v>
      </c>
      <c r="L16" s="1" t="s">
        <v>210</v>
      </c>
      <c r="M16" s="1">
        <f t="shared" si="0"/>
        <v>0</v>
      </c>
    </row>
    <row r="17" spans="1:13" x14ac:dyDescent="0.25">
      <c r="A17" s="1" t="s">
        <v>2164</v>
      </c>
      <c r="B17" s="1" t="s">
        <v>2165</v>
      </c>
      <c r="C17" s="1" t="s">
        <v>27</v>
      </c>
      <c r="D17" s="1" t="s">
        <v>19</v>
      </c>
      <c r="E17" s="1" t="s">
        <v>2166</v>
      </c>
      <c r="F17" s="1" t="s">
        <v>21</v>
      </c>
      <c r="G17" s="1" t="s">
        <v>2167</v>
      </c>
      <c r="H17" s="1" t="s">
        <v>2168</v>
      </c>
      <c r="I17" s="1" t="s">
        <v>95</v>
      </c>
      <c r="L17" s="1" t="s">
        <v>213</v>
      </c>
      <c r="M17" s="1">
        <f t="shared" si="0"/>
        <v>3</v>
      </c>
    </row>
    <row r="18" spans="1:13" x14ac:dyDescent="0.25">
      <c r="A18" s="1" t="s">
        <v>2169</v>
      </c>
      <c r="B18" s="1" t="s">
        <v>2170</v>
      </c>
      <c r="C18" s="1" t="s">
        <v>27</v>
      </c>
      <c r="D18" s="1" t="s">
        <v>19</v>
      </c>
      <c r="E18" s="1" t="s">
        <v>2166</v>
      </c>
      <c r="F18" s="1" t="s">
        <v>21</v>
      </c>
      <c r="G18" s="1" t="s">
        <v>2171</v>
      </c>
      <c r="H18" s="1" t="s">
        <v>2172</v>
      </c>
      <c r="I18" s="1" t="s">
        <v>95</v>
      </c>
      <c r="L18" s="1" t="s">
        <v>218</v>
      </c>
      <c r="M18" s="1">
        <f t="shared" si="0"/>
        <v>1</v>
      </c>
    </row>
    <row r="19" spans="1:13" x14ac:dyDescent="0.25">
      <c r="A19" s="1" t="s">
        <v>2173</v>
      </c>
      <c r="B19" s="1" t="s">
        <v>2174</v>
      </c>
      <c r="C19" s="1" t="s">
        <v>27</v>
      </c>
      <c r="D19" s="1" t="s">
        <v>110</v>
      </c>
      <c r="E19" s="1" t="s">
        <v>2175</v>
      </c>
      <c r="F19" s="1" t="s">
        <v>21</v>
      </c>
      <c r="G19" s="1" t="s">
        <v>2176</v>
      </c>
      <c r="H19" s="1" t="s">
        <v>2177</v>
      </c>
      <c r="I19" s="1" t="s">
        <v>95</v>
      </c>
      <c r="L19" s="1" t="s">
        <v>224</v>
      </c>
      <c r="M19" s="1">
        <f t="shared" si="0"/>
        <v>1</v>
      </c>
    </row>
    <row r="20" spans="1:13" x14ac:dyDescent="0.25">
      <c r="A20" s="1" t="s">
        <v>2178</v>
      </c>
      <c r="B20" s="1" t="s">
        <v>2179</v>
      </c>
      <c r="C20" s="1" t="s">
        <v>27</v>
      </c>
      <c r="D20" s="1" t="s">
        <v>91</v>
      </c>
      <c r="E20" s="1" t="s">
        <v>2180</v>
      </c>
      <c r="F20" s="1" t="s">
        <v>21</v>
      </c>
      <c r="G20" s="1" t="s">
        <v>2181</v>
      </c>
      <c r="H20" s="1" t="s">
        <v>2182</v>
      </c>
      <c r="I20" s="1" t="s">
        <v>95</v>
      </c>
      <c r="L20" s="1" t="s">
        <v>235</v>
      </c>
      <c r="M20" s="1">
        <f t="shared" si="0"/>
        <v>1</v>
      </c>
    </row>
    <row r="21" spans="1:13" x14ac:dyDescent="0.25">
      <c r="A21" s="1" t="s">
        <v>2183</v>
      </c>
      <c r="B21" s="1" t="s">
        <v>2184</v>
      </c>
      <c r="C21" s="1" t="s">
        <v>27</v>
      </c>
      <c r="D21" s="1" t="s">
        <v>432</v>
      </c>
      <c r="E21" s="1" t="s">
        <v>2075</v>
      </c>
      <c r="F21" s="1" t="s">
        <v>21</v>
      </c>
      <c r="G21" s="1" t="s">
        <v>2185</v>
      </c>
      <c r="H21" s="1" t="s">
        <v>2186</v>
      </c>
      <c r="I21" s="1" t="s">
        <v>95</v>
      </c>
      <c r="L21" s="1" t="s">
        <v>241</v>
      </c>
      <c r="M21" s="1">
        <f t="shared" si="0"/>
        <v>0</v>
      </c>
    </row>
    <row r="22" spans="1:13" x14ac:dyDescent="0.25">
      <c r="A22" s="1" t="s">
        <v>2187</v>
      </c>
      <c r="B22" s="1" t="s">
        <v>2188</v>
      </c>
      <c r="C22" s="1" t="s">
        <v>27</v>
      </c>
      <c r="D22" s="1" t="s">
        <v>1812</v>
      </c>
      <c r="E22" s="1" t="s">
        <v>2189</v>
      </c>
      <c r="F22" s="1" t="s">
        <v>21</v>
      </c>
      <c r="G22" s="1" t="s">
        <v>2190</v>
      </c>
      <c r="H22" s="1" t="s">
        <v>2191</v>
      </c>
      <c r="I22" s="1" t="s">
        <v>95</v>
      </c>
      <c r="L22" s="1" t="s">
        <v>244</v>
      </c>
      <c r="M22" s="1">
        <f t="shared" si="0"/>
        <v>1</v>
      </c>
    </row>
    <row r="23" spans="1:13" x14ac:dyDescent="0.25">
      <c r="A23" s="1" t="s">
        <v>2192</v>
      </c>
      <c r="B23" s="1" t="s">
        <v>2193</v>
      </c>
      <c r="C23" s="1" t="s">
        <v>27</v>
      </c>
      <c r="D23" s="1" t="s">
        <v>1812</v>
      </c>
      <c r="E23" s="1" t="s">
        <v>2194</v>
      </c>
      <c r="F23" s="1" t="s">
        <v>21</v>
      </c>
      <c r="G23" s="1" t="s">
        <v>2195</v>
      </c>
      <c r="H23" s="1" t="s">
        <v>2196</v>
      </c>
      <c r="I23" s="1" t="s">
        <v>95</v>
      </c>
      <c r="L23" s="1" t="s">
        <v>249</v>
      </c>
      <c r="M23" s="1">
        <f t="shared" si="0"/>
        <v>0</v>
      </c>
    </row>
    <row r="24" spans="1:13" x14ac:dyDescent="0.25">
      <c r="A24" s="1" t="s">
        <v>2197</v>
      </c>
      <c r="B24" s="1" t="s">
        <v>2198</v>
      </c>
      <c r="C24" s="1" t="s">
        <v>27</v>
      </c>
      <c r="D24" s="1" t="s">
        <v>525</v>
      </c>
      <c r="E24" s="1" t="s">
        <v>1940</v>
      </c>
      <c r="F24" s="1" t="s">
        <v>21</v>
      </c>
      <c r="G24" s="1" t="s">
        <v>2199</v>
      </c>
      <c r="H24" s="1" t="s">
        <v>2200</v>
      </c>
      <c r="I24" s="1" t="s">
        <v>95</v>
      </c>
      <c r="L24" s="1" t="s">
        <v>257</v>
      </c>
      <c r="M24" s="1">
        <f t="shared" si="0"/>
        <v>1</v>
      </c>
    </row>
    <row r="25" spans="1:13" x14ac:dyDescent="0.25">
      <c r="A25" s="1" t="s">
        <v>2201</v>
      </c>
      <c r="B25" s="1" t="s">
        <v>2202</v>
      </c>
      <c r="C25" s="1" t="s">
        <v>27</v>
      </c>
      <c r="D25" s="1" t="s">
        <v>19</v>
      </c>
      <c r="E25" s="1" t="s">
        <v>2203</v>
      </c>
      <c r="F25" s="1" t="s">
        <v>21</v>
      </c>
      <c r="G25" s="1" t="s">
        <v>2204</v>
      </c>
      <c r="H25" s="1" t="s">
        <v>2205</v>
      </c>
      <c r="I25" s="1" t="s">
        <v>95</v>
      </c>
      <c r="L25" s="1" t="s">
        <v>262</v>
      </c>
      <c r="M25" s="1">
        <f t="shared" si="0"/>
        <v>0</v>
      </c>
    </row>
    <row r="26" spans="1:13" x14ac:dyDescent="0.25">
      <c r="A26" s="1" t="s">
        <v>2206</v>
      </c>
      <c r="B26" s="1" t="s">
        <v>2207</v>
      </c>
      <c r="C26" s="1" t="s">
        <v>27</v>
      </c>
      <c r="D26" s="1" t="s">
        <v>19</v>
      </c>
      <c r="E26" s="1" t="s">
        <v>2208</v>
      </c>
      <c r="F26" s="1" t="s">
        <v>21</v>
      </c>
      <c r="G26" s="1" t="s">
        <v>2209</v>
      </c>
      <c r="H26" s="1" t="s">
        <v>2210</v>
      </c>
      <c r="I26" s="1" t="s">
        <v>95</v>
      </c>
      <c r="L26" s="1" t="s">
        <v>342</v>
      </c>
      <c r="M26" s="1">
        <f t="shared" si="0"/>
        <v>0</v>
      </c>
    </row>
    <row r="27" spans="1:13" x14ac:dyDescent="0.25">
      <c r="A27" s="1" t="s">
        <v>2211</v>
      </c>
      <c r="B27" s="1" t="s">
        <v>2212</v>
      </c>
      <c r="C27" s="1" t="s">
        <v>27</v>
      </c>
      <c r="D27" s="1" t="s">
        <v>19</v>
      </c>
      <c r="E27" s="1" t="s">
        <v>2213</v>
      </c>
      <c r="F27" s="1" t="s">
        <v>21</v>
      </c>
      <c r="G27" s="1" t="s">
        <v>2214</v>
      </c>
      <c r="H27" s="1" t="s">
        <v>2215</v>
      </c>
      <c r="I27" s="1" t="s">
        <v>95</v>
      </c>
      <c r="L27" s="1" t="s">
        <v>391</v>
      </c>
      <c r="M27" s="1">
        <f t="shared" si="0"/>
        <v>0</v>
      </c>
    </row>
    <row r="28" spans="1:13" x14ac:dyDescent="0.25">
      <c r="A28" s="1" t="s">
        <v>2216</v>
      </c>
      <c r="B28" s="1" t="s">
        <v>2217</v>
      </c>
      <c r="C28" s="1" t="s">
        <v>27</v>
      </c>
      <c r="D28" s="1" t="s">
        <v>19</v>
      </c>
      <c r="E28" s="1" t="s">
        <v>2203</v>
      </c>
      <c r="F28" s="1" t="s">
        <v>21</v>
      </c>
      <c r="G28" s="1" t="s">
        <v>2218</v>
      </c>
      <c r="H28" s="1" t="s">
        <v>2219</v>
      </c>
      <c r="I28" s="1" t="s">
        <v>95</v>
      </c>
      <c r="L28" s="1" t="s">
        <v>432</v>
      </c>
      <c r="M28" s="1">
        <f t="shared" si="0"/>
        <v>5</v>
      </c>
    </row>
    <row r="29" spans="1:13" x14ac:dyDescent="0.25">
      <c r="A29" s="1" t="s">
        <v>2220</v>
      </c>
      <c r="B29" s="1" t="s">
        <v>2221</v>
      </c>
      <c r="C29" s="1" t="s">
        <v>27</v>
      </c>
      <c r="D29" s="1" t="s">
        <v>19</v>
      </c>
      <c r="E29" s="1" t="s">
        <v>2213</v>
      </c>
      <c r="F29" s="1" t="s">
        <v>21</v>
      </c>
      <c r="G29" s="1" t="s">
        <v>2222</v>
      </c>
      <c r="H29" s="1" t="s">
        <v>2223</v>
      </c>
      <c r="I29" s="1" t="s">
        <v>95</v>
      </c>
      <c r="L29" s="1" t="s">
        <v>525</v>
      </c>
      <c r="M29" s="1">
        <f t="shared" si="0"/>
        <v>3</v>
      </c>
    </row>
    <row r="30" spans="1:13" x14ac:dyDescent="0.25">
      <c r="A30" s="1" t="s">
        <v>2224</v>
      </c>
      <c r="B30" s="1" t="s">
        <v>2225</v>
      </c>
      <c r="C30" s="1" t="s">
        <v>27</v>
      </c>
      <c r="D30" s="1" t="s">
        <v>1147</v>
      </c>
      <c r="E30" s="1" t="s">
        <v>2226</v>
      </c>
      <c r="F30" s="1" t="s">
        <v>21</v>
      </c>
      <c r="G30" s="1" t="s">
        <v>2227</v>
      </c>
      <c r="H30" s="1" t="s">
        <v>2228</v>
      </c>
      <c r="I30" s="1" t="s">
        <v>95</v>
      </c>
      <c r="L30" s="1" t="s">
        <v>548</v>
      </c>
      <c r="M30" s="1">
        <f t="shared" si="0"/>
        <v>1</v>
      </c>
    </row>
    <row r="31" spans="1:13" ht="14" x14ac:dyDescent="0.3">
      <c r="A31" s="1" t="s">
        <v>2229</v>
      </c>
      <c r="B31" s="1" t="s">
        <v>2230</v>
      </c>
      <c r="C31" s="1" t="s">
        <v>27</v>
      </c>
      <c r="D31" s="1" t="s">
        <v>19</v>
      </c>
      <c r="E31" s="1" t="s">
        <v>2213</v>
      </c>
      <c r="F31" s="1" t="s">
        <v>21</v>
      </c>
      <c r="G31" s="1" t="s">
        <v>2231</v>
      </c>
      <c r="H31" s="1" t="s">
        <v>2232</v>
      </c>
      <c r="I31" s="1" t="s">
        <v>95</v>
      </c>
      <c r="L31" t="s">
        <v>807</v>
      </c>
      <c r="M31" s="1">
        <f t="shared" si="0"/>
        <v>0</v>
      </c>
    </row>
    <row r="32" spans="1:13" x14ac:dyDescent="0.25">
      <c r="A32" s="1" t="s">
        <v>2233</v>
      </c>
      <c r="B32" s="1" t="s">
        <v>2234</v>
      </c>
      <c r="C32" s="1" t="s">
        <v>27</v>
      </c>
      <c r="D32" s="1" t="s">
        <v>19</v>
      </c>
      <c r="E32" s="1" t="s">
        <v>2213</v>
      </c>
      <c r="F32" s="1" t="s">
        <v>21</v>
      </c>
      <c r="G32" s="1" t="s">
        <v>2235</v>
      </c>
      <c r="H32" s="1" t="s">
        <v>2236</v>
      </c>
      <c r="I32" s="1" t="s">
        <v>95</v>
      </c>
      <c r="L32" s="1" t="s">
        <v>1147</v>
      </c>
      <c r="M32" s="1">
        <f t="shared" si="0"/>
        <v>7</v>
      </c>
    </row>
    <row r="33" spans="1:13" x14ac:dyDescent="0.25">
      <c r="A33" s="1" t="s">
        <v>2237</v>
      </c>
      <c r="B33" s="1" t="s">
        <v>2238</v>
      </c>
      <c r="C33" s="1" t="s">
        <v>18</v>
      </c>
      <c r="D33" s="1" t="s">
        <v>19</v>
      </c>
      <c r="E33" s="1" t="s">
        <v>2213</v>
      </c>
      <c r="F33" s="1" t="s">
        <v>21</v>
      </c>
      <c r="G33" s="1" t="s">
        <v>2239</v>
      </c>
      <c r="H33" s="1" t="s">
        <v>2240</v>
      </c>
      <c r="I33" s="1" t="s">
        <v>95</v>
      </c>
      <c r="L33" s="1" t="s">
        <v>1383</v>
      </c>
      <c r="M33" s="1">
        <f t="shared" si="0"/>
        <v>0</v>
      </c>
    </row>
    <row r="34" spans="1:13" x14ac:dyDescent="0.25">
      <c r="A34" s="1" t="s">
        <v>2241</v>
      </c>
      <c r="B34" s="1" t="s">
        <v>2242</v>
      </c>
      <c r="C34" s="1" t="s">
        <v>27</v>
      </c>
      <c r="D34" s="1" t="s">
        <v>19</v>
      </c>
      <c r="E34" s="1" t="s">
        <v>2243</v>
      </c>
      <c r="F34" s="1" t="s">
        <v>21</v>
      </c>
      <c r="G34" s="1" t="s">
        <v>2244</v>
      </c>
      <c r="H34" s="1" t="s">
        <v>2245</v>
      </c>
      <c r="I34" s="1" t="s">
        <v>95</v>
      </c>
      <c r="L34" s="1" t="s">
        <v>1649</v>
      </c>
      <c r="M34" s="1">
        <f t="shared" si="0"/>
        <v>0</v>
      </c>
    </row>
    <row r="35" spans="1:13" x14ac:dyDescent="0.25">
      <c r="A35" s="1" t="s">
        <v>2246</v>
      </c>
      <c r="B35" s="1" t="s">
        <v>2247</v>
      </c>
      <c r="C35" s="1" t="s">
        <v>27</v>
      </c>
      <c r="D35" s="1" t="s">
        <v>19</v>
      </c>
      <c r="E35" s="1" t="s">
        <v>2243</v>
      </c>
      <c r="F35" s="1" t="s">
        <v>21</v>
      </c>
      <c r="G35" s="1" t="s">
        <v>2248</v>
      </c>
      <c r="H35" s="1" t="s">
        <v>2249</v>
      </c>
      <c r="I35" s="1" t="s">
        <v>95</v>
      </c>
      <c r="L35" s="1" t="s">
        <v>1665</v>
      </c>
      <c r="M35" s="1">
        <f t="shared" si="0"/>
        <v>3</v>
      </c>
    </row>
    <row r="36" spans="1:13" x14ac:dyDescent="0.25">
      <c r="A36" s="1" t="s">
        <v>2250</v>
      </c>
      <c r="B36" s="1" t="s">
        <v>2251</v>
      </c>
      <c r="C36" s="1" t="s">
        <v>27</v>
      </c>
      <c r="D36" s="1" t="s">
        <v>19</v>
      </c>
      <c r="E36" s="1" t="s">
        <v>2243</v>
      </c>
      <c r="F36" s="1" t="s">
        <v>21</v>
      </c>
      <c r="G36" s="1" t="s">
        <v>2252</v>
      </c>
      <c r="H36" s="1" t="s">
        <v>2253</v>
      </c>
      <c r="I36" s="1" t="s">
        <v>95</v>
      </c>
      <c r="L36" s="1" t="s">
        <v>1806</v>
      </c>
      <c r="M36" s="1">
        <f t="shared" si="0"/>
        <v>0</v>
      </c>
    </row>
    <row r="37" spans="1:13" x14ac:dyDescent="0.25">
      <c r="A37" s="1" t="s">
        <v>2254</v>
      </c>
      <c r="B37" s="1" t="s">
        <v>2255</v>
      </c>
      <c r="C37" s="1" t="s">
        <v>27</v>
      </c>
      <c r="D37" s="1" t="s">
        <v>19</v>
      </c>
      <c r="E37" s="1" t="s">
        <v>2203</v>
      </c>
      <c r="F37" s="1" t="s">
        <v>21</v>
      </c>
      <c r="G37" s="1" t="s">
        <v>2256</v>
      </c>
      <c r="H37" s="1" t="s">
        <v>2257</v>
      </c>
      <c r="I37" s="1" t="s">
        <v>95</v>
      </c>
      <c r="L37" s="1" t="s">
        <v>1812</v>
      </c>
      <c r="M37" s="1">
        <f t="shared" si="0"/>
        <v>5</v>
      </c>
    </row>
    <row r="38" spans="1:13" x14ac:dyDescent="0.25">
      <c r="A38" s="1" t="s">
        <v>2258</v>
      </c>
      <c r="B38" s="1" t="s">
        <v>2259</v>
      </c>
      <c r="C38" s="1" t="s">
        <v>27</v>
      </c>
      <c r="D38" s="1" t="s">
        <v>28</v>
      </c>
      <c r="E38" s="1" t="s">
        <v>2260</v>
      </c>
      <c r="F38" s="1" t="s">
        <v>21</v>
      </c>
      <c r="G38" s="1" t="s">
        <v>2261</v>
      </c>
      <c r="H38" s="1" t="s">
        <v>2262</v>
      </c>
      <c r="I38" s="1" t="s">
        <v>95</v>
      </c>
      <c r="L38" s="1" t="s">
        <v>2089</v>
      </c>
      <c r="M38" s="1">
        <f t="shared" si="0"/>
        <v>3</v>
      </c>
    </row>
    <row r="39" spans="1:13" x14ac:dyDescent="0.25">
      <c r="A39" s="1" t="s">
        <v>2263</v>
      </c>
      <c r="B39" s="1" t="s">
        <v>2264</v>
      </c>
      <c r="C39" s="1" t="s">
        <v>27</v>
      </c>
      <c r="D39" s="1" t="s">
        <v>525</v>
      </c>
      <c r="E39" s="1" t="s">
        <v>2265</v>
      </c>
      <c r="F39" s="1" t="s">
        <v>21</v>
      </c>
      <c r="G39" s="1" t="s">
        <v>2266</v>
      </c>
      <c r="H39" s="1" t="s">
        <v>2267</v>
      </c>
      <c r="I39" s="1" t="s">
        <v>95</v>
      </c>
      <c r="L39" s="1" t="s">
        <v>2408</v>
      </c>
      <c r="M39" s="1">
        <f t="shared" si="0"/>
        <v>1</v>
      </c>
    </row>
    <row r="40" spans="1:13" x14ac:dyDescent="0.25">
      <c r="A40" s="1" t="s">
        <v>2268</v>
      </c>
      <c r="B40" s="1" t="s">
        <v>2269</v>
      </c>
      <c r="C40" s="1" t="s">
        <v>18</v>
      </c>
      <c r="D40" s="1" t="s">
        <v>1812</v>
      </c>
      <c r="E40" s="1" t="s">
        <v>2043</v>
      </c>
      <c r="F40" s="1" t="s">
        <v>21</v>
      </c>
      <c r="G40" s="1" t="s">
        <v>2270</v>
      </c>
      <c r="H40" s="1" t="s">
        <v>2271</v>
      </c>
      <c r="I40" s="1" t="s">
        <v>95</v>
      </c>
      <c r="L40" s="1" t="s">
        <v>2467</v>
      </c>
      <c r="M40" s="1">
        <f t="shared" si="0"/>
        <v>1</v>
      </c>
    </row>
    <row r="41" spans="1:13" x14ac:dyDescent="0.25">
      <c r="A41" s="1" t="s">
        <v>2272</v>
      </c>
      <c r="B41" s="1" t="s">
        <v>2273</v>
      </c>
      <c r="C41" s="1" t="s">
        <v>27</v>
      </c>
      <c r="D41" s="1" t="s">
        <v>1812</v>
      </c>
      <c r="E41" s="1" t="s">
        <v>2274</v>
      </c>
      <c r="F41" s="1" t="s">
        <v>21</v>
      </c>
      <c r="G41" s="1" t="s">
        <v>2275</v>
      </c>
      <c r="H41" s="1" t="s">
        <v>2276</v>
      </c>
      <c r="I41" s="1" t="s">
        <v>95</v>
      </c>
    </row>
    <row r="42" spans="1:13" x14ac:dyDescent="0.25">
      <c r="A42" s="1" t="s">
        <v>2277</v>
      </c>
      <c r="B42" s="1" t="s">
        <v>2278</v>
      </c>
      <c r="C42" s="1" t="s">
        <v>18</v>
      </c>
      <c r="D42" s="1" t="s">
        <v>41</v>
      </c>
      <c r="E42" s="1" t="s">
        <v>2279</v>
      </c>
      <c r="F42" s="1" t="s">
        <v>21</v>
      </c>
      <c r="G42" s="1" t="s">
        <v>2280</v>
      </c>
      <c r="H42" s="1" t="s">
        <v>2281</v>
      </c>
      <c r="I42" s="1" t="s">
        <v>95</v>
      </c>
    </row>
    <row r="43" spans="1:13" x14ac:dyDescent="0.25">
      <c r="A43" s="1" t="s">
        <v>2282</v>
      </c>
      <c r="B43" s="1" t="s">
        <v>2283</v>
      </c>
      <c r="C43" s="1" t="s">
        <v>18</v>
      </c>
      <c r="D43" s="1" t="s">
        <v>244</v>
      </c>
      <c r="E43" s="1" t="s">
        <v>2284</v>
      </c>
      <c r="F43" s="1" t="s">
        <v>21</v>
      </c>
      <c r="G43" s="1" t="s">
        <v>2285</v>
      </c>
      <c r="H43" s="1" t="s">
        <v>2286</v>
      </c>
      <c r="I43" s="1" t="s">
        <v>62</v>
      </c>
    </row>
    <row r="44" spans="1:13" x14ac:dyDescent="0.25">
      <c r="A44" s="1" t="s">
        <v>2287</v>
      </c>
      <c r="B44" s="1" t="s">
        <v>2288</v>
      </c>
      <c r="C44" s="1" t="s">
        <v>18</v>
      </c>
      <c r="D44" s="1" t="s">
        <v>257</v>
      </c>
      <c r="E44" s="1" t="s">
        <v>2289</v>
      </c>
      <c r="F44" s="1" t="s">
        <v>21</v>
      </c>
      <c r="G44" s="1" t="s">
        <v>2290</v>
      </c>
      <c r="H44" s="1" t="s">
        <v>2291</v>
      </c>
      <c r="I44" s="1" t="s">
        <v>62</v>
      </c>
    </row>
    <row r="45" spans="1:13" x14ac:dyDescent="0.25">
      <c r="A45" s="1" t="s">
        <v>2292</v>
      </c>
      <c r="B45" s="1" t="s">
        <v>2293</v>
      </c>
      <c r="C45" s="1" t="s">
        <v>18</v>
      </c>
      <c r="D45" s="1" t="s">
        <v>1147</v>
      </c>
      <c r="E45" s="1" t="s">
        <v>2294</v>
      </c>
      <c r="F45" s="1" t="s">
        <v>21</v>
      </c>
      <c r="G45" s="1" t="s">
        <v>2295</v>
      </c>
      <c r="H45" s="1" t="s">
        <v>2296</v>
      </c>
      <c r="I45" s="1" t="s">
        <v>95</v>
      </c>
    </row>
    <row r="46" spans="1:13" x14ac:dyDescent="0.25">
      <c r="A46" s="1" t="s">
        <v>2297</v>
      </c>
      <c r="B46" s="1" t="s">
        <v>2298</v>
      </c>
      <c r="C46" s="1" t="s">
        <v>27</v>
      </c>
      <c r="D46" s="1" t="s">
        <v>110</v>
      </c>
      <c r="E46" s="1" t="s">
        <v>2299</v>
      </c>
      <c r="F46" s="1" t="s">
        <v>21</v>
      </c>
      <c r="G46" s="1" t="s">
        <v>2300</v>
      </c>
      <c r="H46" s="1" t="s">
        <v>2301</v>
      </c>
      <c r="I46" s="1" t="s">
        <v>95</v>
      </c>
    </row>
    <row r="47" spans="1:13" x14ac:dyDescent="0.25">
      <c r="A47" s="1" t="s">
        <v>2302</v>
      </c>
      <c r="B47" s="1" t="s">
        <v>2303</v>
      </c>
      <c r="C47" s="1" t="s">
        <v>27</v>
      </c>
      <c r="D47" s="1" t="s">
        <v>19</v>
      </c>
      <c r="E47" s="1" t="s">
        <v>1514</v>
      </c>
      <c r="F47" s="1" t="s">
        <v>21</v>
      </c>
      <c r="G47" s="1" t="s">
        <v>2304</v>
      </c>
      <c r="H47" s="1" t="s">
        <v>2305</v>
      </c>
      <c r="I47" s="1" t="s">
        <v>95</v>
      </c>
    </row>
    <row r="48" spans="1:13" x14ac:dyDescent="0.25">
      <c r="A48" s="1" t="s">
        <v>2306</v>
      </c>
      <c r="B48" s="1" t="s">
        <v>2307</v>
      </c>
      <c r="C48" s="1" t="s">
        <v>27</v>
      </c>
      <c r="D48" s="1" t="s">
        <v>235</v>
      </c>
      <c r="E48" s="1" t="s">
        <v>2308</v>
      </c>
      <c r="F48" s="1" t="s">
        <v>21</v>
      </c>
      <c r="G48" s="1" t="s">
        <v>2309</v>
      </c>
      <c r="H48" s="1" t="s">
        <v>2310</v>
      </c>
      <c r="I48" s="1" t="s">
        <v>95</v>
      </c>
    </row>
    <row r="49" spans="1:9" x14ac:dyDescent="0.25">
      <c r="A49" s="1" t="s">
        <v>2311</v>
      </c>
      <c r="B49" s="1" t="s">
        <v>2312</v>
      </c>
      <c r="C49" s="1" t="s">
        <v>27</v>
      </c>
      <c r="D49" s="1" t="s">
        <v>1665</v>
      </c>
      <c r="E49" s="1" t="s">
        <v>2313</v>
      </c>
      <c r="F49" s="1" t="s">
        <v>21</v>
      </c>
      <c r="G49" s="1" t="s">
        <v>2314</v>
      </c>
      <c r="H49" s="1" t="s">
        <v>2315</v>
      </c>
      <c r="I49" s="1" t="s">
        <v>95</v>
      </c>
    </row>
    <row r="50" spans="1:9" x14ac:dyDescent="0.25">
      <c r="A50" s="1" t="s">
        <v>2316</v>
      </c>
      <c r="B50" s="1" t="s">
        <v>2317</v>
      </c>
      <c r="C50" s="1" t="s">
        <v>27</v>
      </c>
      <c r="D50" s="1" t="s">
        <v>548</v>
      </c>
      <c r="E50" s="1" t="s">
        <v>2318</v>
      </c>
      <c r="F50" s="1" t="s">
        <v>21</v>
      </c>
      <c r="G50" s="1" t="s">
        <v>2319</v>
      </c>
      <c r="H50" s="1" t="s">
        <v>2320</v>
      </c>
      <c r="I50" s="1" t="s">
        <v>95</v>
      </c>
    </row>
    <row r="51" spans="1:9" x14ac:dyDescent="0.25">
      <c r="A51" s="1" t="s">
        <v>2321</v>
      </c>
      <c r="B51" s="1" t="s">
        <v>2322</v>
      </c>
      <c r="C51" s="1" t="s">
        <v>27</v>
      </c>
      <c r="D51" s="1" t="s">
        <v>41</v>
      </c>
      <c r="E51" s="1" t="s">
        <v>2323</v>
      </c>
      <c r="F51" s="1" t="s">
        <v>21</v>
      </c>
      <c r="G51" s="1" t="s">
        <v>2324</v>
      </c>
      <c r="H51" s="1" t="s">
        <v>2325</v>
      </c>
      <c r="I51" s="1" t="s">
        <v>95</v>
      </c>
    </row>
    <row r="52" spans="1:9" x14ac:dyDescent="0.25">
      <c r="A52" s="1" t="s">
        <v>2326</v>
      </c>
      <c r="B52" s="1" t="s">
        <v>2327</v>
      </c>
      <c r="C52" s="1" t="s">
        <v>27</v>
      </c>
      <c r="D52" s="1" t="s">
        <v>1147</v>
      </c>
      <c r="E52" s="1" t="s">
        <v>2294</v>
      </c>
      <c r="F52" s="1" t="s">
        <v>21</v>
      </c>
      <c r="G52" s="1" t="s">
        <v>2328</v>
      </c>
      <c r="H52" s="1" t="s">
        <v>2329</v>
      </c>
      <c r="I52" s="1" t="s">
        <v>95</v>
      </c>
    </row>
    <row r="53" spans="1:9" x14ac:dyDescent="0.25">
      <c r="A53" s="1" t="s">
        <v>2330</v>
      </c>
      <c r="B53" s="1" t="s">
        <v>2331</v>
      </c>
      <c r="C53" s="1" t="s">
        <v>27</v>
      </c>
      <c r="D53" s="1" t="s">
        <v>1147</v>
      </c>
      <c r="E53" s="1" t="s">
        <v>2332</v>
      </c>
      <c r="F53" s="1" t="s">
        <v>21</v>
      </c>
      <c r="G53" s="1" t="s">
        <v>2333</v>
      </c>
      <c r="H53" s="1" t="s">
        <v>2334</v>
      </c>
      <c r="I53" s="1" t="s">
        <v>95</v>
      </c>
    </row>
    <row r="54" spans="1:9" x14ac:dyDescent="0.25">
      <c r="A54" s="1" t="s">
        <v>2335</v>
      </c>
      <c r="B54" s="1" t="s">
        <v>2336</v>
      </c>
      <c r="C54" s="1" t="s">
        <v>27</v>
      </c>
      <c r="D54" s="1" t="s">
        <v>2089</v>
      </c>
      <c r="E54" s="1" t="s">
        <v>2337</v>
      </c>
      <c r="F54" s="1" t="s">
        <v>21</v>
      </c>
      <c r="G54" s="1" t="s">
        <v>2338</v>
      </c>
      <c r="H54" s="1" t="s">
        <v>2339</v>
      </c>
      <c r="I54" s="1" t="s">
        <v>95</v>
      </c>
    </row>
    <row r="55" spans="1:9" x14ac:dyDescent="0.25">
      <c r="A55" s="1" t="s">
        <v>2340</v>
      </c>
      <c r="B55" s="1" t="s">
        <v>2341</v>
      </c>
      <c r="C55" s="1" t="s">
        <v>18</v>
      </c>
      <c r="D55" s="1" t="s">
        <v>19</v>
      </c>
      <c r="E55" s="1" t="s">
        <v>1973</v>
      </c>
      <c r="F55" s="1" t="s">
        <v>21</v>
      </c>
      <c r="G55" s="1" t="s">
        <v>2342</v>
      </c>
      <c r="H55" s="1" t="s">
        <v>2343</v>
      </c>
      <c r="I55" s="1" t="s">
        <v>95</v>
      </c>
    </row>
    <row r="56" spans="1:9" x14ac:dyDescent="0.25">
      <c r="A56" s="1" t="s">
        <v>2344</v>
      </c>
      <c r="B56" s="1" t="s">
        <v>2345</v>
      </c>
      <c r="C56" s="1" t="s">
        <v>27</v>
      </c>
      <c r="D56" s="1" t="s">
        <v>1812</v>
      </c>
      <c r="E56" s="1" t="s">
        <v>2346</v>
      </c>
      <c r="F56" s="1" t="s">
        <v>21</v>
      </c>
      <c r="G56" s="1" t="s">
        <v>2347</v>
      </c>
      <c r="H56" s="1" t="s">
        <v>2348</v>
      </c>
      <c r="I56" s="1" t="s">
        <v>95</v>
      </c>
    </row>
    <row r="57" spans="1:9" x14ac:dyDescent="0.25">
      <c r="A57" s="1" t="s">
        <v>2349</v>
      </c>
      <c r="B57" s="1" t="s">
        <v>2350</v>
      </c>
      <c r="C57" s="1" t="s">
        <v>18</v>
      </c>
      <c r="D57" s="1" t="s">
        <v>41</v>
      </c>
      <c r="E57" s="1" t="s">
        <v>2351</v>
      </c>
      <c r="F57" s="1" t="s">
        <v>21</v>
      </c>
      <c r="G57" s="1" t="s">
        <v>2352</v>
      </c>
      <c r="H57" s="1" t="s">
        <v>2353</v>
      </c>
      <c r="I57" s="1" t="s">
        <v>95</v>
      </c>
    </row>
    <row r="58" spans="1:9" x14ac:dyDescent="0.25">
      <c r="A58" s="1" t="s">
        <v>2354</v>
      </c>
      <c r="B58" s="1" t="s">
        <v>2355</v>
      </c>
      <c r="C58" s="1" t="s">
        <v>27</v>
      </c>
      <c r="D58" s="1" t="s">
        <v>2089</v>
      </c>
      <c r="E58" s="1" t="s">
        <v>2356</v>
      </c>
      <c r="F58" s="1" t="s">
        <v>21</v>
      </c>
      <c r="G58" s="1" t="s">
        <v>2357</v>
      </c>
      <c r="H58" s="1" t="s">
        <v>2358</v>
      </c>
      <c r="I58" s="1" t="s">
        <v>95</v>
      </c>
    </row>
    <row r="59" spans="1:9" x14ac:dyDescent="0.25">
      <c r="A59" s="1" t="s">
        <v>2359</v>
      </c>
      <c r="B59" s="1" t="s">
        <v>2360</v>
      </c>
      <c r="C59" s="1" t="s">
        <v>27</v>
      </c>
      <c r="D59" s="1" t="s">
        <v>113</v>
      </c>
      <c r="E59" s="1" t="s">
        <v>2361</v>
      </c>
      <c r="F59" s="1" t="s">
        <v>21</v>
      </c>
      <c r="G59" s="1" t="s">
        <v>2362</v>
      </c>
      <c r="H59" s="1" t="s">
        <v>2363</v>
      </c>
      <c r="I59" s="1" t="s">
        <v>95</v>
      </c>
    </row>
    <row r="60" spans="1:9" x14ac:dyDescent="0.25">
      <c r="A60" s="1" t="s">
        <v>2364</v>
      </c>
      <c r="B60" s="1" t="s">
        <v>2365</v>
      </c>
      <c r="C60" s="1" t="s">
        <v>27</v>
      </c>
      <c r="D60" s="1" t="s">
        <v>113</v>
      </c>
      <c r="E60" s="1" t="s">
        <v>2361</v>
      </c>
      <c r="F60" s="1" t="s">
        <v>21</v>
      </c>
      <c r="G60" s="1" t="s">
        <v>2366</v>
      </c>
      <c r="H60" s="1" t="s">
        <v>2367</v>
      </c>
      <c r="I60" s="1" t="s">
        <v>95</v>
      </c>
    </row>
    <row r="61" spans="1:9" x14ac:dyDescent="0.25">
      <c r="A61" s="1" t="s">
        <v>2368</v>
      </c>
      <c r="B61" s="1" t="s">
        <v>2369</v>
      </c>
      <c r="C61" s="1" t="s">
        <v>27</v>
      </c>
      <c r="D61" s="1" t="s">
        <v>19</v>
      </c>
      <c r="E61" s="1" t="s">
        <v>2208</v>
      </c>
      <c r="F61" s="1" t="s">
        <v>21</v>
      </c>
      <c r="G61" s="1" t="s">
        <v>2370</v>
      </c>
      <c r="H61" s="1" t="s">
        <v>2371</v>
      </c>
      <c r="I61" s="1" t="s">
        <v>95</v>
      </c>
    </row>
    <row r="62" spans="1:9" x14ac:dyDescent="0.25">
      <c r="A62" s="1" t="s">
        <v>2372</v>
      </c>
      <c r="B62" s="1" t="s">
        <v>2373</v>
      </c>
      <c r="C62" s="1" t="s">
        <v>18</v>
      </c>
      <c r="D62" s="1" t="s">
        <v>19</v>
      </c>
      <c r="E62" s="1" t="s">
        <v>2208</v>
      </c>
      <c r="F62" s="1" t="s">
        <v>21</v>
      </c>
      <c r="G62" s="1" t="s">
        <v>2374</v>
      </c>
      <c r="H62" s="1" t="s">
        <v>2375</v>
      </c>
      <c r="I62" s="1" t="s">
        <v>95</v>
      </c>
    </row>
    <row r="63" spans="1:9" x14ac:dyDescent="0.25">
      <c r="A63" s="1" t="s">
        <v>2376</v>
      </c>
      <c r="B63" s="1" t="s">
        <v>2377</v>
      </c>
      <c r="C63" s="1" t="s">
        <v>27</v>
      </c>
      <c r="D63" s="1" t="s">
        <v>19</v>
      </c>
      <c r="E63" s="1" t="s">
        <v>2213</v>
      </c>
      <c r="F63" s="1" t="s">
        <v>21</v>
      </c>
      <c r="G63" s="1" t="s">
        <v>2378</v>
      </c>
      <c r="H63" s="1" t="s">
        <v>2379</v>
      </c>
      <c r="I63" s="1" t="s">
        <v>95</v>
      </c>
    </row>
    <row r="64" spans="1:9" x14ac:dyDescent="0.25">
      <c r="A64" s="1" t="s">
        <v>2380</v>
      </c>
      <c r="B64" s="1" t="s">
        <v>2381</v>
      </c>
      <c r="C64" s="1" t="s">
        <v>27</v>
      </c>
      <c r="D64" s="1" t="s">
        <v>19</v>
      </c>
      <c r="E64" s="1" t="s">
        <v>2213</v>
      </c>
      <c r="F64" s="1" t="s">
        <v>21</v>
      </c>
      <c r="G64" s="1" t="s">
        <v>2382</v>
      </c>
      <c r="H64" s="1" t="s">
        <v>2383</v>
      </c>
      <c r="I64" s="1" t="s">
        <v>95</v>
      </c>
    </row>
    <row r="65" spans="1:9" x14ac:dyDescent="0.25">
      <c r="A65" s="1" t="s">
        <v>2384</v>
      </c>
      <c r="B65" s="1" t="s">
        <v>2385</v>
      </c>
      <c r="C65" s="1" t="s">
        <v>27</v>
      </c>
      <c r="D65" s="1" t="s">
        <v>19</v>
      </c>
      <c r="E65" s="1" t="s">
        <v>2243</v>
      </c>
      <c r="F65" s="1" t="s">
        <v>21</v>
      </c>
      <c r="G65" s="1" t="s">
        <v>2386</v>
      </c>
      <c r="H65" s="1" t="s">
        <v>2387</v>
      </c>
      <c r="I65" s="1" t="s">
        <v>95</v>
      </c>
    </row>
    <row r="66" spans="1:9" x14ac:dyDescent="0.25">
      <c r="A66" s="1" t="s">
        <v>2388</v>
      </c>
      <c r="B66" s="1" t="s">
        <v>2389</v>
      </c>
      <c r="C66" s="1" t="s">
        <v>27</v>
      </c>
      <c r="D66" s="1" t="s">
        <v>19</v>
      </c>
      <c r="E66" s="1" t="s">
        <v>2243</v>
      </c>
      <c r="F66" s="1" t="s">
        <v>21</v>
      </c>
      <c r="G66" s="1" t="s">
        <v>2390</v>
      </c>
      <c r="H66" s="1" t="s">
        <v>2391</v>
      </c>
      <c r="I66" s="1" t="s">
        <v>95</v>
      </c>
    </row>
    <row r="67" spans="1:9" x14ac:dyDescent="0.25">
      <c r="A67" s="1" t="s">
        <v>2392</v>
      </c>
      <c r="B67" s="1" t="s">
        <v>2393</v>
      </c>
      <c r="C67" s="1" t="s">
        <v>27</v>
      </c>
      <c r="D67" s="1" t="s">
        <v>19</v>
      </c>
      <c r="E67" s="1" t="s">
        <v>2243</v>
      </c>
      <c r="F67" s="1" t="s">
        <v>21</v>
      </c>
      <c r="G67" s="1" t="s">
        <v>2394</v>
      </c>
      <c r="H67" s="1" t="s">
        <v>2395</v>
      </c>
      <c r="I67" s="1" t="s">
        <v>95</v>
      </c>
    </row>
    <row r="68" spans="1:9" x14ac:dyDescent="0.25">
      <c r="A68" s="1" t="s">
        <v>2396</v>
      </c>
      <c r="B68" s="1" t="s">
        <v>2397</v>
      </c>
      <c r="C68" s="1" t="s">
        <v>18</v>
      </c>
      <c r="D68" s="1" t="s">
        <v>41</v>
      </c>
      <c r="E68" s="1" t="s">
        <v>2398</v>
      </c>
      <c r="F68" s="1" t="s">
        <v>21</v>
      </c>
      <c r="G68" s="1" t="s">
        <v>2399</v>
      </c>
      <c r="H68" s="1" t="s">
        <v>2400</v>
      </c>
      <c r="I68" s="1" t="s">
        <v>95</v>
      </c>
    </row>
    <row r="69" spans="1:9" x14ac:dyDescent="0.25">
      <c r="A69" s="1" t="s">
        <v>2401</v>
      </c>
      <c r="B69" s="1" t="s">
        <v>2402</v>
      </c>
      <c r="C69" s="1" t="s">
        <v>27</v>
      </c>
      <c r="D69" s="1" t="s">
        <v>1147</v>
      </c>
      <c r="E69" s="1" t="s">
        <v>2403</v>
      </c>
      <c r="F69" s="1" t="s">
        <v>21</v>
      </c>
      <c r="G69" s="1" t="s">
        <v>2404</v>
      </c>
      <c r="H69" s="1" t="s">
        <v>2405</v>
      </c>
      <c r="I69" s="1" t="s">
        <v>95</v>
      </c>
    </row>
    <row r="70" spans="1:9" x14ac:dyDescent="0.25">
      <c r="A70" s="1" t="s">
        <v>2406</v>
      </c>
      <c r="B70" s="1" t="s">
        <v>2407</v>
      </c>
      <c r="C70" s="1" t="s">
        <v>27</v>
      </c>
      <c r="D70" s="1" t="s">
        <v>2408</v>
      </c>
      <c r="E70" s="1" t="s">
        <v>2409</v>
      </c>
      <c r="F70" s="1" t="s">
        <v>21</v>
      </c>
      <c r="G70" s="1" t="s">
        <v>2410</v>
      </c>
      <c r="H70" s="1" t="s">
        <v>2411</v>
      </c>
      <c r="I70" s="1" t="s">
        <v>95</v>
      </c>
    </row>
    <row r="71" spans="1:9" x14ac:dyDescent="0.25">
      <c r="A71" s="1" t="s">
        <v>2412</v>
      </c>
      <c r="B71" s="1" t="s">
        <v>2413</v>
      </c>
      <c r="C71" s="1" t="s">
        <v>27</v>
      </c>
      <c r="D71" s="1" t="s">
        <v>218</v>
      </c>
      <c r="E71" s="1" t="s">
        <v>2414</v>
      </c>
      <c r="F71" s="1" t="s">
        <v>21</v>
      </c>
      <c r="G71" s="1" t="s">
        <v>2415</v>
      </c>
      <c r="H71" s="1" t="s">
        <v>2416</v>
      </c>
      <c r="I71" s="1" t="s">
        <v>95</v>
      </c>
    </row>
    <row r="72" spans="1:9" x14ac:dyDescent="0.25">
      <c r="A72" s="1" t="s">
        <v>2417</v>
      </c>
      <c r="B72" s="1" t="s">
        <v>2418</v>
      </c>
      <c r="C72" s="1" t="s">
        <v>27</v>
      </c>
      <c r="D72" s="1" t="s">
        <v>432</v>
      </c>
      <c r="E72" s="1" t="s">
        <v>2075</v>
      </c>
      <c r="F72" s="1" t="s">
        <v>21</v>
      </c>
      <c r="G72" s="1" t="s">
        <v>2419</v>
      </c>
      <c r="H72" s="1" t="s">
        <v>2420</v>
      </c>
      <c r="I72" s="1" t="s">
        <v>95</v>
      </c>
    </row>
    <row r="73" spans="1:9" x14ac:dyDescent="0.25">
      <c r="A73" s="1" t="s">
        <v>2421</v>
      </c>
      <c r="B73" s="1" t="s">
        <v>2422</v>
      </c>
      <c r="C73" s="1" t="s">
        <v>27</v>
      </c>
      <c r="D73" s="1" t="s">
        <v>110</v>
      </c>
      <c r="E73" s="1" t="s">
        <v>2423</v>
      </c>
      <c r="F73" s="1" t="s">
        <v>21</v>
      </c>
      <c r="G73" s="1" t="s">
        <v>2424</v>
      </c>
      <c r="H73" s="1" t="s">
        <v>2425</v>
      </c>
      <c r="I73" s="1" t="s">
        <v>95</v>
      </c>
    </row>
    <row r="74" spans="1:9" x14ac:dyDescent="0.25">
      <c r="A74" s="1" t="s">
        <v>2426</v>
      </c>
      <c r="B74" s="1" t="s">
        <v>2427</v>
      </c>
      <c r="C74" s="1" t="s">
        <v>27</v>
      </c>
      <c r="D74" s="1" t="s">
        <v>41</v>
      </c>
      <c r="E74" s="1" t="s">
        <v>2428</v>
      </c>
      <c r="F74" s="1" t="s">
        <v>21</v>
      </c>
      <c r="G74" s="1" t="s">
        <v>2429</v>
      </c>
      <c r="H74" s="1" t="s">
        <v>2430</v>
      </c>
      <c r="I74" s="1" t="s">
        <v>95</v>
      </c>
    </row>
    <row r="75" spans="1:9" x14ac:dyDescent="0.25">
      <c r="A75" s="1" t="s">
        <v>2431</v>
      </c>
      <c r="B75" s="1" t="s">
        <v>2432</v>
      </c>
      <c r="C75" s="1" t="s">
        <v>27</v>
      </c>
      <c r="D75" s="1" t="s">
        <v>432</v>
      </c>
      <c r="E75" s="1" t="s">
        <v>2075</v>
      </c>
      <c r="F75" s="1" t="s">
        <v>21</v>
      </c>
      <c r="G75" s="1" t="s">
        <v>2433</v>
      </c>
      <c r="H75" s="1" t="s">
        <v>2434</v>
      </c>
      <c r="I75" s="1" t="s">
        <v>95</v>
      </c>
    </row>
    <row r="76" spans="1:9" x14ac:dyDescent="0.25">
      <c r="A76" s="1" t="s">
        <v>2435</v>
      </c>
      <c r="B76" s="1" t="s">
        <v>2436</v>
      </c>
      <c r="C76" s="1" t="s">
        <v>27</v>
      </c>
      <c r="D76" s="1" t="s">
        <v>432</v>
      </c>
      <c r="E76" s="1" t="s">
        <v>2075</v>
      </c>
      <c r="F76" s="1" t="s">
        <v>21</v>
      </c>
      <c r="G76" s="1" t="s">
        <v>2437</v>
      </c>
      <c r="H76" s="1" t="s">
        <v>2438</v>
      </c>
      <c r="I76" s="1" t="s">
        <v>95</v>
      </c>
    </row>
    <row r="77" spans="1:9" x14ac:dyDescent="0.25">
      <c r="A77" s="1" t="s">
        <v>2439</v>
      </c>
      <c r="B77" s="1" t="s">
        <v>2440</v>
      </c>
      <c r="C77" s="1" t="s">
        <v>27</v>
      </c>
      <c r="D77" s="1" t="s">
        <v>525</v>
      </c>
      <c r="E77" s="1" t="s">
        <v>2441</v>
      </c>
      <c r="F77" s="1" t="s">
        <v>21</v>
      </c>
      <c r="G77" s="1" t="s">
        <v>2442</v>
      </c>
      <c r="H77" s="1" t="s">
        <v>2443</v>
      </c>
      <c r="I77" s="1" t="s">
        <v>95</v>
      </c>
    </row>
    <row r="78" spans="1:9" x14ac:dyDescent="0.25">
      <c r="A78" s="1" t="s">
        <v>2444</v>
      </c>
      <c r="B78" s="1" t="s">
        <v>2445</v>
      </c>
      <c r="C78" s="1" t="s">
        <v>27</v>
      </c>
      <c r="D78" s="1" t="s">
        <v>110</v>
      </c>
      <c r="E78" s="1" t="s">
        <v>2423</v>
      </c>
      <c r="F78" s="1" t="s">
        <v>21</v>
      </c>
      <c r="G78" s="1" t="s">
        <v>2446</v>
      </c>
      <c r="H78" s="1" t="s">
        <v>2447</v>
      </c>
      <c r="I78" s="1" t="s">
        <v>95</v>
      </c>
    </row>
    <row r="79" spans="1:9" x14ac:dyDescent="0.25">
      <c r="A79" s="1" t="s">
        <v>2448</v>
      </c>
      <c r="B79" s="1" t="s">
        <v>2449</v>
      </c>
      <c r="C79" s="1" t="s">
        <v>27</v>
      </c>
      <c r="D79" s="1" t="s">
        <v>110</v>
      </c>
      <c r="E79" s="1" t="s">
        <v>2423</v>
      </c>
      <c r="F79" s="1" t="s">
        <v>21</v>
      </c>
      <c r="G79" s="1" t="s">
        <v>2450</v>
      </c>
      <c r="H79" s="1" t="s">
        <v>2451</v>
      </c>
      <c r="I79" s="1" t="s">
        <v>95</v>
      </c>
    </row>
    <row r="80" spans="1:9" x14ac:dyDescent="0.25">
      <c r="A80" s="1" t="s">
        <v>2452</v>
      </c>
      <c r="B80" s="1" t="s">
        <v>2453</v>
      </c>
      <c r="C80" s="1" t="s">
        <v>27</v>
      </c>
      <c r="D80" s="1" t="s">
        <v>110</v>
      </c>
      <c r="E80" s="1" t="s">
        <v>2423</v>
      </c>
      <c r="F80" s="1" t="s">
        <v>21</v>
      </c>
      <c r="G80" s="1" t="s">
        <v>2454</v>
      </c>
      <c r="H80" s="1" t="s">
        <v>2455</v>
      </c>
      <c r="I80" s="1" t="s">
        <v>95</v>
      </c>
    </row>
    <row r="81" spans="1:9" x14ac:dyDescent="0.25">
      <c r="A81" s="1" t="s">
        <v>2456</v>
      </c>
      <c r="B81" s="1" t="s">
        <v>2457</v>
      </c>
      <c r="C81" s="1" t="s">
        <v>27</v>
      </c>
      <c r="D81" s="1" t="s">
        <v>1147</v>
      </c>
      <c r="E81" s="1" t="s">
        <v>2458</v>
      </c>
      <c r="F81" s="1" t="s">
        <v>21</v>
      </c>
      <c r="G81" s="1" t="s">
        <v>2459</v>
      </c>
      <c r="H81" s="1" t="s">
        <v>2460</v>
      </c>
      <c r="I81" s="1" t="s">
        <v>95</v>
      </c>
    </row>
    <row r="82" spans="1:9" x14ac:dyDescent="0.25">
      <c r="A82" s="1" t="s">
        <v>2461</v>
      </c>
      <c r="B82" s="1" t="s">
        <v>2462</v>
      </c>
      <c r="C82" s="1" t="s">
        <v>27</v>
      </c>
      <c r="D82" s="1" t="s">
        <v>1147</v>
      </c>
      <c r="E82" s="1" t="s">
        <v>2458</v>
      </c>
      <c r="F82" s="1" t="s">
        <v>21</v>
      </c>
      <c r="G82" s="1" t="s">
        <v>2463</v>
      </c>
      <c r="H82" s="1" t="s">
        <v>2464</v>
      </c>
      <c r="I82" s="1" t="s">
        <v>95</v>
      </c>
    </row>
    <row r="83" spans="1:9" x14ac:dyDescent="0.25">
      <c r="A83" s="1" t="s">
        <v>2465</v>
      </c>
      <c r="B83" s="1" t="s">
        <v>2466</v>
      </c>
      <c r="C83" s="1" t="s">
        <v>18</v>
      </c>
      <c r="D83" s="1" t="s">
        <v>2467</v>
      </c>
      <c r="E83" s="1" t="s">
        <v>2468</v>
      </c>
      <c r="F83" s="1" t="s">
        <v>21</v>
      </c>
      <c r="G83" s="1" t="s">
        <v>2469</v>
      </c>
      <c r="H83" s="1" t="s">
        <v>2470</v>
      </c>
      <c r="I83" s="1" t="s">
        <v>283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5E65-8058-48C5-9D30-5C7556A6C0A7}">
  <dimension ref="A1:Q101"/>
  <sheetViews>
    <sheetView workbookViewId="0">
      <selection activeCell="Q7" sqref="Q7:Q46"/>
    </sheetView>
  </sheetViews>
  <sheetFormatPr defaultRowHeight="12.5" x14ac:dyDescent="0.25"/>
  <cols>
    <col min="1" max="6" width="13.58203125" style="17" customWidth="1"/>
    <col min="7" max="7" width="7.83203125" style="1" bestFit="1" customWidth="1"/>
    <col min="8" max="8" width="11.4140625" style="1" bestFit="1" customWidth="1"/>
    <col min="9" max="9" width="28.6640625" style="21" bestFit="1" customWidth="1"/>
    <col min="10" max="13" width="8.6640625" style="21"/>
    <col min="14" max="16384" width="8.6640625" style="1"/>
  </cols>
  <sheetData>
    <row r="1" spans="1:17" ht="17" customHeight="1" x14ac:dyDescent="0.45">
      <c r="A1" s="20" t="s">
        <v>2750</v>
      </c>
      <c r="B1" s="20" t="s">
        <v>8</v>
      </c>
      <c r="C1" s="20" t="s">
        <v>9</v>
      </c>
      <c r="D1" s="20" t="s">
        <v>10</v>
      </c>
      <c r="E1" s="20" t="s">
        <v>11</v>
      </c>
      <c r="F1" s="20" t="s">
        <v>15</v>
      </c>
    </row>
    <row r="2" spans="1:17" ht="17" customHeight="1" x14ac:dyDescent="0.45">
      <c r="A2" s="19">
        <v>1</v>
      </c>
      <c r="B2" s="19" t="s">
        <v>2749</v>
      </c>
      <c r="C2" s="19" t="s">
        <v>27</v>
      </c>
      <c r="D2" s="19" t="s">
        <v>113</v>
      </c>
      <c r="E2" s="19" t="s">
        <v>2748</v>
      </c>
      <c r="F2" s="19" t="s">
        <v>95</v>
      </c>
    </row>
    <row r="3" spans="1:17" ht="17" customHeight="1" x14ac:dyDescent="0.45">
      <c r="A3" s="19">
        <v>2</v>
      </c>
      <c r="B3" s="19" t="s">
        <v>2747</v>
      </c>
      <c r="C3" s="19" t="s">
        <v>27</v>
      </c>
      <c r="D3" s="19" t="s">
        <v>19</v>
      </c>
      <c r="E3" s="19" t="s">
        <v>1973</v>
      </c>
      <c r="F3" s="19" t="s">
        <v>95</v>
      </c>
    </row>
    <row r="4" spans="1:17" ht="17" customHeight="1" x14ac:dyDescent="0.45">
      <c r="A4" s="19">
        <v>3</v>
      </c>
      <c r="B4" s="19" t="s">
        <v>2746</v>
      </c>
      <c r="C4" s="19" t="s">
        <v>27</v>
      </c>
      <c r="D4" s="19" t="s">
        <v>19</v>
      </c>
      <c r="E4" s="19" t="s">
        <v>2166</v>
      </c>
      <c r="F4" s="19" t="s">
        <v>95</v>
      </c>
    </row>
    <row r="5" spans="1:17" ht="17" customHeight="1" x14ac:dyDescent="0.45">
      <c r="A5" s="19">
        <v>4</v>
      </c>
      <c r="B5" s="19" t="s">
        <v>2745</v>
      </c>
      <c r="C5" s="19" t="s">
        <v>27</v>
      </c>
      <c r="D5" s="19" t="s">
        <v>807</v>
      </c>
      <c r="E5" s="19" t="s">
        <v>2744</v>
      </c>
      <c r="F5" s="19" t="s">
        <v>95</v>
      </c>
      <c r="I5" s="16" t="s">
        <v>2581</v>
      </c>
      <c r="J5" s="16"/>
      <c r="K5" s="16"/>
      <c r="L5" s="16"/>
      <c r="M5" s="16"/>
    </row>
    <row r="6" spans="1:17" ht="17" customHeight="1" x14ac:dyDescent="0.45">
      <c r="A6" s="19">
        <v>5</v>
      </c>
      <c r="B6" s="19" t="s">
        <v>2743</v>
      </c>
      <c r="C6" s="19" t="s">
        <v>27</v>
      </c>
      <c r="D6" s="19" t="s">
        <v>2588</v>
      </c>
      <c r="E6" s="19" t="s">
        <v>2742</v>
      </c>
      <c r="F6" s="19" t="s">
        <v>95</v>
      </c>
      <c r="I6" s="16" t="s">
        <v>10</v>
      </c>
      <c r="J6" s="16" t="s">
        <v>2582</v>
      </c>
      <c r="K6" s="16"/>
      <c r="L6" s="16"/>
      <c r="M6" s="16"/>
      <c r="Q6" s="1" t="e">
        <f>VLOOKUP(P6,I$7:J$32,2,FALSE)</f>
        <v>#N/A</v>
      </c>
    </row>
    <row r="7" spans="1:17" ht="17" customHeight="1" x14ac:dyDescent="0.45">
      <c r="A7" s="19">
        <v>6</v>
      </c>
      <c r="B7" s="19" t="s">
        <v>2741</v>
      </c>
      <c r="C7" s="19" t="s">
        <v>27</v>
      </c>
      <c r="D7" s="19" t="s">
        <v>525</v>
      </c>
      <c r="E7" s="19" t="s">
        <v>2740</v>
      </c>
      <c r="F7" s="19" t="s">
        <v>95</v>
      </c>
      <c r="I7" s="16" t="s">
        <v>19</v>
      </c>
      <c r="J7" s="16">
        <v>26</v>
      </c>
      <c r="K7" s="16"/>
      <c r="L7" s="16" t="s">
        <v>2583</v>
      </c>
      <c r="M7" s="16">
        <v>8</v>
      </c>
      <c r="P7" t="s">
        <v>19</v>
      </c>
      <c r="Q7" s="1">
        <f t="shared" ref="Q7:Q46" si="0">VLOOKUP(P7,I$7:J$32,2,FALSE)</f>
        <v>26</v>
      </c>
    </row>
    <row r="8" spans="1:17" ht="17" customHeight="1" x14ac:dyDescent="0.45">
      <c r="A8" s="19">
        <v>7</v>
      </c>
      <c r="B8" s="19" t="s">
        <v>2739</v>
      </c>
      <c r="C8" s="19" t="s">
        <v>27</v>
      </c>
      <c r="D8" s="19" t="s">
        <v>19</v>
      </c>
      <c r="E8" s="19" t="s">
        <v>2208</v>
      </c>
      <c r="F8" s="19" t="s">
        <v>95</v>
      </c>
      <c r="I8" s="16" t="s">
        <v>1812</v>
      </c>
      <c r="J8" s="16">
        <v>11</v>
      </c>
      <c r="K8" s="16"/>
      <c r="L8" s="16" t="s">
        <v>2584</v>
      </c>
      <c r="M8" s="16">
        <v>41</v>
      </c>
      <c r="P8" t="s">
        <v>28</v>
      </c>
      <c r="Q8" s="1">
        <f t="shared" si="0"/>
        <v>3</v>
      </c>
    </row>
    <row r="9" spans="1:17" ht="17" customHeight="1" x14ac:dyDescent="0.45">
      <c r="A9" s="19">
        <v>8</v>
      </c>
      <c r="B9" s="19" t="s">
        <v>2738</v>
      </c>
      <c r="C9" s="19" t="s">
        <v>27</v>
      </c>
      <c r="D9" s="19" t="s">
        <v>19</v>
      </c>
      <c r="E9" s="19" t="s">
        <v>2208</v>
      </c>
      <c r="F9" s="19" t="s">
        <v>95</v>
      </c>
      <c r="I9" s="16" t="s">
        <v>213</v>
      </c>
      <c r="J9" s="16">
        <v>10</v>
      </c>
      <c r="K9" s="16"/>
      <c r="L9" s="16" t="s">
        <v>2585</v>
      </c>
      <c r="M9" s="16">
        <v>42</v>
      </c>
      <c r="P9" s="16" t="s">
        <v>2543</v>
      </c>
      <c r="Q9" s="1">
        <f t="shared" si="0"/>
        <v>3</v>
      </c>
    </row>
    <row r="10" spans="1:17" ht="17" customHeight="1" x14ac:dyDescent="0.45">
      <c r="A10" s="19">
        <v>9</v>
      </c>
      <c r="B10" s="19" t="s">
        <v>2737</v>
      </c>
      <c r="C10" s="19" t="s">
        <v>27</v>
      </c>
      <c r="D10" s="19" t="s">
        <v>19</v>
      </c>
      <c r="E10" s="19" t="s">
        <v>2208</v>
      </c>
      <c r="F10" s="19" t="s">
        <v>95</v>
      </c>
      <c r="I10" s="16" t="s">
        <v>46</v>
      </c>
      <c r="J10" s="16">
        <v>9</v>
      </c>
      <c r="K10" s="16"/>
      <c r="L10" s="16" t="s">
        <v>2589</v>
      </c>
      <c r="M10" s="16">
        <v>8</v>
      </c>
      <c r="P10" t="s">
        <v>36</v>
      </c>
      <c r="Q10" s="1">
        <f t="shared" si="0"/>
        <v>3</v>
      </c>
    </row>
    <row r="11" spans="1:17" ht="17" customHeight="1" x14ac:dyDescent="0.45">
      <c r="A11" s="19">
        <v>10</v>
      </c>
      <c r="B11" s="19" t="s">
        <v>2736</v>
      </c>
      <c r="C11" s="19" t="s">
        <v>27</v>
      </c>
      <c r="D11" s="19" t="s">
        <v>1383</v>
      </c>
      <c r="E11" s="19" t="s">
        <v>2735</v>
      </c>
      <c r="F11" s="19" t="s">
        <v>95</v>
      </c>
      <c r="I11" s="16" t="s">
        <v>525</v>
      </c>
      <c r="J11" s="16">
        <v>6</v>
      </c>
      <c r="K11" s="16"/>
      <c r="L11" s="16" t="s">
        <v>2590</v>
      </c>
      <c r="M11" s="16">
        <v>1</v>
      </c>
      <c r="P11" t="s">
        <v>41</v>
      </c>
      <c r="Q11" s="1">
        <f t="shared" si="0"/>
        <v>4</v>
      </c>
    </row>
    <row r="12" spans="1:17" ht="17" customHeight="1" x14ac:dyDescent="0.45">
      <c r="A12" s="19">
        <v>11</v>
      </c>
      <c r="B12" s="19" t="s">
        <v>2734</v>
      </c>
      <c r="C12" s="19" t="s">
        <v>18</v>
      </c>
      <c r="D12" s="19" t="s">
        <v>19</v>
      </c>
      <c r="E12" s="19" t="s">
        <v>2208</v>
      </c>
      <c r="F12" s="19" t="s">
        <v>95</v>
      </c>
      <c r="I12" s="16" t="s">
        <v>41</v>
      </c>
      <c r="J12" s="16">
        <v>4</v>
      </c>
      <c r="K12" s="16"/>
      <c r="L12" s="16"/>
      <c r="M12" s="16"/>
      <c r="P12" t="s">
        <v>46</v>
      </c>
      <c r="Q12" s="1">
        <f t="shared" si="0"/>
        <v>9</v>
      </c>
    </row>
    <row r="13" spans="1:17" ht="17" customHeight="1" x14ac:dyDescent="0.45">
      <c r="A13" s="19">
        <v>12</v>
      </c>
      <c r="B13" s="19" t="s">
        <v>2733</v>
      </c>
      <c r="C13" s="19" t="s">
        <v>27</v>
      </c>
      <c r="D13" s="19" t="s">
        <v>19</v>
      </c>
      <c r="E13" s="19" t="s">
        <v>2208</v>
      </c>
      <c r="F13" s="19" t="s">
        <v>95</v>
      </c>
      <c r="I13" s="16" t="s">
        <v>2543</v>
      </c>
      <c r="J13" s="16">
        <v>3</v>
      </c>
      <c r="K13" s="16"/>
      <c r="L13" s="16"/>
      <c r="M13" s="16"/>
      <c r="P13" s="16" t="s">
        <v>244</v>
      </c>
      <c r="Q13" s="1">
        <f t="shared" si="0"/>
        <v>1</v>
      </c>
    </row>
    <row r="14" spans="1:17" ht="17" customHeight="1" x14ac:dyDescent="0.45">
      <c r="A14" s="19">
        <v>13</v>
      </c>
      <c r="B14" s="19" t="s">
        <v>2732</v>
      </c>
      <c r="C14" s="19" t="s">
        <v>27</v>
      </c>
      <c r="D14" s="19" t="s">
        <v>19</v>
      </c>
      <c r="E14" s="19" t="s">
        <v>2208</v>
      </c>
      <c r="F14" s="19" t="s">
        <v>95</v>
      </c>
      <c r="I14" s="16" t="s">
        <v>28</v>
      </c>
      <c r="J14" s="16">
        <v>3</v>
      </c>
      <c r="K14" s="16"/>
      <c r="L14" s="16"/>
      <c r="M14" s="16"/>
      <c r="P14" t="s">
        <v>58</v>
      </c>
      <c r="Q14" s="1">
        <f t="shared" si="0"/>
        <v>1</v>
      </c>
    </row>
    <row r="15" spans="1:17" ht="17" customHeight="1" x14ac:dyDescent="0.45">
      <c r="A15" s="19">
        <v>14</v>
      </c>
      <c r="B15" s="19" t="s">
        <v>2731</v>
      </c>
      <c r="C15" s="19" t="s">
        <v>27</v>
      </c>
      <c r="D15" s="19" t="s">
        <v>19</v>
      </c>
      <c r="E15" s="19" t="s">
        <v>2203</v>
      </c>
      <c r="F15" s="19" t="s">
        <v>95</v>
      </c>
      <c r="I15" s="16" t="s">
        <v>2586</v>
      </c>
      <c r="J15" s="16">
        <v>3</v>
      </c>
      <c r="K15" s="16"/>
      <c r="L15" s="16"/>
      <c r="M15" s="16"/>
      <c r="P15" t="s">
        <v>70</v>
      </c>
      <c r="Q15" s="1" t="e">
        <f t="shared" si="0"/>
        <v>#N/A</v>
      </c>
    </row>
    <row r="16" spans="1:17" ht="17" customHeight="1" x14ac:dyDescent="0.45">
      <c r="A16" s="19">
        <v>15</v>
      </c>
      <c r="B16" s="19" t="s">
        <v>2730</v>
      </c>
      <c r="C16" s="19" t="s">
        <v>27</v>
      </c>
      <c r="D16" s="19" t="s">
        <v>19</v>
      </c>
      <c r="E16" s="19" t="s">
        <v>2213</v>
      </c>
      <c r="F16" s="19" t="s">
        <v>95</v>
      </c>
      <c r="I16" s="16" t="s">
        <v>110</v>
      </c>
      <c r="J16" s="16">
        <v>3</v>
      </c>
      <c r="K16" s="16"/>
      <c r="L16" s="16"/>
      <c r="M16" s="16"/>
      <c r="P16" t="s">
        <v>77</v>
      </c>
      <c r="Q16" s="1" t="e">
        <f t="shared" si="0"/>
        <v>#N/A</v>
      </c>
    </row>
    <row r="17" spans="1:17" ht="17" customHeight="1" x14ac:dyDescent="0.45">
      <c r="A17" s="19">
        <v>16</v>
      </c>
      <c r="B17" s="19" t="s">
        <v>2729</v>
      </c>
      <c r="C17" s="19" t="s">
        <v>27</v>
      </c>
      <c r="D17" s="19" t="s">
        <v>19</v>
      </c>
      <c r="E17" s="19" t="s">
        <v>2203</v>
      </c>
      <c r="F17" s="19" t="s">
        <v>95</v>
      </c>
      <c r="I17" s="16" t="s">
        <v>36</v>
      </c>
      <c r="J17" s="16">
        <v>3</v>
      </c>
      <c r="K17" s="16"/>
      <c r="L17" s="16"/>
      <c r="M17" s="16"/>
      <c r="P17" t="s">
        <v>85</v>
      </c>
      <c r="Q17" s="1">
        <f t="shared" si="0"/>
        <v>1</v>
      </c>
    </row>
    <row r="18" spans="1:17" ht="17" customHeight="1" x14ac:dyDescent="0.45">
      <c r="A18" s="19">
        <v>17</v>
      </c>
      <c r="B18" s="19" t="s">
        <v>2728</v>
      </c>
      <c r="C18" s="19" t="s">
        <v>27</v>
      </c>
      <c r="D18" s="19" t="s">
        <v>548</v>
      </c>
      <c r="E18" s="19" t="s">
        <v>2727</v>
      </c>
      <c r="F18" s="19" t="s">
        <v>95</v>
      </c>
      <c r="I18" s="16" t="s">
        <v>1665</v>
      </c>
      <c r="J18" s="16">
        <v>2</v>
      </c>
      <c r="K18" s="16"/>
      <c r="L18" s="16"/>
      <c r="M18" s="16"/>
      <c r="P18" t="s">
        <v>91</v>
      </c>
      <c r="Q18" s="1" t="e">
        <f t="shared" si="0"/>
        <v>#N/A</v>
      </c>
    </row>
    <row r="19" spans="1:17" ht="17" customHeight="1" x14ac:dyDescent="0.45">
      <c r="A19" s="19">
        <v>18</v>
      </c>
      <c r="B19" s="19" t="s">
        <v>2726</v>
      </c>
      <c r="C19" s="19" t="s">
        <v>27</v>
      </c>
      <c r="D19" s="19" t="s">
        <v>28</v>
      </c>
      <c r="E19" s="19" t="s">
        <v>2725</v>
      </c>
      <c r="F19" s="19" t="s">
        <v>95</v>
      </c>
      <c r="I19" s="16" t="s">
        <v>2089</v>
      </c>
      <c r="J19" s="16">
        <v>2</v>
      </c>
      <c r="K19" s="16"/>
      <c r="L19" s="16"/>
      <c r="M19" s="16"/>
      <c r="P19" t="s">
        <v>110</v>
      </c>
      <c r="Q19" s="1">
        <f t="shared" si="0"/>
        <v>3</v>
      </c>
    </row>
    <row r="20" spans="1:17" ht="17" customHeight="1" x14ac:dyDescent="0.45">
      <c r="A20" s="19">
        <v>19</v>
      </c>
      <c r="B20" s="19" t="s">
        <v>2724</v>
      </c>
      <c r="C20" s="19" t="s">
        <v>18</v>
      </c>
      <c r="D20" s="19" t="s">
        <v>19</v>
      </c>
      <c r="E20" s="19" t="s">
        <v>2243</v>
      </c>
      <c r="F20" s="19" t="s">
        <v>95</v>
      </c>
      <c r="I20" s="16" t="s">
        <v>218</v>
      </c>
      <c r="J20" s="16">
        <v>2</v>
      </c>
      <c r="K20" s="16"/>
      <c r="L20" s="16"/>
      <c r="M20" s="16"/>
      <c r="P20" t="s">
        <v>113</v>
      </c>
      <c r="Q20" s="1">
        <f t="shared" si="0"/>
        <v>1</v>
      </c>
    </row>
    <row r="21" spans="1:17" ht="17" customHeight="1" x14ac:dyDescent="0.45">
      <c r="A21" s="19">
        <v>20</v>
      </c>
      <c r="B21" s="19" t="s">
        <v>2723</v>
      </c>
      <c r="C21" s="19" t="s">
        <v>27</v>
      </c>
      <c r="D21" s="19" t="s">
        <v>19</v>
      </c>
      <c r="E21" s="19" t="s">
        <v>2243</v>
      </c>
      <c r="F21" s="19" t="s">
        <v>95</v>
      </c>
      <c r="I21" s="16" t="s">
        <v>2587</v>
      </c>
      <c r="J21" s="16">
        <v>2</v>
      </c>
      <c r="K21" s="16"/>
      <c r="L21" s="16"/>
      <c r="M21" s="16"/>
      <c r="P21" t="s">
        <v>130</v>
      </c>
      <c r="Q21" s="1" t="e">
        <f t="shared" si="0"/>
        <v>#N/A</v>
      </c>
    </row>
    <row r="22" spans="1:17" ht="17" customHeight="1" x14ac:dyDescent="0.45">
      <c r="A22" s="19">
        <v>21</v>
      </c>
      <c r="B22" s="19" t="s">
        <v>2722</v>
      </c>
      <c r="C22" s="19" t="s">
        <v>27</v>
      </c>
      <c r="D22" s="19" t="s">
        <v>19</v>
      </c>
      <c r="E22" s="19" t="s">
        <v>2243</v>
      </c>
      <c r="F22" s="19" t="s">
        <v>95</v>
      </c>
      <c r="I22" s="16" t="s">
        <v>244</v>
      </c>
      <c r="J22" s="16">
        <v>1</v>
      </c>
      <c r="K22" s="16"/>
      <c r="L22" s="16"/>
      <c r="M22" s="16"/>
      <c r="P22" t="s">
        <v>210</v>
      </c>
      <c r="Q22" s="1" t="e">
        <f t="shared" si="0"/>
        <v>#N/A</v>
      </c>
    </row>
    <row r="23" spans="1:17" ht="17" customHeight="1" x14ac:dyDescent="0.45">
      <c r="A23" s="19">
        <v>22</v>
      </c>
      <c r="B23" s="19" t="s">
        <v>2721</v>
      </c>
      <c r="C23" s="19" t="s">
        <v>27</v>
      </c>
      <c r="D23" s="19" t="s">
        <v>110</v>
      </c>
      <c r="E23" s="19" t="s">
        <v>2423</v>
      </c>
      <c r="F23" s="19" t="s">
        <v>95</v>
      </c>
      <c r="I23" s="16" t="s">
        <v>85</v>
      </c>
      <c r="J23" s="16">
        <v>1</v>
      </c>
      <c r="K23" s="16"/>
      <c r="L23" s="16"/>
      <c r="M23" s="16"/>
      <c r="P23" t="s">
        <v>213</v>
      </c>
      <c r="Q23" s="1">
        <f t="shared" si="0"/>
        <v>10</v>
      </c>
    </row>
    <row r="24" spans="1:17" ht="17" customHeight="1" x14ac:dyDescent="0.45">
      <c r="A24" s="19">
        <v>23</v>
      </c>
      <c r="B24" s="19" t="s">
        <v>2720</v>
      </c>
      <c r="C24" s="19" t="s">
        <v>27</v>
      </c>
      <c r="D24" s="19" t="s">
        <v>41</v>
      </c>
      <c r="E24" s="19" t="s">
        <v>2719</v>
      </c>
      <c r="F24" s="19" t="s">
        <v>95</v>
      </c>
      <c r="I24" s="16" t="s">
        <v>113</v>
      </c>
      <c r="J24" s="16">
        <v>1</v>
      </c>
      <c r="K24" s="16"/>
      <c r="L24" s="16"/>
      <c r="M24" s="16"/>
      <c r="P24" t="s">
        <v>218</v>
      </c>
      <c r="Q24" s="1">
        <f t="shared" si="0"/>
        <v>2</v>
      </c>
    </row>
    <row r="25" spans="1:17" ht="17" customHeight="1" x14ac:dyDescent="0.45">
      <c r="A25" s="19">
        <v>24</v>
      </c>
      <c r="B25" s="19" t="s">
        <v>2718</v>
      </c>
      <c r="C25" s="19" t="s">
        <v>27</v>
      </c>
      <c r="D25" s="19" t="s">
        <v>41</v>
      </c>
      <c r="E25" s="19" t="s">
        <v>2717</v>
      </c>
      <c r="F25" s="19" t="s">
        <v>95</v>
      </c>
      <c r="I25" s="16" t="s">
        <v>58</v>
      </c>
      <c r="J25" s="16">
        <v>1</v>
      </c>
      <c r="K25" s="16"/>
      <c r="L25" s="16"/>
      <c r="M25" s="16"/>
      <c r="P25" t="s">
        <v>224</v>
      </c>
      <c r="Q25" s="1" t="e">
        <f t="shared" si="0"/>
        <v>#N/A</v>
      </c>
    </row>
    <row r="26" spans="1:17" ht="17" customHeight="1" x14ac:dyDescent="0.45">
      <c r="A26" s="19">
        <v>25</v>
      </c>
      <c r="B26" s="19" t="s">
        <v>2716</v>
      </c>
      <c r="C26" s="19" t="s">
        <v>27</v>
      </c>
      <c r="D26" s="19" t="s">
        <v>525</v>
      </c>
      <c r="E26" s="19" t="s">
        <v>2713</v>
      </c>
      <c r="F26" s="19" t="s">
        <v>95</v>
      </c>
      <c r="I26" s="16" t="s">
        <v>1383</v>
      </c>
      <c r="J26" s="16">
        <v>1</v>
      </c>
      <c r="K26" s="16"/>
      <c r="L26" s="16"/>
      <c r="M26" s="16"/>
      <c r="P26" t="s">
        <v>235</v>
      </c>
      <c r="Q26" s="1" t="e">
        <f t="shared" si="0"/>
        <v>#N/A</v>
      </c>
    </row>
    <row r="27" spans="1:17" ht="17" customHeight="1" x14ac:dyDescent="0.45">
      <c r="A27" s="19">
        <v>26</v>
      </c>
      <c r="B27" s="19" t="s">
        <v>2715</v>
      </c>
      <c r="C27" s="19" t="s">
        <v>27</v>
      </c>
      <c r="D27" s="19" t="s">
        <v>525</v>
      </c>
      <c r="E27" s="19" t="s">
        <v>2713</v>
      </c>
      <c r="F27" s="19" t="s">
        <v>95</v>
      </c>
      <c r="I27" s="16" t="s">
        <v>2588</v>
      </c>
      <c r="J27" s="16">
        <v>1</v>
      </c>
      <c r="K27" s="16"/>
      <c r="L27" s="16"/>
      <c r="M27" s="16"/>
      <c r="P27" t="s">
        <v>241</v>
      </c>
      <c r="Q27" s="1" t="e">
        <f t="shared" si="0"/>
        <v>#N/A</v>
      </c>
    </row>
    <row r="28" spans="1:17" ht="17" customHeight="1" x14ac:dyDescent="0.45">
      <c r="A28" s="19">
        <v>27</v>
      </c>
      <c r="B28" s="19" t="s">
        <v>2714</v>
      </c>
      <c r="C28" s="19" t="s">
        <v>27</v>
      </c>
      <c r="D28" s="19" t="s">
        <v>525</v>
      </c>
      <c r="E28" s="19" t="s">
        <v>2713</v>
      </c>
      <c r="F28" s="19" t="s">
        <v>95</v>
      </c>
      <c r="I28" s="16" t="s">
        <v>257</v>
      </c>
      <c r="J28" s="16">
        <v>1</v>
      </c>
      <c r="K28" s="16"/>
      <c r="L28" s="16"/>
      <c r="M28" s="16"/>
      <c r="P28" t="s">
        <v>244</v>
      </c>
      <c r="Q28" s="1">
        <f t="shared" si="0"/>
        <v>1</v>
      </c>
    </row>
    <row r="29" spans="1:17" ht="17" customHeight="1" x14ac:dyDescent="0.45">
      <c r="A29" s="19">
        <v>28</v>
      </c>
      <c r="B29" s="19" t="s">
        <v>2712</v>
      </c>
      <c r="C29" s="19" t="s">
        <v>27</v>
      </c>
      <c r="D29" s="19" t="s">
        <v>213</v>
      </c>
      <c r="E29" s="19" t="s">
        <v>2709</v>
      </c>
      <c r="F29" s="19" t="s">
        <v>95</v>
      </c>
      <c r="I29" s="16" t="s">
        <v>1806</v>
      </c>
      <c r="J29" s="16">
        <v>1</v>
      </c>
      <c r="K29" s="16"/>
      <c r="L29" s="16"/>
      <c r="M29" s="16"/>
      <c r="P29" t="s">
        <v>249</v>
      </c>
      <c r="Q29" s="1">
        <f t="shared" si="0"/>
        <v>1</v>
      </c>
    </row>
    <row r="30" spans="1:17" ht="17" customHeight="1" x14ac:dyDescent="0.45">
      <c r="A30" s="19">
        <v>29</v>
      </c>
      <c r="B30" s="19" t="s">
        <v>2711</v>
      </c>
      <c r="C30" s="19" t="s">
        <v>18</v>
      </c>
      <c r="D30" s="19" t="s">
        <v>213</v>
      </c>
      <c r="E30" s="19" t="s">
        <v>2709</v>
      </c>
      <c r="F30" s="19" t="s">
        <v>95</v>
      </c>
      <c r="I30" s="16" t="s">
        <v>249</v>
      </c>
      <c r="J30" s="16">
        <v>1</v>
      </c>
      <c r="K30" s="16"/>
      <c r="L30" s="16"/>
      <c r="M30" s="16"/>
      <c r="P30" t="s">
        <v>257</v>
      </c>
      <c r="Q30" s="1">
        <f t="shared" si="0"/>
        <v>1</v>
      </c>
    </row>
    <row r="31" spans="1:17" ht="17" customHeight="1" x14ac:dyDescent="0.45">
      <c r="A31" s="19">
        <v>30</v>
      </c>
      <c r="B31" s="19" t="s">
        <v>2710</v>
      </c>
      <c r="C31" s="19" t="s">
        <v>27</v>
      </c>
      <c r="D31" s="19" t="s">
        <v>213</v>
      </c>
      <c r="E31" s="19" t="s">
        <v>2709</v>
      </c>
      <c r="F31" s="19" t="s">
        <v>95</v>
      </c>
      <c r="I31" s="16" t="s">
        <v>807</v>
      </c>
      <c r="J31" s="16">
        <v>1</v>
      </c>
      <c r="K31" s="16"/>
      <c r="L31" s="16"/>
      <c r="M31" s="16"/>
      <c r="P31" t="s">
        <v>262</v>
      </c>
      <c r="Q31" s="1" t="e">
        <f t="shared" si="0"/>
        <v>#N/A</v>
      </c>
    </row>
    <row r="32" spans="1:17" ht="17" customHeight="1" x14ac:dyDescent="0.45">
      <c r="A32" s="19">
        <v>31</v>
      </c>
      <c r="B32" s="19" t="s">
        <v>2708</v>
      </c>
      <c r="C32" s="19" t="s">
        <v>18</v>
      </c>
      <c r="D32" s="19" t="s">
        <v>257</v>
      </c>
      <c r="E32" s="19" t="s">
        <v>2707</v>
      </c>
      <c r="F32" s="19" t="s">
        <v>95</v>
      </c>
      <c r="I32" s="16" t="s">
        <v>548</v>
      </c>
      <c r="J32" s="16">
        <v>1</v>
      </c>
      <c r="K32" s="16"/>
      <c r="L32" s="16"/>
      <c r="M32" s="16"/>
      <c r="P32" t="s">
        <v>342</v>
      </c>
      <c r="Q32" s="1" t="e">
        <f t="shared" si="0"/>
        <v>#N/A</v>
      </c>
    </row>
    <row r="33" spans="1:17" ht="17" customHeight="1" x14ac:dyDescent="0.45">
      <c r="A33" s="19">
        <v>32</v>
      </c>
      <c r="B33" s="19" t="s">
        <v>2706</v>
      </c>
      <c r="C33" s="19" t="s">
        <v>18</v>
      </c>
      <c r="D33" s="19" t="s">
        <v>46</v>
      </c>
      <c r="E33" s="19" t="s">
        <v>2705</v>
      </c>
      <c r="F33" s="19" t="s">
        <v>95</v>
      </c>
      <c r="P33" t="s">
        <v>391</v>
      </c>
      <c r="Q33" s="1" t="e">
        <f t="shared" si="0"/>
        <v>#N/A</v>
      </c>
    </row>
    <row r="34" spans="1:17" ht="17" customHeight="1" x14ac:dyDescent="0.45">
      <c r="A34" s="19">
        <v>33</v>
      </c>
      <c r="B34" s="19" t="s">
        <v>2704</v>
      </c>
      <c r="C34" s="19" t="s">
        <v>18</v>
      </c>
      <c r="D34" s="19" t="s">
        <v>46</v>
      </c>
      <c r="E34" s="19" t="s">
        <v>2702</v>
      </c>
      <c r="F34" s="19" t="s">
        <v>95</v>
      </c>
      <c r="P34" t="s">
        <v>432</v>
      </c>
      <c r="Q34" s="1" t="e">
        <f t="shared" si="0"/>
        <v>#N/A</v>
      </c>
    </row>
    <row r="35" spans="1:17" ht="17" customHeight="1" x14ac:dyDescent="0.45">
      <c r="A35" s="19">
        <v>34</v>
      </c>
      <c r="B35" s="19" t="s">
        <v>2703</v>
      </c>
      <c r="C35" s="19" t="s">
        <v>27</v>
      </c>
      <c r="D35" s="19" t="s">
        <v>46</v>
      </c>
      <c r="E35" s="19" t="s">
        <v>2702</v>
      </c>
      <c r="F35" s="19" t="s">
        <v>95</v>
      </c>
      <c r="P35" t="s">
        <v>525</v>
      </c>
      <c r="Q35" s="1">
        <f t="shared" si="0"/>
        <v>6</v>
      </c>
    </row>
    <row r="36" spans="1:17" ht="17" customHeight="1" x14ac:dyDescent="0.45">
      <c r="A36" s="19">
        <v>35</v>
      </c>
      <c r="B36" s="19" t="s">
        <v>2701</v>
      </c>
      <c r="C36" s="19" t="s">
        <v>27</v>
      </c>
      <c r="D36" s="19" t="s">
        <v>1812</v>
      </c>
      <c r="E36" s="19" t="s">
        <v>2699</v>
      </c>
      <c r="F36" s="19" t="s">
        <v>95</v>
      </c>
      <c r="P36" t="s">
        <v>548</v>
      </c>
      <c r="Q36" s="1">
        <f t="shared" si="0"/>
        <v>1</v>
      </c>
    </row>
    <row r="37" spans="1:17" ht="17" customHeight="1" x14ac:dyDescent="0.45">
      <c r="A37" s="19">
        <v>36</v>
      </c>
      <c r="B37" s="19" t="s">
        <v>2700</v>
      </c>
      <c r="C37" s="19" t="s">
        <v>27</v>
      </c>
      <c r="D37" s="19" t="s">
        <v>1812</v>
      </c>
      <c r="E37" s="19" t="s">
        <v>2699</v>
      </c>
      <c r="F37" s="19" t="s">
        <v>95</v>
      </c>
      <c r="P37" t="s">
        <v>807</v>
      </c>
      <c r="Q37" s="1">
        <f t="shared" si="0"/>
        <v>1</v>
      </c>
    </row>
    <row r="38" spans="1:17" ht="17" customHeight="1" x14ac:dyDescent="0.45">
      <c r="A38" s="19">
        <v>37</v>
      </c>
      <c r="B38" s="19" t="s">
        <v>2698</v>
      </c>
      <c r="C38" s="19" t="s">
        <v>18</v>
      </c>
      <c r="D38" s="19" t="s">
        <v>1812</v>
      </c>
      <c r="E38" s="19" t="s">
        <v>2697</v>
      </c>
      <c r="F38" s="19" t="s">
        <v>95</v>
      </c>
      <c r="P38" t="s">
        <v>1147</v>
      </c>
      <c r="Q38" s="1" t="e">
        <f t="shared" si="0"/>
        <v>#N/A</v>
      </c>
    </row>
    <row r="39" spans="1:17" ht="17" customHeight="1" x14ac:dyDescent="0.45">
      <c r="A39" s="19">
        <v>38</v>
      </c>
      <c r="B39" s="19" t="s">
        <v>2696</v>
      </c>
      <c r="C39" s="19" t="s">
        <v>27</v>
      </c>
      <c r="D39" s="19" t="s">
        <v>2089</v>
      </c>
      <c r="E39" s="19" t="s">
        <v>2617</v>
      </c>
      <c r="F39" s="19" t="s">
        <v>95</v>
      </c>
      <c r="P39" t="s">
        <v>1383</v>
      </c>
      <c r="Q39" s="1">
        <f t="shared" si="0"/>
        <v>1</v>
      </c>
    </row>
    <row r="40" spans="1:17" ht="17" customHeight="1" x14ac:dyDescent="0.45">
      <c r="A40" s="19">
        <v>39</v>
      </c>
      <c r="B40" s="19" t="s">
        <v>2695</v>
      </c>
      <c r="C40" s="19" t="s">
        <v>18</v>
      </c>
      <c r="D40" s="19" t="s">
        <v>46</v>
      </c>
      <c r="E40" s="19" t="s">
        <v>2693</v>
      </c>
      <c r="F40" s="19" t="s">
        <v>95</v>
      </c>
      <c r="P40" t="s">
        <v>1649</v>
      </c>
      <c r="Q40" s="1" t="e">
        <f t="shared" si="0"/>
        <v>#N/A</v>
      </c>
    </row>
    <row r="41" spans="1:17" ht="17" customHeight="1" x14ac:dyDescent="0.45">
      <c r="A41" s="19">
        <v>40</v>
      </c>
      <c r="B41" s="19" t="s">
        <v>2694</v>
      </c>
      <c r="C41" s="19" t="s">
        <v>18</v>
      </c>
      <c r="D41" s="19" t="s">
        <v>46</v>
      </c>
      <c r="E41" s="19" t="s">
        <v>2693</v>
      </c>
      <c r="F41" s="19" t="s">
        <v>95</v>
      </c>
      <c r="P41" t="s">
        <v>1665</v>
      </c>
      <c r="Q41" s="1">
        <f t="shared" si="0"/>
        <v>2</v>
      </c>
    </row>
    <row r="42" spans="1:17" ht="17" customHeight="1" x14ac:dyDescent="0.45">
      <c r="A42" s="19">
        <v>41</v>
      </c>
      <c r="B42" s="19" t="s">
        <v>2692</v>
      </c>
      <c r="C42" s="19" t="s">
        <v>27</v>
      </c>
      <c r="D42" s="19" t="s">
        <v>19</v>
      </c>
      <c r="E42" s="19" t="s">
        <v>2691</v>
      </c>
      <c r="F42" s="19" t="s">
        <v>95</v>
      </c>
      <c r="P42" t="s">
        <v>1806</v>
      </c>
      <c r="Q42" s="1">
        <f t="shared" si="0"/>
        <v>1</v>
      </c>
    </row>
    <row r="43" spans="1:17" ht="17" customHeight="1" x14ac:dyDescent="0.45">
      <c r="A43" s="19">
        <v>42</v>
      </c>
      <c r="B43" s="19" t="s">
        <v>2690</v>
      </c>
      <c r="C43" s="19" t="s">
        <v>27</v>
      </c>
      <c r="D43" s="19" t="s">
        <v>19</v>
      </c>
      <c r="E43" s="19" t="s">
        <v>2611</v>
      </c>
      <c r="F43" s="19" t="s">
        <v>95</v>
      </c>
      <c r="P43" t="s">
        <v>1812</v>
      </c>
      <c r="Q43" s="1">
        <f t="shared" si="0"/>
        <v>11</v>
      </c>
    </row>
    <row r="44" spans="1:17" ht="17" customHeight="1" x14ac:dyDescent="0.45">
      <c r="A44" s="19">
        <v>43</v>
      </c>
      <c r="B44" s="19" t="s">
        <v>2689</v>
      </c>
      <c r="C44" s="19" t="s">
        <v>27</v>
      </c>
      <c r="D44" s="19" t="s">
        <v>36</v>
      </c>
      <c r="E44" s="19" t="s">
        <v>2678</v>
      </c>
      <c r="F44" s="19" t="s">
        <v>95</v>
      </c>
      <c r="P44" t="s">
        <v>2089</v>
      </c>
      <c r="Q44" s="1">
        <f t="shared" si="0"/>
        <v>2</v>
      </c>
    </row>
    <row r="45" spans="1:17" ht="17" customHeight="1" x14ac:dyDescent="0.45">
      <c r="A45" s="19">
        <v>44</v>
      </c>
      <c r="B45" s="19" t="s">
        <v>2688</v>
      </c>
      <c r="C45" s="19" t="s">
        <v>27</v>
      </c>
      <c r="D45" s="19" t="s">
        <v>58</v>
      </c>
      <c r="E45" s="19" t="s">
        <v>2687</v>
      </c>
      <c r="F45" s="19" t="s">
        <v>95</v>
      </c>
      <c r="P45" t="s">
        <v>2408</v>
      </c>
      <c r="Q45" s="1" t="e">
        <f t="shared" si="0"/>
        <v>#N/A</v>
      </c>
    </row>
    <row r="46" spans="1:17" ht="17" customHeight="1" x14ac:dyDescent="0.45">
      <c r="A46" s="19">
        <v>45</v>
      </c>
      <c r="B46" s="19" t="s">
        <v>2686</v>
      </c>
      <c r="C46" s="19" t="s">
        <v>27</v>
      </c>
      <c r="D46" s="19" t="s">
        <v>2543</v>
      </c>
      <c r="E46" s="19" t="s">
        <v>2607</v>
      </c>
      <c r="F46" s="19" t="s">
        <v>95</v>
      </c>
      <c r="P46" t="s">
        <v>2467</v>
      </c>
      <c r="Q46" s="1" t="e">
        <f t="shared" si="0"/>
        <v>#N/A</v>
      </c>
    </row>
    <row r="47" spans="1:17" ht="17" customHeight="1" x14ac:dyDescent="0.45">
      <c r="A47" s="19">
        <v>46</v>
      </c>
      <c r="B47" s="19" t="s">
        <v>2685</v>
      </c>
      <c r="C47" s="19" t="s">
        <v>27</v>
      </c>
      <c r="D47" s="19" t="s">
        <v>28</v>
      </c>
      <c r="E47" s="19" t="s">
        <v>2684</v>
      </c>
      <c r="F47" s="19" t="s">
        <v>95</v>
      </c>
    </row>
    <row r="48" spans="1:17" ht="17" customHeight="1" x14ac:dyDescent="0.45">
      <c r="A48" s="19">
        <v>47</v>
      </c>
      <c r="B48" s="19" t="s">
        <v>2683</v>
      </c>
      <c r="C48" s="19" t="s">
        <v>27</v>
      </c>
      <c r="D48" s="19" t="s">
        <v>36</v>
      </c>
      <c r="E48" s="19" t="s">
        <v>2682</v>
      </c>
      <c r="F48" s="19" t="s">
        <v>95</v>
      </c>
    </row>
    <row r="49" spans="1:6" ht="17" customHeight="1" x14ac:dyDescent="0.45">
      <c r="A49" s="19">
        <v>48</v>
      </c>
      <c r="B49" s="19" t="s">
        <v>2681</v>
      </c>
      <c r="C49" s="19" t="s">
        <v>27</v>
      </c>
      <c r="D49" s="19" t="s">
        <v>110</v>
      </c>
      <c r="E49" s="19" t="s">
        <v>2680</v>
      </c>
      <c r="F49" s="19" t="s">
        <v>95</v>
      </c>
    </row>
    <row r="50" spans="1:6" ht="17" customHeight="1" x14ac:dyDescent="0.45">
      <c r="A50" s="19">
        <v>49</v>
      </c>
      <c r="B50" s="19" t="s">
        <v>2679</v>
      </c>
      <c r="C50" s="19" t="s">
        <v>27</v>
      </c>
      <c r="D50" s="19" t="s">
        <v>36</v>
      </c>
      <c r="E50" s="19" t="s">
        <v>2678</v>
      </c>
      <c r="F50" s="19" t="s">
        <v>95</v>
      </c>
    </row>
    <row r="51" spans="1:6" ht="17" customHeight="1" x14ac:dyDescent="0.45">
      <c r="A51" s="19">
        <v>50</v>
      </c>
      <c r="B51" s="19" t="s">
        <v>2677</v>
      </c>
      <c r="C51" s="19" t="s">
        <v>27</v>
      </c>
      <c r="D51" s="19" t="s">
        <v>41</v>
      </c>
      <c r="E51" s="19" t="s">
        <v>2676</v>
      </c>
      <c r="F51" s="19" t="s">
        <v>95</v>
      </c>
    </row>
    <row r="52" spans="1:6" ht="17" customHeight="1" x14ac:dyDescent="0.45">
      <c r="A52" s="19">
        <v>51</v>
      </c>
      <c r="B52" s="19" t="s">
        <v>2675</v>
      </c>
      <c r="C52" s="19" t="s">
        <v>27</v>
      </c>
      <c r="D52" s="19" t="s">
        <v>525</v>
      </c>
      <c r="E52" s="19" t="s">
        <v>2674</v>
      </c>
      <c r="F52" s="19" t="s">
        <v>95</v>
      </c>
    </row>
    <row r="53" spans="1:6" ht="17" customHeight="1" x14ac:dyDescent="0.45">
      <c r="A53" s="19">
        <v>52</v>
      </c>
      <c r="B53" s="19" t="s">
        <v>2673</v>
      </c>
      <c r="C53" s="19" t="s">
        <v>27</v>
      </c>
      <c r="D53" s="19" t="s">
        <v>2543</v>
      </c>
      <c r="E53" s="19" t="s">
        <v>2672</v>
      </c>
      <c r="F53" s="19" t="s">
        <v>95</v>
      </c>
    </row>
    <row r="54" spans="1:6" ht="17" customHeight="1" x14ac:dyDescent="0.45">
      <c r="A54" s="19">
        <v>53</v>
      </c>
      <c r="B54" s="19" t="s">
        <v>2671</v>
      </c>
      <c r="C54" s="19" t="s">
        <v>27</v>
      </c>
      <c r="D54" s="19" t="s">
        <v>213</v>
      </c>
      <c r="E54" s="19" t="s">
        <v>2669</v>
      </c>
      <c r="F54" s="19" t="s">
        <v>95</v>
      </c>
    </row>
    <row r="55" spans="1:6" ht="17" customHeight="1" x14ac:dyDescent="0.45">
      <c r="A55" s="19">
        <v>54</v>
      </c>
      <c r="B55" s="19" t="s">
        <v>2670</v>
      </c>
      <c r="C55" s="19" t="s">
        <v>27</v>
      </c>
      <c r="D55" s="19" t="s">
        <v>213</v>
      </c>
      <c r="E55" s="19" t="s">
        <v>2669</v>
      </c>
      <c r="F55" s="19" t="s">
        <v>95</v>
      </c>
    </row>
    <row r="56" spans="1:6" ht="17" customHeight="1" x14ac:dyDescent="0.45">
      <c r="A56" s="19">
        <v>55</v>
      </c>
      <c r="B56" s="19" t="s">
        <v>2668</v>
      </c>
      <c r="C56" s="19" t="s">
        <v>27</v>
      </c>
      <c r="D56" s="19" t="s">
        <v>213</v>
      </c>
      <c r="E56" s="19" t="s">
        <v>2664</v>
      </c>
      <c r="F56" s="19" t="s">
        <v>95</v>
      </c>
    </row>
    <row r="57" spans="1:6" ht="17" customHeight="1" x14ac:dyDescent="0.45">
      <c r="A57" s="19">
        <v>56</v>
      </c>
      <c r="B57" s="19" t="s">
        <v>2667</v>
      </c>
      <c r="C57" s="19" t="s">
        <v>27</v>
      </c>
      <c r="D57" s="19" t="s">
        <v>213</v>
      </c>
      <c r="E57" s="19" t="s">
        <v>2664</v>
      </c>
      <c r="F57" s="19" t="s">
        <v>95</v>
      </c>
    </row>
    <row r="58" spans="1:6" ht="17" customHeight="1" x14ac:dyDescent="0.45">
      <c r="A58" s="19">
        <v>57</v>
      </c>
      <c r="B58" s="19" t="s">
        <v>2666</v>
      </c>
      <c r="C58" s="19" t="s">
        <v>27</v>
      </c>
      <c r="D58" s="19" t="s">
        <v>213</v>
      </c>
      <c r="E58" s="19" t="s">
        <v>2664</v>
      </c>
      <c r="F58" s="19" t="s">
        <v>95</v>
      </c>
    </row>
    <row r="59" spans="1:6" ht="17" customHeight="1" x14ac:dyDescent="0.45">
      <c r="A59" s="19">
        <v>58</v>
      </c>
      <c r="B59" s="19" t="s">
        <v>2665</v>
      </c>
      <c r="C59" s="19" t="s">
        <v>27</v>
      </c>
      <c r="D59" s="19" t="s">
        <v>213</v>
      </c>
      <c r="E59" s="19" t="s">
        <v>2664</v>
      </c>
      <c r="F59" s="19" t="s">
        <v>95</v>
      </c>
    </row>
    <row r="60" spans="1:6" ht="17" customHeight="1" x14ac:dyDescent="0.45">
      <c r="A60" s="19">
        <v>59</v>
      </c>
      <c r="B60" s="19" t="s">
        <v>2663</v>
      </c>
      <c r="C60" s="19" t="s">
        <v>18</v>
      </c>
      <c r="D60" s="19" t="s">
        <v>244</v>
      </c>
      <c r="E60" s="19" t="s">
        <v>2662</v>
      </c>
      <c r="F60" s="19" t="s">
        <v>95</v>
      </c>
    </row>
    <row r="61" spans="1:6" ht="17" customHeight="1" x14ac:dyDescent="0.45">
      <c r="A61" s="19">
        <v>60</v>
      </c>
      <c r="B61" s="19" t="s">
        <v>2661</v>
      </c>
      <c r="C61" s="19" t="s">
        <v>27</v>
      </c>
      <c r="D61" s="19" t="s">
        <v>85</v>
      </c>
      <c r="E61" s="19" t="s">
        <v>2660</v>
      </c>
      <c r="F61" s="19" t="s">
        <v>95</v>
      </c>
    </row>
    <row r="62" spans="1:6" ht="17" customHeight="1" x14ac:dyDescent="0.45">
      <c r="A62" s="19">
        <v>61</v>
      </c>
      <c r="B62" s="19" t="s">
        <v>2659</v>
      </c>
      <c r="C62" s="19" t="s">
        <v>18</v>
      </c>
      <c r="D62" s="19" t="s">
        <v>46</v>
      </c>
      <c r="E62" s="19" t="s">
        <v>2653</v>
      </c>
      <c r="F62" s="19" t="s">
        <v>95</v>
      </c>
    </row>
    <row r="63" spans="1:6" ht="17" customHeight="1" x14ac:dyDescent="0.45">
      <c r="A63" s="19">
        <v>62</v>
      </c>
      <c r="B63" s="19" t="s">
        <v>2658</v>
      </c>
      <c r="C63" s="19" t="s">
        <v>18</v>
      </c>
      <c r="D63" s="19" t="s">
        <v>46</v>
      </c>
      <c r="E63" s="19" t="s">
        <v>2657</v>
      </c>
      <c r="F63" s="19" t="s">
        <v>95</v>
      </c>
    </row>
    <row r="64" spans="1:6" ht="17" customHeight="1" x14ac:dyDescent="0.45">
      <c r="A64" s="19">
        <v>63</v>
      </c>
      <c r="B64" s="19" t="s">
        <v>2656</v>
      </c>
      <c r="C64" s="19" t="s">
        <v>18</v>
      </c>
      <c r="D64" s="19" t="s">
        <v>46</v>
      </c>
      <c r="E64" s="19" t="s">
        <v>2655</v>
      </c>
      <c r="F64" s="19" t="s">
        <v>95</v>
      </c>
    </row>
    <row r="65" spans="1:6" ht="17" customHeight="1" x14ac:dyDescent="0.45">
      <c r="A65" s="19">
        <v>64</v>
      </c>
      <c r="B65" s="19" t="s">
        <v>2654</v>
      </c>
      <c r="C65" s="19" t="s">
        <v>27</v>
      </c>
      <c r="D65" s="19" t="s">
        <v>46</v>
      </c>
      <c r="E65" s="19" t="s">
        <v>2653</v>
      </c>
      <c r="F65" s="19" t="s">
        <v>95</v>
      </c>
    </row>
    <row r="66" spans="1:6" ht="17" customHeight="1" x14ac:dyDescent="0.45">
      <c r="A66" s="19">
        <v>65</v>
      </c>
      <c r="B66" s="19" t="s">
        <v>2652</v>
      </c>
      <c r="C66" s="19" t="s">
        <v>27</v>
      </c>
      <c r="D66" s="19" t="s">
        <v>1812</v>
      </c>
      <c r="E66" s="19" t="s">
        <v>2651</v>
      </c>
      <c r="F66" s="19" t="s">
        <v>95</v>
      </c>
    </row>
    <row r="67" spans="1:6" ht="17" customHeight="1" x14ac:dyDescent="0.45">
      <c r="A67" s="19">
        <v>66</v>
      </c>
      <c r="B67" s="19" t="s">
        <v>2650</v>
      </c>
      <c r="C67" s="19" t="s">
        <v>18</v>
      </c>
      <c r="D67" s="19" t="s">
        <v>1812</v>
      </c>
      <c r="E67" s="19" t="s">
        <v>2649</v>
      </c>
      <c r="F67" s="19" t="s">
        <v>95</v>
      </c>
    </row>
    <row r="68" spans="1:6" ht="17" customHeight="1" x14ac:dyDescent="0.45">
      <c r="A68" s="19">
        <v>67</v>
      </c>
      <c r="B68" s="19" t="s">
        <v>2648</v>
      </c>
      <c r="C68" s="19" t="s">
        <v>27</v>
      </c>
      <c r="D68" s="19" t="s">
        <v>1812</v>
      </c>
      <c r="E68" s="19" t="s">
        <v>2647</v>
      </c>
      <c r="F68" s="19" t="s">
        <v>95</v>
      </c>
    </row>
    <row r="69" spans="1:6" ht="17" customHeight="1" x14ac:dyDescent="0.45">
      <c r="A69" s="19">
        <v>68</v>
      </c>
      <c r="B69" s="19" t="s">
        <v>2646</v>
      </c>
      <c r="C69" s="19" t="s">
        <v>27</v>
      </c>
      <c r="D69" s="19" t="s">
        <v>1812</v>
      </c>
      <c r="E69" s="19" t="s">
        <v>2644</v>
      </c>
      <c r="F69" s="19" t="s">
        <v>95</v>
      </c>
    </row>
    <row r="70" spans="1:6" ht="17" customHeight="1" x14ac:dyDescent="0.45">
      <c r="A70" s="19">
        <v>69</v>
      </c>
      <c r="B70" s="19" t="s">
        <v>2645</v>
      </c>
      <c r="C70" s="19" t="s">
        <v>27</v>
      </c>
      <c r="D70" s="19" t="s">
        <v>1812</v>
      </c>
      <c r="E70" s="19" t="s">
        <v>2644</v>
      </c>
      <c r="F70" s="19" t="s">
        <v>95</v>
      </c>
    </row>
    <row r="71" spans="1:6" ht="17" customHeight="1" x14ac:dyDescent="0.45">
      <c r="A71" s="19">
        <v>70</v>
      </c>
      <c r="B71" s="19" t="s">
        <v>2643</v>
      </c>
      <c r="C71" s="19" t="s">
        <v>18</v>
      </c>
      <c r="D71" s="19" t="s">
        <v>2586</v>
      </c>
      <c r="E71" s="19" t="s">
        <v>2595</v>
      </c>
      <c r="F71" s="19" t="s">
        <v>95</v>
      </c>
    </row>
    <row r="72" spans="1:6" ht="17" customHeight="1" x14ac:dyDescent="0.45">
      <c r="A72" s="19">
        <v>71</v>
      </c>
      <c r="B72" s="19" t="s">
        <v>2642</v>
      </c>
      <c r="C72" s="19" t="s">
        <v>18</v>
      </c>
      <c r="D72" s="19" t="s">
        <v>2586</v>
      </c>
      <c r="E72" s="19" t="s">
        <v>2595</v>
      </c>
      <c r="F72" s="19" t="s">
        <v>95</v>
      </c>
    </row>
    <row r="73" spans="1:6" ht="17" customHeight="1" x14ac:dyDescent="0.45">
      <c r="A73" s="19">
        <v>72</v>
      </c>
      <c r="B73" s="19" t="s">
        <v>2641</v>
      </c>
      <c r="C73" s="19" t="s">
        <v>27</v>
      </c>
      <c r="D73" s="19" t="s">
        <v>19</v>
      </c>
      <c r="E73" s="19" t="s">
        <v>2640</v>
      </c>
      <c r="F73" s="19" t="s">
        <v>95</v>
      </c>
    </row>
    <row r="74" spans="1:6" ht="17" customHeight="1" x14ac:dyDescent="0.45">
      <c r="A74" s="19">
        <v>73</v>
      </c>
      <c r="B74" s="19" t="s">
        <v>2639</v>
      </c>
      <c r="C74" s="19" t="s">
        <v>27</v>
      </c>
      <c r="D74" s="19" t="s">
        <v>19</v>
      </c>
      <c r="E74" s="19" t="s">
        <v>2593</v>
      </c>
      <c r="F74" s="19" t="s">
        <v>95</v>
      </c>
    </row>
    <row r="75" spans="1:6" ht="17" customHeight="1" x14ac:dyDescent="0.45">
      <c r="A75" s="19">
        <v>74</v>
      </c>
      <c r="B75" s="19" t="s">
        <v>2638</v>
      </c>
      <c r="C75" s="19" t="s">
        <v>27</v>
      </c>
      <c r="D75" s="19" t="s">
        <v>19</v>
      </c>
      <c r="E75" s="19" t="s">
        <v>2593</v>
      </c>
      <c r="F75" s="19" t="s">
        <v>95</v>
      </c>
    </row>
    <row r="76" spans="1:6" ht="17" customHeight="1" x14ac:dyDescent="0.45">
      <c r="A76" s="19">
        <v>75</v>
      </c>
      <c r="B76" s="19" t="s">
        <v>2637</v>
      </c>
      <c r="C76" s="19" t="s">
        <v>27</v>
      </c>
      <c r="D76" s="19" t="s">
        <v>19</v>
      </c>
      <c r="E76" s="19" t="s">
        <v>2593</v>
      </c>
      <c r="F76" s="19" t="s">
        <v>95</v>
      </c>
    </row>
    <row r="77" spans="1:6" ht="17" customHeight="1" x14ac:dyDescent="0.45">
      <c r="A77" s="19">
        <v>76</v>
      </c>
      <c r="B77" s="19" t="s">
        <v>2636</v>
      </c>
      <c r="C77" s="19" t="s">
        <v>27</v>
      </c>
      <c r="D77" s="19" t="s">
        <v>2587</v>
      </c>
      <c r="E77" s="19" t="s">
        <v>2635</v>
      </c>
      <c r="F77" s="19" t="s">
        <v>2634</v>
      </c>
    </row>
    <row r="78" spans="1:6" ht="17" customHeight="1" x14ac:dyDescent="0.45">
      <c r="A78" s="19">
        <v>77</v>
      </c>
      <c r="B78" s="19" t="s">
        <v>2633</v>
      </c>
      <c r="C78" s="19" t="s">
        <v>27</v>
      </c>
      <c r="D78" s="19" t="s">
        <v>2587</v>
      </c>
      <c r="E78" s="19" t="s">
        <v>2632</v>
      </c>
      <c r="F78" s="19" t="s">
        <v>2631</v>
      </c>
    </row>
    <row r="79" spans="1:6" ht="17" customHeight="1" x14ac:dyDescent="0.45">
      <c r="A79" s="19">
        <v>78</v>
      </c>
      <c r="B79" s="19" t="s">
        <v>2630</v>
      </c>
      <c r="C79" s="19" t="s">
        <v>27</v>
      </c>
      <c r="D79" s="19" t="s">
        <v>249</v>
      </c>
      <c r="E79" s="19" t="s">
        <v>2629</v>
      </c>
      <c r="F79" s="19" t="s">
        <v>95</v>
      </c>
    </row>
    <row r="80" spans="1:6" ht="17" customHeight="1" x14ac:dyDescent="0.45">
      <c r="A80" s="19">
        <v>79</v>
      </c>
      <c r="B80" s="19" t="s">
        <v>2628</v>
      </c>
      <c r="C80" s="19" t="s">
        <v>18</v>
      </c>
      <c r="D80" s="19" t="s">
        <v>1812</v>
      </c>
      <c r="E80" s="19" t="s">
        <v>2627</v>
      </c>
      <c r="F80" s="19" t="s">
        <v>95</v>
      </c>
    </row>
    <row r="81" spans="1:6" ht="17" customHeight="1" x14ac:dyDescent="0.45">
      <c r="A81" s="19">
        <v>80</v>
      </c>
      <c r="B81" s="19" t="s">
        <v>2626</v>
      </c>
      <c r="C81" s="19" t="s">
        <v>27</v>
      </c>
      <c r="D81" s="19" t="s">
        <v>1812</v>
      </c>
      <c r="E81" s="19" t="s">
        <v>2625</v>
      </c>
      <c r="F81" s="19" t="s">
        <v>95</v>
      </c>
    </row>
    <row r="82" spans="1:6" ht="17" customHeight="1" x14ac:dyDescent="0.45">
      <c r="A82" s="19">
        <v>81</v>
      </c>
      <c r="B82" s="19" t="s">
        <v>2624</v>
      </c>
      <c r="C82" s="19" t="s">
        <v>27</v>
      </c>
      <c r="D82" s="19" t="s">
        <v>19</v>
      </c>
      <c r="E82" s="19" t="s">
        <v>2243</v>
      </c>
      <c r="F82" s="19" t="s">
        <v>95</v>
      </c>
    </row>
    <row r="83" spans="1:6" ht="17" customHeight="1" x14ac:dyDescent="0.45">
      <c r="A83" s="19">
        <v>82</v>
      </c>
      <c r="B83" s="19" t="s">
        <v>2623</v>
      </c>
      <c r="C83" s="19" t="s">
        <v>18</v>
      </c>
      <c r="D83" s="19" t="s">
        <v>19</v>
      </c>
      <c r="E83" s="19" t="s">
        <v>2243</v>
      </c>
      <c r="F83" s="19" t="s">
        <v>95</v>
      </c>
    </row>
    <row r="84" spans="1:6" ht="17" customHeight="1" x14ac:dyDescent="0.45">
      <c r="A84" s="19">
        <v>83</v>
      </c>
      <c r="B84" s="19" t="s">
        <v>2622</v>
      </c>
      <c r="C84" s="19" t="s">
        <v>27</v>
      </c>
      <c r="D84" s="19" t="s">
        <v>213</v>
      </c>
      <c r="E84" s="19" t="s">
        <v>2621</v>
      </c>
      <c r="F84" s="19" t="s">
        <v>95</v>
      </c>
    </row>
    <row r="85" spans="1:6" ht="17" customHeight="1" x14ac:dyDescent="0.45">
      <c r="A85" s="19">
        <v>84</v>
      </c>
      <c r="B85" s="19" t="s">
        <v>2620</v>
      </c>
      <c r="C85" s="19" t="s">
        <v>27</v>
      </c>
      <c r="D85" s="19" t="s">
        <v>218</v>
      </c>
      <c r="E85" s="19" t="s">
        <v>2066</v>
      </c>
      <c r="F85" s="19" t="s">
        <v>95</v>
      </c>
    </row>
    <row r="86" spans="1:6" ht="17" customHeight="1" x14ac:dyDescent="0.45">
      <c r="A86" s="19">
        <v>85</v>
      </c>
      <c r="B86" s="19" t="s">
        <v>2619</v>
      </c>
      <c r="C86" s="19" t="s">
        <v>27</v>
      </c>
      <c r="D86" s="19" t="s">
        <v>1812</v>
      </c>
      <c r="E86" s="19" t="s">
        <v>2274</v>
      </c>
      <c r="F86" s="19" t="s">
        <v>95</v>
      </c>
    </row>
    <row r="87" spans="1:6" ht="17" customHeight="1" x14ac:dyDescent="0.45">
      <c r="A87" s="19">
        <v>86</v>
      </c>
      <c r="B87" s="19" t="s">
        <v>2618</v>
      </c>
      <c r="C87" s="19" t="s">
        <v>18</v>
      </c>
      <c r="D87" s="19" t="s">
        <v>2089</v>
      </c>
      <c r="E87" s="19" t="s">
        <v>2617</v>
      </c>
      <c r="F87" s="19" t="s">
        <v>95</v>
      </c>
    </row>
    <row r="88" spans="1:6" ht="17" customHeight="1" x14ac:dyDescent="0.45">
      <c r="A88" s="19">
        <v>87</v>
      </c>
      <c r="B88" s="19" t="s">
        <v>2616</v>
      </c>
      <c r="C88" s="19" t="s">
        <v>27</v>
      </c>
      <c r="D88" s="19" t="s">
        <v>110</v>
      </c>
      <c r="E88" s="19" t="s">
        <v>2615</v>
      </c>
      <c r="F88" s="19" t="s">
        <v>95</v>
      </c>
    </row>
    <row r="89" spans="1:6" ht="17" customHeight="1" x14ac:dyDescent="0.45">
      <c r="A89" s="19">
        <v>88</v>
      </c>
      <c r="B89" s="19" t="s">
        <v>2614</v>
      </c>
      <c r="C89" s="19" t="s">
        <v>27</v>
      </c>
      <c r="D89" s="19" t="s">
        <v>19</v>
      </c>
      <c r="E89" s="19" t="s">
        <v>2611</v>
      </c>
      <c r="F89" s="19" t="s">
        <v>95</v>
      </c>
    </row>
    <row r="90" spans="1:6" ht="17" customHeight="1" x14ac:dyDescent="0.45">
      <c r="A90" s="19">
        <v>89</v>
      </c>
      <c r="B90" s="19" t="s">
        <v>2613</v>
      </c>
      <c r="C90" s="19" t="s">
        <v>27</v>
      </c>
      <c r="D90" s="19" t="s">
        <v>19</v>
      </c>
      <c r="E90" s="19" t="s">
        <v>2611</v>
      </c>
      <c r="F90" s="19" t="s">
        <v>95</v>
      </c>
    </row>
    <row r="91" spans="1:6" ht="17" customHeight="1" x14ac:dyDescent="0.45">
      <c r="A91" s="19">
        <v>90</v>
      </c>
      <c r="B91" s="19" t="s">
        <v>2612</v>
      </c>
      <c r="C91" s="19" t="s">
        <v>27</v>
      </c>
      <c r="D91" s="19" t="s">
        <v>19</v>
      </c>
      <c r="E91" s="19" t="s">
        <v>2611</v>
      </c>
      <c r="F91" s="19" t="s">
        <v>95</v>
      </c>
    </row>
    <row r="92" spans="1:6" ht="17" customHeight="1" x14ac:dyDescent="0.45">
      <c r="A92" s="19">
        <v>91</v>
      </c>
      <c r="B92" s="19" t="s">
        <v>2610</v>
      </c>
      <c r="C92" s="19" t="s">
        <v>27</v>
      </c>
      <c r="D92" s="19" t="s">
        <v>28</v>
      </c>
      <c r="E92" s="19" t="s">
        <v>2609</v>
      </c>
      <c r="F92" s="19" t="s">
        <v>95</v>
      </c>
    </row>
    <row r="93" spans="1:6" ht="17" customHeight="1" x14ac:dyDescent="0.45">
      <c r="A93" s="19">
        <v>92</v>
      </c>
      <c r="B93" s="19" t="s">
        <v>2608</v>
      </c>
      <c r="C93" s="19" t="s">
        <v>27</v>
      </c>
      <c r="D93" s="19" t="s">
        <v>2543</v>
      </c>
      <c r="E93" s="19" t="s">
        <v>2607</v>
      </c>
      <c r="F93" s="19" t="s">
        <v>95</v>
      </c>
    </row>
    <row r="94" spans="1:6" ht="17" customHeight="1" x14ac:dyDescent="0.45">
      <c r="A94" s="19">
        <v>93</v>
      </c>
      <c r="B94" s="19" t="s">
        <v>2606</v>
      </c>
      <c r="C94" s="19" t="s">
        <v>18</v>
      </c>
      <c r="D94" s="19" t="s">
        <v>1665</v>
      </c>
      <c r="E94" s="19" t="s">
        <v>2605</v>
      </c>
      <c r="F94" s="19" t="s">
        <v>95</v>
      </c>
    </row>
    <row r="95" spans="1:6" ht="17" customHeight="1" x14ac:dyDescent="0.45">
      <c r="A95" s="19">
        <v>94</v>
      </c>
      <c r="B95" s="19" t="s">
        <v>2604</v>
      </c>
      <c r="C95" s="19" t="s">
        <v>18</v>
      </c>
      <c r="D95" s="19" t="s">
        <v>1665</v>
      </c>
      <c r="E95" s="19" t="s">
        <v>2603</v>
      </c>
      <c r="F95" s="19" t="s">
        <v>95</v>
      </c>
    </row>
    <row r="96" spans="1:6" ht="17" customHeight="1" x14ac:dyDescent="0.45">
      <c r="A96" s="19">
        <v>95</v>
      </c>
      <c r="B96" s="19" t="s">
        <v>2602</v>
      </c>
      <c r="C96" s="19" t="s">
        <v>27</v>
      </c>
      <c r="D96" s="19" t="s">
        <v>525</v>
      </c>
      <c r="E96" s="19" t="s">
        <v>2601</v>
      </c>
      <c r="F96" s="19" t="s">
        <v>95</v>
      </c>
    </row>
    <row r="97" spans="1:6" ht="17" customHeight="1" x14ac:dyDescent="0.45">
      <c r="A97" s="19">
        <v>96</v>
      </c>
      <c r="B97" s="19" t="s">
        <v>2600</v>
      </c>
      <c r="C97" s="19" t="s">
        <v>27</v>
      </c>
      <c r="D97" s="19" t="s">
        <v>218</v>
      </c>
      <c r="E97" s="19" t="s">
        <v>2599</v>
      </c>
      <c r="F97" s="19" t="s">
        <v>95</v>
      </c>
    </row>
    <row r="98" spans="1:6" ht="17" customHeight="1" x14ac:dyDescent="0.45">
      <c r="A98" s="19">
        <v>97</v>
      </c>
      <c r="B98" s="19" t="s">
        <v>2598</v>
      </c>
      <c r="C98" s="19" t="s">
        <v>27</v>
      </c>
      <c r="D98" s="19" t="s">
        <v>1806</v>
      </c>
      <c r="E98" s="19" t="s">
        <v>2597</v>
      </c>
      <c r="F98" s="19" t="s">
        <v>95</v>
      </c>
    </row>
    <row r="99" spans="1:6" ht="17" customHeight="1" x14ac:dyDescent="0.45">
      <c r="A99" s="19">
        <v>98</v>
      </c>
      <c r="B99" s="19" t="s">
        <v>2596</v>
      </c>
      <c r="C99" s="19" t="s">
        <v>18</v>
      </c>
      <c r="D99" s="19" t="s">
        <v>2586</v>
      </c>
      <c r="E99" s="19" t="s">
        <v>2595</v>
      </c>
      <c r="F99" s="19" t="s">
        <v>95</v>
      </c>
    </row>
    <row r="100" spans="1:6" ht="17" customHeight="1" x14ac:dyDescent="0.45">
      <c r="A100" s="19">
        <v>99</v>
      </c>
      <c r="B100" s="19" t="s">
        <v>2594</v>
      </c>
      <c r="C100" s="19" t="s">
        <v>27</v>
      </c>
      <c r="D100" s="19" t="s">
        <v>19</v>
      </c>
      <c r="E100" s="19" t="s">
        <v>2593</v>
      </c>
      <c r="F100" s="19" t="s">
        <v>95</v>
      </c>
    </row>
    <row r="101" spans="1:6" ht="17" customHeight="1" thickBot="1" x14ac:dyDescent="0.5">
      <c r="A101" s="18">
        <v>100</v>
      </c>
      <c r="B101" s="18" t="s">
        <v>2592</v>
      </c>
      <c r="C101" s="18" t="s">
        <v>27</v>
      </c>
      <c r="D101" s="18" t="s">
        <v>41</v>
      </c>
      <c r="E101" s="18" t="s">
        <v>2591</v>
      </c>
      <c r="F101" s="18" t="s">
        <v>95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BA874-5751-44EC-8440-291778DFBE62}">
  <dimension ref="A1:T127"/>
  <sheetViews>
    <sheetView topLeftCell="F22" workbookViewId="0">
      <selection activeCell="N2" sqref="N2:P37"/>
    </sheetView>
  </sheetViews>
  <sheetFormatPr defaultColWidth="9.75" defaultRowHeight="14" customHeight="1" x14ac:dyDescent="0.3"/>
  <cols>
    <col min="7" max="9" width="9.75" style="6"/>
  </cols>
  <sheetData>
    <row r="1" spans="1:20" ht="14" customHeight="1" x14ac:dyDescent="0.3">
      <c r="A1" s="29" t="s">
        <v>2559</v>
      </c>
      <c r="B1" s="29" t="s">
        <v>21</v>
      </c>
      <c r="C1" s="13" t="s">
        <v>2557</v>
      </c>
      <c r="D1" s="29" t="s">
        <v>2556</v>
      </c>
      <c r="F1" s="29" t="s">
        <v>2558</v>
      </c>
    </row>
    <row r="2" spans="1:20" ht="14" customHeight="1" thickBot="1" x14ac:dyDescent="0.35">
      <c r="A2" s="30"/>
      <c r="B2" s="30"/>
      <c r="C2" s="12" t="s">
        <v>2555</v>
      </c>
      <c r="D2" s="30"/>
      <c r="E2" t="s">
        <v>2554</v>
      </c>
      <c r="F2" s="30"/>
      <c r="G2" s="6" t="s">
        <v>2553</v>
      </c>
      <c r="H2" s="6" t="s">
        <v>2552</v>
      </c>
      <c r="I2" s="6" t="s">
        <v>2551</v>
      </c>
      <c r="J2" t="s">
        <v>2550</v>
      </c>
      <c r="K2" s="6" t="s">
        <v>2549</v>
      </c>
      <c r="N2" s="22" t="s">
        <v>10</v>
      </c>
      <c r="O2" s="22" t="s">
        <v>2751</v>
      </c>
      <c r="P2" t="s">
        <v>2753</v>
      </c>
    </row>
    <row r="3" spans="1:20" ht="14" customHeight="1" thickBot="1" x14ac:dyDescent="0.35">
      <c r="A3" s="8" t="s">
        <v>110</v>
      </c>
      <c r="B3" s="7">
        <v>598</v>
      </c>
      <c r="C3" s="7">
        <v>369</v>
      </c>
      <c r="D3" s="7">
        <v>496</v>
      </c>
      <c r="E3">
        <f t="shared" ref="E3:E35" si="0">C3+D3</f>
        <v>865</v>
      </c>
      <c r="F3" s="7">
        <v>1463</v>
      </c>
      <c r="G3" s="6">
        <f t="shared" ref="G3:G35" si="1">E3/$E$36</f>
        <v>2.9956709956709956E-2</v>
      </c>
      <c r="H3" s="4">
        <f t="shared" ref="H3:H35" si="2">G3*6575</f>
        <v>196.96536796536796</v>
      </c>
      <c r="I3" s="4">
        <f t="shared" ref="I3:I35" si="3">E3+H3</f>
        <v>1061.9653679653679</v>
      </c>
      <c r="J3">
        <v>13372</v>
      </c>
      <c r="K3">
        <f t="shared" ref="K3:K35" si="4">J3/I3</f>
        <v>12.591747719249614</v>
      </c>
      <c r="N3" t="s">
        <v>19</v>
      </c>
      <c r="O3" s="23">
        <v>1284</v>
      </c>
      <c r="P3">
        <f>VLOOKUP(N3,S$3:T$42,2,FALSE)</f>
        <v>79</v>
      </c>
      <c r="S3" t="s">
        <v>19</v>
      </c>
      <c r="T3">
        <v>79</v>
      </c>
    </row>
    <row r="4" spans="1:20" ht="14" customHeight="1" thickBot="1" x14ac:dyDescent="0.35">
      <c r="A4" s="8" t="s">
        <v>2548</v>
      </c>
      <c r="B4" s="7">
        <v>428</v>
      </c>
      <c r="C4" s="7">
        <v>480</v>
      </c>
      <c r="D4" s="7">
        <v>811</v>
      </c>
      <c r="E4">
        <f t="shared" si="0"/>
        <v>1291</v>
      </c>
      <c r="F4" s="7">
        <v>1719</v>
      </c>
      <c r="G4" s="6">
        <f t="shared" si="1"/>
        <v>4.4709956709956707E-2</v>
      </c>
      <c r="H4" s="4">
        <f t="shared" si="2"/>
        <v>293.96796536796535</v>
      </c>
      <c r="I4" s="4">
        <f t="shared" si="3"/>
        <v>1584.9679653679655</v>
      </c>
      <c r="J4">
        <v>8840</v>
      </c>
      <c r="K4">
        <f t="shared" si="4"/>
        <v>5.5773997917665863</v>
      </c>
      <c r="N4" t="s">
        <v>28</v>
      </c>
      <c r="O4" s="23">
        <v>261</v>
      </c>
      <c r="P4">
        <f t="shared" ref="P4:P36" si="5">VLOOKUP(N4,S$3:T$42,2,FALSE)</f>
        <v>10</v>
      </c>
      <c r="S4" t="s">
        <v>28</v>
      </c>
      <c r="T4">
        <v>10</v>
      </c>
    </row>
    <row r="5" spans="1:20" ht="14" customHeight="1" thickBot="1" x14ac:dyDescent="0.35">
      <c r="A5" s="8" t="s">
        <v>113</v>
      </c>
      <c r="B5" s="7">
        <v>218</v>
      </c>
      <c r="C5" s="7">
        <v>219</v>
      </c>
      <c r="D5" s="7">
        <v>539</v>
      </c>
      <c r="E5">
        <f t="shared" si="0"/>
        <v>758</v>
      </c>
      <c r="F5" s="7">
        <v>976</v>
      </c>
      <c r="G5" s="6">
        <f t="shared" si="1"/>
        <v>2.6251082251082251E-2</v>
      </c>
      <c r="H5" s="4">
        <f t="shared" si="2"/>
        <v>172.60086580086579</v>
      </c>
      <c r="I5" s="4">
        <f t="shared" si="3"/>
        <v>930.60086580086579</v>
      </c>
      <c r="J5">
        <v>12571</v>
      </c>
      <c r="K5">
        <f t="shared" si="4"/>
        <v>13.508476578926803</v>
      </c>
      <c r="N5" t="s">
        <v>33</v>
      </c>
      <c r="O5" s="23">
        <v>252</v>
      </c>
      <c r="P5">
        <f t="shared" si="5"/>
        <v>4</v>
      </c>
      <c r="S5" t="s">
        <v>33</v>
      </c>
      <c r="T5">
        <v>4</v>
      </c>
    </row>
    <row r="6" spans="1:20" ht="14" customHeight="1" thickBot="1" x14ac:dyDescent="0.35">
      <c r="A6" s="8" t="s">
        <v>2547</v>
      </c>
      <c r="B6" s="7">
        <v>1284</v>
      </c>
      <c r="C6" s="7">
        <v>1576</v>
      </c>
      <c r="D6" s="7">
        <v>2081</v>
      </c>
      <c r="E6">
        <f t="shared" si="0"/>
        <v>3657</v>
      </c>
      <c r="F6" s="7">
        <v>4941</v>
      </c>
      <c r="G6" s="6">
        <f t="shared" si="1"/>
        <v>0.12664935064935065</v>
      </c>
      <c r="H6" s="4">
        <f t="shared" si="2"/>
        <v>832.7194805194805</v>
      </c>
      <c r="I6" s="4">
        <f t="shared" si="3"/>
        <v>4489.7194805194804</v>
      </c>
      <c r="K6">
        <f t="shared" si="4"/>
        <v>0</v>
      </c>
      <c r="N6" t="s">
        <v>36</v>
      </c>
      <c r="O6" s="23">
        <v>395</v>
      </c>
      <c r="P6">
        <f t="shared" si="5"/>
        <v>15</v>
      </c>
      <c r="S6" t="s">
        <v>36</v>
      </c>
      <c r="T6">
        <v>15</v>
      </c>
    </row>
    <row r="7" spans="1:20" ht="14" customHeight="1" thickBot="1" x14ac:dyDescent="0.35">
      <c r="A7" s="9" t="s">
        <v>2546</v>
      </c>
      <c r="B7" s="7">
        <v>152</v>
      </c>
      <c r="C7" s="7">
        <v>99</v>
      </c>
      <c r="D7" s="7">
        <v>409</v>
      </c>
      <c r="E7">
        <f t="shared" si="0"/>
        <v>508</v>
      </c>
      <c r="F7" s="7">
        <v>660</v>
      </c>
      <c r="G7" s="6">
        <f t="shared" si="1"/>
        <v>1.7593073593073594E-2</v>
      </c>
      <c r="H7" s="4">
        <f t="shared" si="2"/>
        <v>115.67445887445888</v>
      </c>
      <c r="I7" s="4">
        <f t="shared" si="3"/>
        <v>623.67445887445888</v>
      </c>
      <c r="K7">
        <f t="shared" si="4"/>
        <v>0</v>
      </c>
      <c r="N7" t="s">
        <v>41</v>
      </c>
      <c r="O7" s="23">
        <v>1049</v>
      </c>
      <c r="P7">
        <f t="shared" si="5"/>
        <v>13</v>
      </c>
      <c r="S7" t="s">
        <v>41</v>
      </c>
      <c r="T7">
        <v>13</v>
      </c>
    </row>
    <row r="8" spans="1:20" ht="14" customHeight="1" thickBot="1" x14ac:dyDescent="0.35">
      <c r="A8" s="9" t="s">
        <v>2545</v>
      </c>
      <c r="B8" s="7">
        <v>184</v>
      </c>
      <c r="C8" s="7">
        <v>158</v>
      </c>
      <c r="D8" s="7">
        <v>399</v>
      </c>
      <c r="E8">
        <f t="shared" si="0"/>
        <v>557</v>
      </c>
      <c r="F8" s="7">
        <v>741</v>
      </c>
      <c r="G8" s="6">
        <f t="shared" si="1"/>
        <v>1.9290043290043291E-2</v>
      </c>
      <c r="H8" s="4">
        <f t="shared" si="2"/>
        <v>126.83203463203463</v>
      </c>
      <c r="I8" s="4">
        <f t="shared" si="3"/>
        <v>683.83203463203461</v>
      </c>
      <c r="K8">
        <f t="shared" si="4"/>
        <v>0</v>
      </c>
      <c r="N8" t="s">
        <v>46</v>
      </c>
      <c r="O8" s="23">
        <v>1081</v>
      </c>
      <c r="P8">
        <f t="shared" si="5"/>
        <v>25</v>
      </c>
      <c r="S8" t="s">
        <v>46</v>
      </c>
      <c r="T8">
        <v>25</v>
      </c>
    </row>
    <row r="9" spans="1:20" ht="14" customHeight="1" thickBot="1" x14ac:dyDescent="0.35">
      <c r="A9" s="9" t="s">
        <v>2544</v>
      </c>
      <c r="B9" s="7">
        <v>261</v>
      </c>
      <c r="C9" s="7">
        <v>194</v>
      </c>
      <c r="D9" s="7">
        <v>365</v>
      </c>
      <c r="E9">
        <f t="shared" si="0"/>
        <v>559</v>
      </c>
      <c r="F9" s="7">
        <v>820</v>
      </c>
      <c r="G9" s="6">
        <f t="shared" si="1"/>
        <v>1.9359307359307361E-2</v>
      </c>
      <c r="H9" s="4">
        <f t="shared" si="2"/>
        <v>127.2874458874459</v>
      </c>
      <c r="I9" s="4">
        <f t="shared" si="3"/>
        <v>686.28744588744587</v>
      </c>
      <c r="K9">
        <f t="shared" si="4"/>
        <v>0</v>
      </c>
      <c r="N9" t="s">
        <v>53</v>
      </c>
      <c r="O9" s="23">
        <v>919</v>
      </c>
      <c r="P9">
        <f t="shared" si="5"/>
        <v>1</v>
      </c>
      <c r="S9" t="s">
        <v>53</v>
      </c>
      <c r="T9">
        <v>1</v>
      </c>
    </row>
    <row r="10" spans="1:20" ht="14" customHeight="1" thickBot="1" x14ac:dyDescent="0.35">
      <c r="A10" s="9" t="s">
        <v>2543</v>
      </c>
      <c r="B10" s="7">
        <v>252</v>
      </c>
      <c r="C10" s="7">
        <v>815</v>
      </c>
      <c r="D10" s="7">
        <v>281</v>
      </c>
      <c r="E10">
        <f t="shared" si="0"/>
        <v>1096</v>
      </c>
      <c r="F10" s="7">
        <v>1348</v>
      </c>
      <c r="G10" s="6">
        <f t="shared" si="1"/>
        <v>3.7956709956709959E-2</v>
      </c>
      <c r="H10" s="4">
        <f t="shared" si="2"/>
        <v>249.56536796536798</v>
      </c>
      <c r="I10" s="4">
        <f t="shared" si="3"/>
        <v>1345.5653679653681</v>
      </c>
      <c r="K10">
        <f t="shared" si="4"/>
        <v>0</v>
      </c>
      <c r="N10" t="s">
        <v>58</v>
      </c>
      <c r="O10" s="23">
        <v>184</v>
      </c>
      <c r="P10">
        <f t="shared" si="5"/>
        <v>18</v>
      </c>
      <c r="S10" t="s">
        <v>58</v>
      </c>
      <c r="T10">
        <v>18</v>
      </c>
    </row>
    <row r="11" spans="1:20" ht="14" customHeight="1" thickBot="1" x14ac:dyDescent="0.35">
      <c r="A11" s="8" t="s">
        <v>2542</v>
      </c>
      <c r="B11" s="7">
        <v>397</v>
      </c>
      <c r="C11" s="7">
        <v>121</v>
      </c>
      <c r="D11" s="7">
        <v>555</v>
      </c>
      <c r="E11">
        <f t="shared" si="0"/>
        <v>676</v>
      </c>
      <c r="F11" s="7">
        <v>1073</v>
      </c>
      <c r="G11" s="6">
        <f t="shared" si="1"/>
        <v>2.3411255411255411E-2</v>
      </c>
      <c r="H11" s="4">
        <f t="shared" si="2"/>
        <v>153.92900432900433</v>
      </c>
      <c r="I11" s="4">
        <f t="shared" si="3"/>
        <v>829.92900432900433</v>
      </c>
      <c r="J11">
        <v>2019</v>
      </c>
      <c r="K11">
        <f t="shared" si="4"/>
        <v>2.4327382094958314</v>
      </c>
      <c r="N11" t="s">
        <v>77</v>
      </c>
      <c r="O11" s="23">
        <v>97</v>
      </c>
      <c r="P11">
        <f t="shared" si="5"/>
        <v>15</v>
      </c>
      <c r="S11" t="s">
        <v>70</v>
      </c>
      <c r="T11">
        <v>41</v>
      </c>
    </row>
    <row r="12" spans="1:20" ht="14" customHeight="1" thickBot="1" x14ac:dyDescent="0.35">
      <c r="A12" s="11" t="s">
        <v>2540</v>
      </c>
      <c r="B12" s="7">
        <v>1049</v>
      </c>
      <c r="C12" s="7">
        <v>266</v>
      </c>
      <c r="D12" s="7">
        <v>610</v>
      </c>
      <c r="E12">
        <f t="shared" si="0"/>
        <v>876</v>
      </c>
      <c r="F12" s="7">
        <v>1925</v>
      </c>
      <c r="G12" s="6">
        <f t="shared" si="1"/>
        <v>3.0337662337662337E-2</v>
      </c>
      <c r="H12" s="4">
        <f t="shared" si="2"/>
        <v>199.47012987012985</v>
      </c>
      <c r="I12" s="4">
        <f t="shared" si="3"/>
        <v>1075.4701298701298</v>
      </c>
      <c r="J12">
        <v>44284</v>
      </c>
      <c r="K12">
        <f t="shared" si="4"/>
        <v>41.176410920262001</v>
      </c>
      <c r="N12" t="s">
        <v>85</v>
      </c>
      <c r="O12" s="23">
        <v>330</v>
      </c>
      <c r="P12">
        <f t="shared" si="5"/>
        <v>9</v>
      </c>
      <c r="S12" t="s">
        <v>77</v>
      </c>
      <c r="T12">
        <v>15</v>
      </c>
    </row>
    <row r="13" spans="1:20" ht="14" customHeight="1" thickBot="1" x14ac:dyDescent="0.35">
      <c r="A13" s="9" t="s">
        <v>2539</v>
      </c>
      <c r="B13" s="7">
        <v>783</v>
      </c>
      <c r="C13" s="7">
        <v>221</v>
      </c>
      <c r="D13" s="7">
        <v>692</v>
      </c>
      <c r="E13">
        <f t="shared" si="0"/>
        <v>913</v>
      </c>
      <c r="F13" s="7">
        <v>1696</v>
      </c>
      <c r="G13" s="6">
        <f t="shared" si="1"/>
        <v>3.1619047619047616E-2</v>
      </c>
      <c r="H13" s="4">
        <f t="shared" si="2"/>
        <v>207.89523809523808</v>
      </c>
      <c r="I13" s="4">
        <f t="shared" si="3"/>
        <v>1120.895238095238</v>
      </c>
      <c r="J13">
        <v>6786</v>
      </c>
      <c r="K13">
        <f t="shared" si="4"/>
        <v>6.0540894183220901</v>
      </c>
      <c r="N13" t="s">
        <v>91</v>
      </c>
      <c r="O13" s="23">
        <v>502</v>
      </c>
      <c r="P13">
        <f t="shared" si="5"/>
        <v>19</v>
      </c>
      <c r="S13" t="s">
        <v>85</v>
      </c>
      <c r="T13">
        <v>9</v>
      </c>
    </row>
    <row r="14" spans="1:20" ht="14" customHeight="1" thickBot="1" x14ac:dyDescent="0.35">
      <c r="A14" s="9" t="s">
        <v>525</v>
      </c>
      <c r="B14" s="7">
        <v>608</v>
      </c>
      <c r="C14" s="7">
        <v>425</v>
      </c>
      <c r="D14" s="7">
        <v>523</v>
      </c>
      <c r="E14">
        <f t="shared" si="0"/>
        <v>948</v>
      </c>
      <c r="F14" s="7">
        <v>1556</v>
      </c>
      <c r="G14" s="6">
        <f t="shared" si="1"/>
        <v>3.2831168831168829E-2</v>
      </c>
      <c r="H14" s="4">
        <f t="shared" si="2"/>
        <v>215.86493506493505</v>
      </c>
      <c r="I14" s="4">
        <f t="shared" si="3"/>
        <v>1163.864935064935</v>
      </c>
      <c r="J14">
        <v>4431</v>
      </c>
      <c r="K14">
        <f t="shared" si="4"/>
        <v>3.8071427933798718</v>
      </c>
      <c r="N14" t="s">
        <v>110</v>
      </c>
      <c r="O14" s="23">
        <v>598</v>
      </c>
      <c r="P14">
        <f t="shared" si="5"/>
        <v>23</v>
      </c>
      <c r="S14" t="s">
        <v>91</v>
      </c>
      <c r="T14">
        <v>19</v>
      </c>
    </row>
    <row r="15" spans="1:20" ht="14" customHeight="1" thickBot="1" x14ac:dyDescent="0.35">
      <c r="A15" s="9" t="s">
        <v>1649</v>
      </c>
      <c r="B15" s="7">
        <v>91</v>
      </c>
      <c r="C15" s="7">
        <v>291</v>
      </c>
      <c r="D15" s="7">
        <v>280</v>
      </c>
      <c r="E15">
        <f t="shared" si="0"/>
        <v>571</v>
      </c>
      <c r="F15" s="7">
        <v>662</v>
      </c>
      <c r="G15" s="6">
        <f t="shared" si="1"/>
        <v>1.9774891774891775E-2</v>
      </c>
      <c r="H15" s="4">
        <f t="shared" si="2"/>
        <v>130.01991341991342</v>
      </c>
      <c r="I15" s="4">
        <f t="shared" si="3"/>
        <v>701.01991341991345</v>
      </c>
      <c r="K15">
        <f t="shared" si="4"/>
        <v>0</v>
      </c>
      <c r="N15" t="s">
        <v>113</v>
      </c>
      <c r="O15" s="23">
        <v>218</v>
      </c>
      <c r="P15">
        <f t="shared" si="5"/>
        <v>34</v>
      </c>
      <c r="S15" t="s">
        <v>110</v>
      </c>
      <c r="T15">
        <v>23</v>
      </c>
    </row>
    <row r="16" spans="1:20" ht="14" customHeight="1" thickBot="1" x14ac:dyDescent="0.35">
      <c r="A16" s="9" t="s">
        <v>548</v>
      </c>
      <c r="B16" s="7">
        <v>357</v>
      </c>
      <c r="C16" s="7">
        <v>376</v>
      </c>
      <c r="D16" s="7">
        <v>191</v>
      </c>
      <c r="E16">
        <f t="shared" si="0"/>
        <v>567</v>
      </c>
      <c r="F16" s="7">
        <v>924</v>
      </c>
      <c r="G16" s="6">
        <f t="shared" si="1"/>
        <v>1.9636363636363636E-2</v>
      </c>
      <c r="H16" s="4">
        <f t="shared" si="2"/>
        <v>129.1090909090909</v>
      </c>
      <c r="I16" s="4">
        <f t="shared" si="3"/>
        <v>696.10909090909092</v>
      </c>
      <c r="J16">
        <v>1984</v>
      </c>
      <c r="K16">
        <f t="shared" si="4"/>
        <v>2.8501279841195215</v>
      </c>
      <c r="N16" t="s">
        <v>130</v>
      </c>
      <c r="O16" s="23">
        <v>152</v>
      </c>
      <c r="P16">
        <f t="shared" si="5"/>
        <v>7</v>
      </c>
      <c r="S16" t="s">
        <v>113</v>
      </c>
      <c r="T16">
        <v>34</v>
      </c>
    </row>
    <row r="17" spans="1:20" ht="14" customHeight="1" thickBot="1" x14ac:dyDescent="0.35">
      <c r="A17" s="8" t="s">
        <v>224</v>
      </c>
      <c r="B17" s="7">
        <v>198</v>
      </c>
      <c r="C17" s="7">
        <v>96</v>
      </c>
      <c r="D17" s="7">
        <v>347</v>
      </c>
      <c r="E17">
        <f t="shared" si="0"/>
        <v>443</v>
      </c>
      <c r="F17" s="7">
        <v>641</v>
      </c>
      <c r="G17" s="6">
        <f t="shared" si="1"/>
        <v>1.5341991341991342E-2</v>
      </c>
      <c r="H17" s="4">
        <f t="shared" si="2"/>
        <v>100.87359307359307</v>
      </c>
      <c r="I17" s="4">
        <f t="shared" si="3"/>
        <v>543.87359307359304</v>
      </c>
      <c r="K17">
        <f t="shared" si="4"/>
        <v>0</v>
      </c>
      <c r="N17" t="s">
        <v>210</v>
      </c>
      <c r="O17" s="23">
        <v>397</v>
      </c>
      <c r="P17">
        <f t="shared" si="5"/>
        <v>10</v>
      </c>
      <c r="S17" t="s">
        <v>130</v>
      </c>
      <c r="T17">
        <v>7</v>
      </c>
    </row>
    <row r="18" spans="1:20" ht="14" customHeight="1" thickBot="1" x14ac:dyDescent="0.35">
      <c r="A18" s="8" t="s">
        <v>2537</v>
      </c>
      <c r="B18" s="7">
        <v>395</v>
      </c>
      <c r="C18" s="7">
        <v>181</v>
      </c>
      <c r="D18" s="7">
        <v>391</v>
      </c>
      <c r="E18">
        <f t="shared" si="0"/>
        <v>572</v>
      </c>
      <c r="F18" s="7">
        <v>967</v>
      </c>
      <c r="G18" s="6">
        <f t="shared" si="1"/>
        <v>1.9809523809523808E-2</v>
      </c>
      <c r="H18" s="4">
        <f t="shared" si="2"/>
        <v>130.24761904761903</v>
      </c>
      <c r="I18" s="4">
        <f t="shared" si="3"/>
        <v>702.24761904761908</v>
      </c>
      <c r="J18">
        <f>11443+44284</f>
        <v>55727</v>
      </c>
      <c r="K18">
        <f t="shared" si="4"/>
        <v>79.355199631116406</v>
      </c>
      <c r="N18" t="s">
        <v>213</v>
      </c>
      <c r="O18" s="23">
        <v>477</v>
      </c>
      <c r="P18">
        <f t="shared" si="5"/>
        <v>28</v>
      </c>
      <c r="S18" t="s">
        <v>210</v>
      </c>
      <c r="T18">
        <v>10</v>
      </c>
    </row>
    <row r="19" spans="1:20" ht="14" customHeight="1" thickBot="1" x14ac:dyDescent="0.35">
      <c r="A19" s="8" t="s">
        <v>2536</v>
      </c>
      <c r="B19" s="7">
        <v>477</v>
      </c>
      <c r="C19" s="7">
        <v>259</v>
      </c>
      <c r="D19" s="7">
        <v>538</v>
      </c>
      <c r="E19">
        <f t="shared" si="0"/>
        <v>797</v>
      </c>
      <c r="F19" s="7">
        <v>1274</v>
      </c>
      <c r="G19" s="6">
        <f t="shared" si="1"/>
        <v>2.7601731601731603E-2</v>
      </c>
      <c r="H19" s="4">
        <f t="shared" si="2"/>
        <v>181.48138528138529</v>
      </c>
      <c r="I19" s="4">
        <f t="shared" si="3"/>
        <v>978.48138528138531</v>
      </c>
      <c r="K19">
        <f t="shared" si="4"/>
        <v>0</v>
      </c>
      <c r="N19" t="s">
        <v>218</v>
      </c>
      <c r="O19" s="23">
        <v>223</v>
      </c>
      <c r="P19">
        <f t="shared" si="5"/>
        <v>17</v>
      </c>
      <c r="S19" t="s">
        <v>213</v>
      </c>
      <c r="T19">
        <v>28</v>
      </c>
    </row>
    <row r="20" spans="1:20" ht="14" customHeight="1" thickBot="1" x14ac:dyDescent="0.35">
      <c r="A20" s="8" t="s">
        <v>2535</v>
      </c>
      <c r="B20" s="7">
        <v>223</v>
      </c>
      <c r="C20" s="7">
        <v>100</v>
      </c>
      <c r="D20" s="7">
        <v>367</v>
      </c>
      <c r="E20">
        <f t="shared" si="0"/>
        <v>467</v>
      </c>
      <c r="F20" s="7">
        <v>690</v>
      </c>
      <c r="G20" s="6">
        <f t="shared" si="1"/>
        <v>1.6173160173160173E-2</v>
      </c>
      <c r="H20" s="4">
        <f t="shared" si="2"/>
        <v>106.33852813852813</v>
      </c>
      <c r="I20" s="4">
        <f t="shared" si="3"/>
        <v>573.33852813852809</v>
      </c>
      <c r="J20">
        <v>2421</v>
      </c>
      <c r="K20">
        <f t="shared" si="4"/>
        <v>4.22263615853677</v>
      </c>
      <c r="N20" t="s">
        <v>224</v>
      </c>
      <c r="O20" s="23">
        <v>198</v>
      </c>
      <c r="P20">
        <f t="shared" si="5"/>
        <v>6</v>
      </c>
      <c r="S20" t="s">
        <v>218</v>
      </c>
      <c r="T20">
        <v>17</v>
      </c>
    </row>
    <row r="21" spans="1:20" ht="14" customHeight="1" thickBot="1" x14ac:dyDescent="0.35">
      <c r="A21" s="11" t="s">
        <v>2532</v>
      </c>
      <c r="B21" s="7">
        <v>248</v>
      </c>
      <c r="C21" s="7">
        <v>37</v>
      </c>
      <c r="D21" s="7">
        <v>449</v>
      </c>
      <c r="E21">
        <f t="shared" si="0"/>
        <v>486</v>
      </c>
      <c r="F21" s="7">
        <v>734</v>
      </c>
      <c r="G21" s="6">
        <f t="shared" si="1"/>
        <v>1.6831168831168832E-2</v>
      </c>
      <c r="H21" s="4">
        <f t="shared" si="2"/>
        <v>110.66493506493507</v>
      </c>
      <c r="I21" s="4">
        <f t="shared" si="3"/>
        <v>596.66493506493509</v>
      </c>
      <c r="J21">
        <v>4547</v>
      </c>
      <c r="K21">
        <f t="shared" si="4"/>
        <v>7.6206925072698457</v>
      </c>
      <c r="N21" t="s">
        <v>235</v>
      </c>
      <c r="O21" s="23">
        <v>127</v>
      </c>
      <c r="P21">
        <f t="shared" si="5"/>
        <v>6</v>
      </c>
      <c r="S21" t="s">
        <v>224</v>
      </c>
      <c r="T21">
        <v>6</v>
      </c>
    </row>
    <row r="22" spans="1:20" ht="14" customHeight="1" thickBot="1" x14ac:dyDescent="0.35">
      <c r="A22" s="9" t="s">
        <v>1383</v>
      </c>
      <c r="B22" s="7">
        <v>263</v>
      </c>
      <c r="C22" s="7">
        <v>8</v>
      </c>
      <c r="D22" s="7">
        <v>410</v>
      </c>
      <c r="E22">
        <f t="shared" si="0"/>
        <v>418</v>
      </c>
      <c r="F22" s="7">
        <v>681</v>
      </c>
      <c r="G22" s="6">
        <f t="shared" si="1"/>
        <v>1.4476190476190476E-2</v>
      </c>
      <c r="H22" s="4">
        <f t="shared" si="2"/>
        <v>95.180952380952377</v>
      </c>
      <c r="I22" s="4">
        <f t="shared" si="3"/>
        <v>513.18095238095236</v>
      </c>
      <c r="J22">
        <v>7041</v>
      </c>
      <c r="K22">
        <f t="shared" si="4"/>
        <v>13.720306584514883</v>
      </c>
      <c r="N22" t="s">
        <v>241</v>
      </c>
      <c r="O22" s="23">
        <v>65</v>
      </c>
      <c r="P22">
        <f t="shared" si="5"/>
        <v>1</v>
      </c>
      <c r="S22" t="s">
        <v>235</v>
      </c>
      <c r="T22">
        <v>6</v>
      </c>
    </row>
    <row r="23" spans="1:20" ht="14" customHeight="1" thickBot="1" x14ac:dyDescent="0.35">
      <c r="A23" s="9" t="s">
        <v>235</v>
      </c>
      <c r="B23" s="7">
        <v>127</v>
      </c>
      <c r="C23" s="10"/>
      <c r="D23" s="7">
        <v>529</v>
      </c>
      <c r="E23">
        <f t="shared" si="0"/>
        <v>529</v>
      </c>
      <c r="F23" s="7">
        <v>656</v>
      </c>
      <c r="G23" s="6">
        <f t="shared" si="1"/>
        <v>1.832034632034632E-2</v>
      </c>
      <c r="H23" s="4">
        <f t="shared" si="2"/>
        <v>120.45627705627706</v>
      </c>
      <c r="I23" s="4">
        <f t="shared" si="3"/>
        <v>649.45627705627703</v>
      </c>
      <c r="J23">
        <v>23271</v>
      </c>
      <c r="K23">
        <f t="shared" si="4"/>
        <v>35.83151140747772</v>
      </c>
      <c r="N23" t="s">
        <v>244</v>
      </c>
      <c r="O23" s="23">
        <v>919</v>
      </c>
      <c r="P23">
        <f t="shared" si="5"/>
        <v>7</v>
      </c>
      <c r="S23" t="s">
        <v>241</v>
      </c>
      <c r="T23">
        <v>1</v>
      </c>
    </row>
    <row r="24" spans="1:20" ht="14" customHeight="1" thickBot="1" x14ac:dyDescent="0.35">
      <c r="A24" s="9" t="s">
        <v>2531</v>
      </c>
      <c r="B24" s="7" t="s">
        <v>2511</v>
      </c>
      <c r="C24" s="7">
        <v>2</v>
      </c>
      <c r="D24" s="7">
        <v>170</v>
      </c>
      <c r="E24">
        <f t="shared" si="0"/>
        <v>172</v>
      </c>
      <c r="F24" s="7">
        <v>172</v>
      </c>
      <c r="G24" s="6">
        <f t="shared" si="1"/>
        <v>5.9567099567099571E-3</v>
      </c>
      <c r="H24" s="4">
        <f t="shared" si="2"/>
        <v>39.16536796536797</v>
      </c>
      <c r="I24" s="4">
        <f t="shared" si="3"/>
        <v>211.16536796536798</v>
      </c>
      <c r="K24">
        <f t="shared" si="4"/>
        <v>0</v>
      </c>
      <c r="N24" t="s">
        <v>249</v>
      </c>
      <c r="O24" s="23">
        <v>1125</v>
      </c>
      <c r="P24">
        <f t="shared" si="5"/>
        <v>1</v>
      </c>
      <c r="S24" t="s">
        <v>244</v>
      </c>
      <c r="T24">
        <v>7</v>
      </c>
    </row>
    <row r="25" spans="1:20" ht="14" customHeight="1" thickBot="1" x14ac:dyDescent="0.35">
      <c r="A25" s="8" t="s">
        <v>2529</v>
      </c>
      <c r="B25" s="7">
        <v>919</v>
      </c>
      <c r="C25" s="7">
        <v>6</v>
      </c>
      <c r="D25" s="7">
        <v>1081</v>
      </c>
      <c r="E25">
        <f t="shared" si="0"/>
        <v>1087</v>
      </c>
      <c r="F25" s="7">
        <v>2006</v>
      </c>
      <c r="G25" s="6">
        <f t="shared" si="1"/>
        <v>3.7645021645021648E-2</v>
      </c>
      <c r="H25" s="4">
        <f t="shared" si="2"/>
        <v>247.51601731601733</v>
      </c>
      <c r="I25" s="4">
        <f t="shared" si="3"/>
        <v>1334.5160173160173</v>
      </c>
      <c r="J25">
        <v>62377</v>
      </c>
      <c r="K25">
        <f t="shared" si="4"/>
        <v>46.74128986885659</v>
      </c>
      <c r="N25" t="s">
        <v>257</v>
      </c>
      <c r="O25" s="23">
        <v>187</v>
      </c>
      <c r="P25">
        <f t="shared" si="5"/>
        <v>26</v>
      </c>
      <c r="S25" t="s">
        <v>249</v>
      </c>
      <c r="T25">
        <v>1</v>
      </c>
    </row>
    <row r="26" spans="1:20" ht="14" customHeight="1" thickBot="1" x14ac:dyDescent="0.35">
      <c r="A26" s="8" t="s">
        <v>2408</v>
      </c>
      <c r="B26" s="7">
        <v>323</v>
      </c>
      <c r="C26" s="7">
        <v>303</v>
      </c>
      <c r="D26" s="7">
        <v>765</v>
      </c>
      <c r="E26">
        <f t="shared" si="0"/>
        <v>1068</v>
      </c>
      <c r="F26" s="7">
        <v>1391</v>
      </c>
      <c r="G26" s="6">
        <f t="shared" si="1"/>
        <v>3.6987012987012985E-2</v>
      </c>
      <c r="H26" s="4">
        <f t="shared" si="2"/>
        <v>243.18961038961038</v>
      </c>
      <c r="I26" s="4">
        <f t="shared" si="3"/>
        <v>1311.1896103896104</v>
      </c>
      <c r="J26">
        <v>77940</v>
      </c>
      <c r="K26">
        <f t="shared" si="4"/>
        <v>59.442203768561512</v>
      </c>
      <c r="N26" t="s">
        <v>262</v>
      </c>
      <c r="O26" s="23">
        <v>186</v>
      </c>
      <c r="P26">
        <f t="shared" si="5"/>
        <v>7</v>
      </c>
      <c r="S26" t="s">
        <v>257</v>
      </c>
      <c r="T26">
        <v>26</v>
      </c>
    </row>
    <row r="27" spans="1:20" ht="14" customHeight="1" thickBot="1" x14ac:dyDescent="0.35">
      <c r="A27" s="8" t="s">
        <v>241</v>
      </c>
      <c r="B27" s="7">
        <v>65</v>
      </c>
      <c r="C27" s="7">
        <v>1</v>
      </c>
      <c r="D27" s="7">
        <v>256</v>
      </c>
      <c r="E27">
        <f t="shared" si="0"/>
        <v>257</v>
      </c>
      <c r="F27" s="7">
        <v>322</v>
      </c>
      <c r="G27" s="6">
        <f t="shared" si="1"/>
        <v>8.9004329004328999E-3</v>
      </c>
      <c r="H27" s="4">
        <f t="shared" si="2"/>
        <v>58.52034632034632</v>
      </c>
      <c r="I27" s="4">
        <f t="shared" si="3"/>
        <v>315.52034632034633</v>
      </c>
      <c r="K27">
        <f t="shared" si="4"/>
        <v>0</v>
      </c>
      <c r="N27" t="s">
        <v>391</v>
      </c>
      <c r="O27" s="23">
        <v>214</v>
      </c>
      <c r="P27">
        <f t="shared" si="5"/>
        <v>8</v>
      </c>
      <c r="S27" t="s">
        <v>262</v>
      </c>
      <c r="T27">
        <v>7</v>
      </c>
    </row>
    <row r="28" spans="1:20" ht="14" customHeight="1" thickBot="1" x14ac:dyDescent="0.35">
      <c r="A28" s="8" t="s">
        <v>2526</v>
      </c>
      <c r="B28" s="7">
        <v>357</v>
      </c>
      <c r="C28" s="7">
        <v>31</v>
      </c>
      <c r="D28" s="7">
        <v>205</v>
      </c>
      <c r="E28">
        <f t="shared" si="0"/>
        <v>236</v>
      </c>
      <c r="F28" s="7">
        <v>593</v>
      </c>
      <c r="G28" s="6">
        <f t="shared" si="1"/>
        <v>8.1731601731601725E-3</v>
      </c>
      <c r="H28" s="4">
        <f t="shared" si="2"/>
        <v>53.738528138528132</v>
      </c>
      <c r="I28" s="4">
        <f t="shared" si="3"/>
        <v>289.73852813852812</v>
      </c>
      <c r="J28">
        <v>17579</v>
      </c>
      <c r="K28">
        <f t="shared" si="4"/>
        <v>60.671944849513523</v>
      </c>
      <c r="N28" t="s">
        <v>432</v>
      </c>
      <c r="O28" s="23">
        <v>248</v>
      </c>
      <c r="P28">
        <f t="shared" si="5"/>
        <v>11</v>
      </c>
      <c r="S28" t="s">
        <v>342</v>
      </c>
      <c r="T28">
        <v>1</v>
      </c>
    </row>
    <row r="29" spans="1:20" ht="14" customHeight="1" thickBot="1" x14ac:dyDescent="0.35">
      <c r="A29" s="8" t="s">
        <v>2525</v>
      </c>
      <c r="B29" s="7" t="s">
        <v>2511</v>
      </c>
      <c r="C29" s="7">
        <v>10</v>
      </c>
      <c r="D29" s="7">
        <v>63</v>
      </c>
      <c r="E29">
        <f t="shared" si="0"/>
        <v>73</v>
      </c>
      <c r="F29" s="7">
        <v>73</v>
      </c>
      <c r="G29" s="6">
        <f t="shared" si="1"/>
        <v>2.5281385281385282E-3</v>
      </c>
      <c r="H29" s="4">
        <f t="shared" si="2"/>
        <v>16.622510822510822</v>
      </c>
      <c r="I29" s="4">
        <f t="shared" si="3"/>
        <v>89.622510822510819</v>
      </c>
      <c r="K29">
        <f t="shared" si="4"/>
        <v>0</v>
      </c>
      <c r="N29" t="s">
        <v>525</v>
      </c>
      <c r="O29" s="23">
        <v>608</v>
      </c>
      <c r="P29">
        <f t="shared" si="5"/>
        <v>16</v>
      </c>
      <c r="S29" t="s">
        <v>391</v>
      </c>
      <c r="T29">
        <v>8</v>
      </c>
    </row>
    <row r="30" spans="1:20" ht="14" customHeight="1" thickBot="1" x14ac:dyDescent="0.35">
      <c r="A30" s="8" t="s">
        <v>2524</v>
      </c>
      <c r="B30" s="7">
        <v>1125</v>
      </c>
      <c r="C30" s="7">
        <v>3669</v>
      </c>
      <c r="D30" s="7">
        <v>380</v>
      </c>
      <c r="E30">
        <f t="shared" si="0"/>
        <v>4049</v>
      </c>
      <c r="F30" s="7">
        <v>5174</v>
      </c>
      <c r="G30" s="6">
        <f t="shared" si="1"/>
        <v>0.14022510822510822</v>
      </c>
      <c r="H30" s="4">
        <f t="shared" si="2"/>
        <v>921.98008658008655</v>
      </c>
      <c r="I30" s="4">
        <f t="shared" si="3"/>
        <v>4970.9800865800862</v>
      </c>
      <c r="J30">
        <v>29110</v>
      </c>
      <c r="K30">
        <f t="shared" si="4"/>
        <v>5.8559880532587236</v>
      </c>
      <c r="N30" t="s">
        <v>548</v>
      </c>
      <c r="O30" s="23">
        <v>357</v>
      </c>
      <c r="P30">
        <f t="shared" si="5"/>
        <v>3</v>
      </c>
      <c r="S30" t="s">
        <v>432</v>
      </c>
      <c r="T30">
        <v>11</v>
      </c>
    </row>
    <row r="31" spans="1:20" ht="14" customHeight="1" thickBot="1" x14ac:dyDescent="0.35">
      <c r="A31" s="8" t="s">
        <v>262</v>
      </c>
      <c r="B31" s="7">
        <v>373</v>
      </c>
      <c r="C31" s="7">
        <v>251</v>
      </c>
      <c r="D31" s="7">
        <v>533</v>
      </c>
      <c r="E31">
        <f t="shared" si="0"/>
        <v>784</v>
      </c>
      <c r="F31" s="7">
        <v>1157</v>
      </c>
      <c r="G31" s="6">
        <f t="shared" si="1"/>
        <v>2.7151515151515152E-2</v>
      </c>
      <c r="H31" s="4">
        <f t="shared" si="2"/>
        <v>178.52121212121213</v>
      </c>
      <c r="I31" s="4">
        <f t="shared" si="3"/>
        <v>962.5212121212121</v>
      </c>
      <c r="J31">
        <v>4809</v>
      </c>
      <c r="K31">
        <f t="shared" si="4"/>
        <v>4.9962535260930894</v>
      </c>
      <c r="N31" t="s">
        <v>807</v>
      </c>
      <c r="O31" s="23">
        <v>214</v>
      </c>
      <c r="P31">
        <f t="shared" si="5"/>
        <v>6</v>
      </c>
      <c r="S31" t="s">
        <v>525</v>
      </c>
      <c r="T31">
        <v>16</v>
      </c>
    </row>
    <row r="32" spans="1:20" ht="14" customHeight="1" thickBot="1" x14ac:dyDescent="0.35">
      <c r="A32" s="8" t="s">
        <v>2521</v>
      </c>
      <c r="B32" s="7">
        <v>502</v>
      </c>
      <c r="C32" s="7">
        <v>541</v>
      </c>
      <c r="D32" s="7">
        <v>469</v>
      </c>
      <c r="E32">
        <f t="shared" si="0"/>
        <v>1010</v>
      </c>
      <c r="F32" s="7">
        <v>1512</v>
      </c>
      <c r="G32" s="6">
        <f t="shared" si="1"/>
        <v>3.4978354978354977E-2</v>
      </c>
      <c r="H32" s="4">
        <f t="shared" si="2"/>
        <v>229.98268398268397</v>
      </c>
      <c r="I32" s="4">
        <f t="shared" si="3"/>
        <v>1239.982683982684</v>
      </c>
      <c r="J32">
        <v>1147</v>
      </c>
      <c r="K32">
        <f t="shared" si="4"/>
        <v>0.92501291737072155</v>
      </c>
      <c r="N32" t="s">
        <v>1147</v>
      </c>
      <c r="O32" s="23">
        <v>783</v>
      </c>
      <c r="P32">
        <f t="shared" si="5"/>
        <v>10</v>
      </c>
      <c r="S32" t="s">
        <v>548</v>
      </c>
      <c r="T32">
        <v>3</v>
      </c>
    </row>
    <row r="33" spans="1:20" ht="14" customHeight="1" thickBot="1" x14ac:dyDescent="0.35">
      <c r="A33" s="8" t="s">
        <v>85</v>
      </c>
      <c r="B33" s="7">
        <v>330</v>
      </c>
      <c r="C33" s="7">
        <v>718</v>
      </c>
      <c r="D33" s="7">
        <v>241</v>
      </c>
      <c r="E33">
        <f t="shared" si="0"/>
        <v>959</v>
      </c>
      <c r="F33" s="7">
        <v>1289</v>
      </c>
      <c r="G33" s="6">
        <f t="shared" si="1"/>
        <v>3.3212121212121214E-2</v>
      </c>
      <c r="H33" s="4">
        <f t="shared" si="2"/>
        <v>218.36969696969697</v>
      </c>
      <c r="I33" s="4">
        <f t="shared" si="3"/>
        <v>1177.3696969696971</v>
      </c>
      <c r="J33">
        <v>5700</v>
      </c>
      <c r="K33">
        <f t="shared" si="4"/>
        <v>4.8413000730956517</v>
      </c>
      <c r="N33" t="s">
        <v>1383</v>
      </c>
      <c r="O33" s="23">
        <v>263</v>
      </c>
      <c r="P33">
        <f t="shared" si="5"/>
        <v>4</v>
      </c>
      <c r="S33" t="s">
        <v>807</v>
      </c>
      <c r="T33">
        <v>6</v>
      </c>
    </row>
    <row r="34" spans="1:20" ht="14" customHeight="1" thickBot="1" x14ac:dyDescent="0.35">
      <c r="A34" s="8" t="s">
        <v>2520</v>
      </c>
      <c r="B34" s="7">
        <v>97</v>
      </c>
      <c r="C34" s="7">
        <v>338</v>
      </c>
      <c r="D34" s="7">
        <v>155</v>
      </c>
      <c r="E34">
        <f t="shared" si="0"/>
        <v>493</v>
      </c>
      <c r="F34" s="7">
        <v>590</v>
      </c>
      <c r="G34" s="6">
        <f t="shared" si="1"/>
        <v>1.7073593073593074E-2</v>
      </c>
      <c r="H34" s="4">
        <f t="shared" si="2"/>
        <v>112.25887445887446</v>
      </c>
      <c r="I34" s="4">
        <f t="shared" si="3"/>
        <v>605.25887445887452</v>
      </c>
      <c r="J34">
        <v>300</v>
      </c>
      <c r="K34">
        <f t="shared" si="4"/>
        <v>0.49565568165888013</v>
      </c>
      <c r="N34" t="s">
        <v>1649</v>
      </c>
      <c r="O34" s="23">
        <v>91</v>
      </c>
      <c r="P34">
        <f t="shared" si="5"/>
        <v>1</v>
      </c>
      <c r="S34" t="s">
        <v>1147</v>
      </c>
      <c r="T34">
        <v>10</v>
      </c>
    </row>
    <row r="35" spans="1:20" ht="14" customHeight="1" thickBot="1" x14ac:dyDescent="0.35">
      <c r="A35" s="8" t="s">
        <v>46</v>
      </c>
      <c r="B35" s="7">
        <v>1081</v>
      </c>
      <c r="C35" s="7">
        <v>670</v>
      </c>
      <c r="D35" s="7">
        <v>463</v>
      </c>
      <c r="E35">
        <f t="shared" si="0"/>
        <v>1133</v>
      </c>
      <c r="F35" s="7">
        <v>2214</v>
      </c>
      <c r="G35" s="6">
        <f t="shared" si="1"/>
        <v>3.9238095238095239E-2</v>
      </c>
      <c r="H35" s="4">
        <f t="shared" si="2"/>
        <v>257.99047619047622</v>
      </c>
      <c r="I35" s="4">
        <f t="shared" si="3"/>
        <v>1390.9904761904763</v>
      </c>
      <c r="K35">
        <f t="shared" si="4"/>
        <v>0</v>
      </c>
      <c r="N35" t="s">
        <v>1665</v>
      </c>
      <c r="O35" s="23">
        <v>357</v>
      </c>
      <c r="P35">
        <f t="shared" si="5"/>
        <v>6</v>
      </c>
      <c r="S35" t="s">
        <v>1383</v>
      </c>
      <c r="T35">
        <v>4</v>
      </c>
    </row>
    <row r="36" spans="1:20" ht="14" customHeight="1" x14ac:dyDescent="0.3">
      <c r="D36" t="s">
        <v>2510</v>
      </c>
      <c r="E36">
        <f>SUM(E3:E35)</f>
        <v>28875</v>
      </c>
      <c r="N36" t="s">
        <v>2408</v>
      </c>
      <c r="O36" s="23">
        <v>323</v>
      </c>
      <c r="P36">
        <f t="shared" si="5"/>
        <v>1</v>
      </c>
      <c r="S36" t="s">
        <v>1649</v>
      </c>
      <c r="T36">
        <v>1</v>
      </c>
    </row>
    <row r="37" spans="1:20" ht="14" customHeight="1" x14ac:dyDescent="0.3">
      <c r="N37" s="24"/>
      <c r="O37" s="23">
        <f>SUM(O3:O36)</f>
        <v>14684</v>
      </c>
      <c r="P37" s="23">
        <f>SUM(P3:P36)</f>
        <v>447</v>
      </c>
      <c r="S37" t="s">
        <v>1665</v>
      </c>
      <c r="T37">
        <v>6</v>
      </c>
    </row>
    <row r="38" spans="1:20" ht="14" customHeight="1" x14ac:dyDescent="0.3">
      <c r="S38" t="s">
        <v>1806</v>
      </c>
      <c r="T38">
        <v>4</v>
      </c>
    </row>
    <row r="39" spans="1:20" ht="14" customHeight="1" x14ac:dyDescent="0.3">
      <c r="S39" t="s">
        <v>1812</v>
      </c>
      <c r="T39">
        <v>18</v>
      </c>
    </row>
    <row r="40" spans="1:20" ht="14" customHeight="1" x14ac:dyDescent="0.3">
      <c r="S40" t="s">
        <v>2089</v>
      </c>
      <c r="T40">
        <v>6</v>
      </c>
    </row>
    <row r="41" spans="1:20" ht="14" customHeight="1" x14ac:dyDescent="0.3">
      <c r="B41" t="s">
        <v>2560</v>
      </c>
      <c r="E41" t="s">
        <v>2561</v>
      </c>
      <c r="S41" t="s">
        <v>2408</v>
      </c>
      <c r="T41">
        <v>1</v>
      </c>
    </row>
    <row r="42" spans="1:20" ht="14" customHeight="1" x14ac:dyDescent="0.3">
      <c r="B42">
        <v>16270</v>
      </c>
      <c r="D42" t="s">
        <v>2563</v>
      </c>
      <c r="E42">
        <v>114.87</v>
      </c>
      <c r="F42" t="s">
        <v>2562</v>
      </c>
      <c r="S42" t="s">
        <v>2467</v>
      </c>
      <c r="T42">
        <v>1</v>
      </c>
    </row>
    <row r="43" spans="1:20" ht="14" customHeight="1" x14ac:dyDescent="0.3">
      <c r="B43">
        <v>16320</v>
      </c>
      <c r="D43" t="s">
        <v>2565</v>
      </c>
      <c r="E43">
        <v>10.86</v>
      </c>
      <c r="F43" t="s">
        <v>2564</v>
      </c>
    </row>
    <row r="44" spans="1:20" ht="14" customHeight="1" x14ac:dyDescent="0.3">
      <c r="B44">
        <f>21703+20527</f>
        <v>42230</v>
      </c>
      <c r="D44" t="s">
        <v>2567</v>
      </c>
      <c r="E44">
        <v>61.92</v>
      </c>
      <c r="F44" t="s">
        <v>2566</v>
      </c>
    </row>
    <row r="45" spans="1:20" ht="14" customHeight="1" x14ac:dyDescent="0.3">
      <c r="B45">
        <v>3803</v>
      </c>
      <c r="C45">
        <f>B45+B46</f>
        <v>6575</v>
      </c>
      <c r="D45" t="s">
        <v>2569</v>
      </c>
      <c r="E45">
        <v>37.630000000000003</v>
      </c>
      <c r="F45" s="14" t="s">
        <v>2568</v>
      </c>
    </row>
    <row r="46" spans="1:20" ht="14" customHeight="1" x14ac:dyDescent="0.3">
      <c r="B46">
        <v>2772</v>
      </c>
      <c r="F46" s="15" t="s">
        <v>2570</v>
      </c>
    </row>
    <row r="47" spans="1:20" ht="14" customHeight="1" x14ac:dyDescent="0.3">
      <c r="B47">
        <v>9695</v>
      </c>
      <c r="D47" t="s">
        <v>2572</v>
      </c>
      <c r="E47">
        <v>303.32</v>
      </c>
      <c r="F47" s="15" t="s">
        <v>2571</v>
      </c>
    </row>
    <row r="48" spans="1:20" ht="14" customHeight="1" x14ac:dyDescent="0.3">
      <c r="B48">
        <v>1500</v>
      </c>
      <c r="F48" s="15" t="s">
        <v>2573</v>
      </c>
    </row>
    <row r="49" spans="2:6" ht="14" customHeight="1" x14ac:dyDescent="0.3">
      <c r="B49" t="s">
        <v>2575</v>
      </c>
      <c r="D49" t="s">
        <v>2576</v>
      </c>
      <c r="E49">
        <v>107</v>
      </c>
      <c r="F49" s="16" t="s">
        <v>2574</v>
      </c>
    </row>
    <row r="50" spans="2:6" ht="14" customHeight="1" x14ac:dyDescent="0.3">
      <c r="B50" t="s">
        <v>2578</v>
      </c>
      <c r="F50" s="16" t="s">
        <v>2577</v>
      </c>
    </row>
    <row r="51" spans="2:6" ht="14" customHeight="1" x14ac:dyDescent="0.3">
      <c r="B51">
        <v>737</v>
      </c>
      <c r="F51" s="16" t="s">
        <v>2579</v>
      </c>
    </row>
    <row r="52" spans="2:6" ht="14" customHeight="1" x14ac:dyDescent="0.3">
      <c r="B52">
        <v>106</v>
      </c>
    </row>
    <row r="53" spans="2:6" ht="14" customHeight="1" x14ac:dyDescent="0.3">
      <c r="B53">
        <v>1006</v>
      </c>
    </row>
    <row r="54" spans="2:6" ht="14" customHeight="1" x14ac:dyDescent="0.3">
      <c r="B54">
        <v>993</v>
      </c>
    </row>
    <row r="55" spans="2:6" ht="14" customHeight="1" x14ac:dyDescent="0.3">
      <c r="B55">
        <v>785</v>
      </c>
    </row>
    <row r="56" spans="2:6" ht="14" customHeight="1" x14ac:dyDescent="0.3">
      <c r="B56">
        <v>136</v>
      </c>
    </row>
    <row r="57" spans="2:6" ht="14" customHeight="1" x14ac:dyDescent="0.3">
      <c r="B57">
        <v>852</v>
      </c>
    </row>
    <row r="58" spans="2:6" ht="14" customHeight="1" x14ac:dyDescent="0.3">
      <c r="B58">
        <v>143</v>
      </c>
    </row>
    <row r="59" spans="2:6" ht="14" customHeight="1" x14ac:dyDescent="0.3">
      <c r="B59">
        <v>95</v>
      </c>
    </row>
    <row r="60" spans="2:6" ht="14" customHeight="1" x14ac:dyDescent="0.3">
      <c r="B60">
        <v>724</v>
      </c>
    </row>
    <row r="61" spans="2:6" ht="14" customHeight="1" x14ac:dyDescent="0.3">
      <c r="B61">
        <f>SUM(B51:B60)</f>
        <v>5577</v>
      </c>
      <c r="F61" t="s">
        <v>2510</v>
      </c>
    </row>
    <row r="62" spans="2:6" ht="14" customHeight="1" x14ac:dyDescent="0.3">
      <c r="B62">
        <v>2129</v>
      </c>
      <c r="F62" t="s">
        <v>2580</v>
      </c>
    </row>
    <row r="63" spans="2:6" ht="14" customHeight="1" x14ac:dyDescent="0.3">
      <c r="B63">
        <v>400</v>
      </c>
    </row>
    <row r="64" spans="2:6" ht="14" customHeight="1" x14ac:dyDescent="0.3">
      <c r="B64">
        <v>3200</v>
      </c>
    </row>
    <row r="65" spans="1:11" ht="14" customHeight="1" x14ac:dyDescent="0.3">
      <c r="B65">
        <v>3338</v>
      </c>
    </row>
    <row r="66" spans="1:11" ht="14" customHeight="1" x14ac:dyDescent="0.3">
      <c r="B66">
        <v>2417</v>
      </c>
    </row>
    <row r="67" spans="1:11" ht="14" customHeight="1" x14ac:dyDescent="0.3">
      <c r="B67">
        <v>408</v>
      </c>
    </row>
    <row r="68" spans="1:11" ht="14" customHeight="1" x14ac:dyDescent="0.3">
      <c r="B68">
        <v>2932</v>
      </c>
    </row>
    <row r="69" spans="1:11" ht="14" customHeight="1" x14ac:dyDescent="0.3">
      <c r="B69">
        <v>713</v>
      </c>
    </row>
    <row r="70" spans="1:11" ht="14" customHeight="1" x14ac:dyDescent="0.3">
      <c r="B70">
        <v>294</v>
      </c>
    </row>
    <row r="71" spans="1:11" ht="14" customHeight="1" x14ac:dyDescent="0.3">
      <c r="B71">
        <v>2171</v>
      </c>
    </row>
    <row r="72" spans="1:11" ht="14" customHeight="1" x14ac:dyDescent="0.3">
      <c r="B72">
        <f>SUM(B62:B71)</f>
        <v>18002</v>
      </c>
      <c r="F72" t="s">
        <v>2510</v>
      </c>
    </row>
    <row r="74" spans="1:11" ht="14" customHeight="1" thickBot="1" x14ac:dyDescent="0.35"/>
    <row r="75" spans="1:11" ht="14" customHeight="1" x14ac:dyDescent="0.3">
      <c r="A75" s="29" t="s">
        <v>2559</v>
      </c>
      <c r="B75" s="29" t="s">
        <v>21</v>
      </c>
      <c r="C75" s="13" t="s">
        <v>2557</v>
      </c>
      <c r="D75" s="29" t="s">
        <v>2556</v>
      </c>
      <c r="F75" s="29" t="s">
        <v>2558</v>
      </c>
    </row>
    <row r="76" spans="1:11" ht="14" customHeight="1" thickBot="1" x14ac:dyDescent="0.35">
      <c r="A76" s="30"/>
      <c r="B76" s="30"/>
      <c r="C76" s="12" t="s">
        <v>2555</v>
      </c>
      <c r="D76" s="30"/>
      <c r="E76" t="s">
        <v>2554</v>
      </c>
      <c r="F76" s="30"/>
      <c r="G76" s="6" t="s">
        <v>2553</v>
      </c>
      <c r="H76" s="6" t="s">
        <v>2552</v>
      </c>
      <c r="I76" s="6" t="s">
        <v>2551</v>
      </c>
      <c r="J76" t="s">
        <v>2550</v>
      </c>
      <c r="K76" s="6" t="s">
        <v>2549</v>
      </c>
    </row>
    <row r="77" spans="1:11" ht="14" customHeight="1" thickBot="1" x14ac:dyDescent="0.35">
      <c r="A77" s="8" t="s">
        <v>110</v>
      </c>
      <c r="B77" s="7">
        <v>598</v>
      </c>
      <c r="C77" s="7">
        <v>369</v>
      </c>
      <c r="D77" s="7">
        <v>496</v>
      </c>
      <c r="E77">
        <f t="shared" ref="E77:E102" si="6">C77+D77</f>
        <v>865</v>
      </c>
      <c r="F77" s="7">
        <v>1463</v>
      </c>
      <c r="G77" s="6">
        <f t="shared" ref="G77:G108" si="7">E77/$E$36</f>
        <v>2.9956709956709956E-2</v>
      </c>
      <c r="H77" s="4">
        <f t="shared" ref="H77:H108" si="8">G77*6575</f>
        <v>196.96536796536796</v>
      </c>
      <c r="I77" s="4">
        <f t="shared" ref="I77:I108" si="9">E77+H77</f>
        <v>1061.9653679653679</v>
      </c>
      <c r="J77">
        <v>13372</v>
      </c>
      <c r="K77">
        <f t="shared" ref="K77:K108" si="10">J77/I77</f>
        <v>12.591747719249614</v>
      </c>
    </row>
    <row r="78" spans="1:11" ht="14" customHeight="1" thickBot="1" x14ac:dyDescent="0.35">
      <c r="A78" s="8" t="s">
        <v>2548</v>
      </c>
      <c r="B78" s="7">
        <v>428</v>
      </c>
      <c r="C78" s="7">
        <v>480</v>
      </c>
      <c r="D78" s="7">
        <v>811</v>
      </c>
      <c r="E78">
        <f t="shared" si="6"/>
        <v>1291</v>
      </c>
      <c r="F78" s="7">
        <v>1719</v>
      </c>
      <c r="G78" s="6">
        <f t="shared" si="7"/>
        <v>4.4709956709956707E-2</v>
      </c>
      <c r="H78" s="4">
        <f t="shared" si="8"/>
        <v>293.96796536796535</v>
      </c>
      <c r="I78" s="4">
        <f t="shared" si="9"/>
        <v>1584.9679653679655</v>
      </c>
      <c r="J78">
        <v>8840</v>
      </c>
      <c r="K78">
        <f t="shared" si="10"/>
        <v>5.5773997917665863</v>
      </c>
    </row>
    <row r="79" spans="1:11" ht="14" customHeight="1" thickBot="1" x14ac:dyDescent="0.35">
      <c r="A79" s="8" t="s">
        <v>113</v>
      </c>
      <c r="B79" s="7">
        <v>218</v>
      </c>
      <c r="C79" s="7">
        <v>219</v>
      </c>
      <c r="D79" s="7">
        <v>539</v>
      </c>
      <c r="E79">
        <f t="shared" si="6"/>
        <v>758</v>
      </c>
      <c r="F79" s="7">
        <v>976</v>
      </c>
      <c r="G79" s="6">
        <f t="shared" si="7"/>
        <v>2.6251082251082251E-2</v>
      </c>
      <c r="H79" s="4">
        <f t="shared" si="8"/>
        <v>172.60086580086579</v>
      </c>
      <c r="I79" s="4">
        <f t="shared" si="9"/>
        <v>930.60086580086579</v>
      </c>
      <c r="J79">
        <v>12571</v>
      </c>
      <c r="K79">
        <f t="shared" si="10"/>
        <v>13.508476578926803</v>
      </c>
    </row>
    <row r="80" spans="1:11" ht="14" customHeight="1" thickBot="1" x14ac:dyDescent="0.35">
      <c r="A80" s="8" t="s">
        <v>2547</v>
      </c>
      <c r="B80" s="7">
        <v>1284</v>
      </c>
      <c r="C80" s="7">
        <v>1576</v>
      </c>
      <c r="D80" s="7">
        <v>2081</v>
      </c>
      <c r="E80">
        <f t="shared" si="6"/>
        <v>3657</v>
      </c>
      <c r="F80" s="7">
        <v>4941</v>
      </c>
      <c r="G80" s="6">
        <f t="shared" si="7"/>
        <v>0.12664935064935065</v>
      </c>
      <c r="H80" s="4">
        <f t="shared" si="8"/>
        <v>832.7194805194805</v>
      </c>
      <c r="I80" s="4">
        <f t="shared" si="9"/>
        <v>4489.7194805194804</v>
      </c>
      <c r="K80">
        <f t="shared" si="10"/>
        <v>0</v>
      </c>
    </row>
    <row r="81" spans="1:11" ht="14" customHeight="1" thickBot="1" x14ac:dyDescent="0.35">
      <c r="A81" s="9" t="s">
        <v>2546</v>
      </c>
      <c r="B81" s="7">
        <v>152</v>
      </c>
      <c r="C81" s="7">
        <v>99</v>
      </c>
      <c r="D81" s="7">
        <v>409</v>
      </c>
      <c r="E81">
        <f t="shared" si="6"/>
        <v>508</v>
      </c>
      <c r="F81" s="7">
        <v>660</v>
      </c>
      <c r="G81" s="6">
        <f t="shared" si="7"/>
        <v>1.7593073593073594E-2</v>
      </c>
      <c r="H81" s="4">
        <f t="shared" si="8"/>
        <v>115.67445887445888</v>
      </c>
      <c r="I81" s="4">
        <f t="shared" si="9"/>
        <v>623.67445887445888</v>
      </c>
      <c r="K81">
        <f t="shared" si="10"/>
        <v>0</v>
      </c>
    </row>
    <row r="82" spans="1:11" ht="14" customHeight="1" thickBot="1" x14ac:dyDescent="0.35">
      <c r="A82" s="9" t="s">
        <v>2545</v>
      </c>
      <c r="B82" s="7">
        <v>184</v>
      </c>
      <c r="C82" s="7">
        <v>158</v>
      </c>
      <c r="D82" s="7">
        <v>399</v>
      </c>
      <c r="E82">
        <f t="shared" si="6"/>
        <v>557</v>
      </c>
      <c r="F82" s="7">
        <v>741</v>
      </c>
      <c r="G82" s="6">
        <f t="shared" si="7"/>
        <v>1.9290043290043291E-2</v>
      </c>
      <c r="H82" s="4">
        <f t="shared" si="8"/>
        <v>126.83203463203463</v>
      </c>
      <c r="I82" s="4">
        <f t="shared" si="9"/>
        <v>683.83203463203461</v>
      </c>
      <c r="K82">
        <f t="shared" si="10"/>
        <v>0</v>
      </c>
    </row>
    <row r="83" spans="1:11" ht="14" customHeight="1" thickBot="1" x14ac:dyDescent="0.35">
      <c r="A83" s="9" t="s">
        <v>2544</v>
      </c>
      <c r="B83" s="7">
        <v>261</v>
      </c>
      <c r="C83" s="7">
        <v>194</v>
      </c>
      <c r="D83" s="7">
        <v>365</v>
      </c>
      <c r="E83">
        <f t="shared" si="6"/>
        <v>559</v>
      </c>
      <c r="F83" s="7">
        <v>820</v>
      </c>
      <c r="G83" s="6">
        <f t="shared" si="7"/>
        <v>1.9359307359307361E-2</v>
      </c>
      <c r="H83" s="4">
        <f t="shared" si="8"/>
        <v>127.2874458874459</v>
      </c>
      <c r="I83" s="4">
        <f t="shared" si="9"/>
        <v>686.28744588744587</v>
      </c>
      <c r="K83">
        <f t="shared" si="10"/>
        <v>0</v>
      </c>
    </row>
    <row r="84" spans="1:11" ht="14" customHeight="1" thickBot="1" x14ac:dyDescent="0.35">
      <c r="A84" s="9" t="s">
        <v>2543</v>
      </c>
      <c r="B84" s="7">
        <v>252</v>
      </c>
      <c r="C84" s="7">
        <v>815</v>
      </c>
      <c r="D84" s="7">
        <v>281</v>
      </c>
      <c r="E84">
        <f t="shared" si="6"/>
        <v>1096</v>
      </c>
      <c r="F84" s="7">
        <v>1348</v>
      </c>
      <c r="G84" s="6">
        <f t="shared" si="7"/>
        <v>3.7956709956709959E-2</v>
      </c>
      <c r="H84" s="4">
        <f t="shared" si="8"/>
        <v>249.56536796536798</v>
      </c>
      <c r="I84" s="4">
        <f t="shared" si="9"/>
        <v>1345.5653679653681</v>
      </c>
      <c r="K84">
        <f t="shared" si="10"/>
        <v>0</v>
      </c>
    </row>
    <row r="85" spans="1:11" ht="14" customHeight="1" thickBot="1" x14ac:dyDescent="0.35">
      <c r="A85" s="8" t="s">
        <v>2542</v>
      </c>
      <c r="B85" s="7">
        <v>397</v>
      </c>
      <c r="C85" s="7">
        <v>121</v>
      </c>
      <c r="D85" s="7">
        <v>555</v>
      </c>
      <c r="E85">
        <f t="shared" si="6"/>
        <v>676</v>
      </c>
      <c r="F85" s="7">
        <v>1073</v>
      </c>
      <c r="G85" s="6">
        <f t="shared" si="7"/>
        <v>2.3411255411255411E-2</v>
      </c>
      <c r="H85" s="4">
        <f t="shared" si="8"/>
        <v>153.92900432900433</v>
      </c>
      <c r="I85" s="4">
        <f t="shared" si="9"/>
        <v>829.92900432900433</v>
      </c>
      <c r="J85">
        <v>2019</v>
      </c>
      <c r="K85">
        <f t="shared" si="10"/>
        <v>2.4327382094958314</v>
      </c>
    </row>
    <row r="86" spans="1:11" ht="14" customHeight="1" thickBot="1" x14ac:dyDescent="0.35">
      <c r="A86" s="8" t="s">
        <v>2541</v>
      </c>
      <c r="B86" s="7">
        <v>2888</v>
      </c>
      <c r="C86" s="7">
        <v>1678</v>
      </c>
      <c r="D86" s="7">
        <v>2389</v>
      </c>
      <c r="E86">
        <f t="shared" si="6"/>
        <v>4067</v>
      </c>
      <c r="F86" s="7">
        <v>6955</v>
      </c>
      <c r="G86" s="6">
        <f t="shared" si="7"/>
        <v>0.14084848484848486</v>
      </c>
      <c r="H86" s="4">
        <f t="shared" si="8"/>
        <v>926.07878787878792</v>
      </c>
      <c r="I86" s="4">
        <f t="shared" si="9"/>
        <v>4993.0787878787878</v>
      </c>
      <c r="K86">
        <f t="shared" si="10"/>
        <v>0</v>
      </c>
    </row>
    <row r="87" spans="1:11" ht="14" customHeight="1" thickBot="1" x14ac:dyDescent="0.35">
      <c r="A87" s="11" t="s">
        <v>2540</v>
      </c>
      <c r="B87" s="7">
        <v>1049</v>
      </c>
      <c r="C87" s="7">
        <v>266</v>
      </c>
      <c r="D87" s="7">
        <v>610</v>
      </c>
      <c r="E87">
        <f t="shared" si="6"/>
        <v>876</v>
      </c>
      <c r="F87" s="7">
        <v>1925</v>
      </c>
      <c r="G87" s="6">
        <f t="shared" si="7"/>
        <v>3.0337662337662337E-2</v>
      </c>
      <c r="H87" s="4">
        <f t="shared" si="8"/>
        <v>199.47012987012985</v>
      </c>
      <c r="I87" s="4">
        <f t="shared" si="9"/>
        <v>1075.4701298701298</v>
      </c>
      <c r="J87">
        <v>44284</v>
      </c>
      <c r="K87">
        <f t="shared" si="10"/>
        <v>41.176410920262001</v>
      </c>
    </row>
    <row r="88" spans="1:11" ht="14" customHeight="1" thickBot="1" x14ac:dyDescent="0.35">
      <c r="A88" s="9" t="s">
        <v>2539</v>
      </c>
      <c r="B88" s="7">
        <v>783</v>
      </c>
      <c r="C88" s="7">
        <v>221</v>
      </c>
      <c r="D88" s="7">
        <v>692</v>
      </c>
      <c r="E88">
        <f t="shared" si="6"/>
        <v>913</v>
      </c>
      <c r="F88" s="7">
        <v>1696</v>
      </c>
      <c r="G88" s="6">
        <f t="shared" si="7"/>
        <v>3.1619047619047616E-2</v>
      </c>
      <c r="H88" s="4">
        <f t="shared" si="8"/>
        <v>207.89523809523808</v>
      </c>
      <c r="I88" s="4">
        <f t="shared" si="9"/>
        <v>1120.895238095238</v>
      </c>
      <c r="J88">
        <v>6786</v>
      </c>
      <c r="K88">
        <f t="shared" si="10"/>
        <v>6.0540894183220901</v>
      </c>
    </row>
    <row r="89" spans="1:11" ht="14" customHeight="1" thickBot="1" x14ac:dyDescent="0.35">
      <c r="A89" s="9" t="s">
        <v>525</v>
      </c>
      <c r="B89" s="7">
        <v>608</v>
      </c>
      <c r="C89" s="7">
        <v>425</v>
      </c>
      <c r="D89" s="7">
        <v>523</v>
      </c>
      <c r="E89">
        <f t="shared" si="6"/>
        <v>948</v>
      </c>
      <c r="F89" s="7">
        <v>1556</v>
      </c>
      <c r="G89" s="6">
        <f t="shared" si="7"/>
        <v>3.2831168831168829E-2</v>
      </c>
      <c r="H89" s="4">
        <f t="shared" si="8"/>
        <v>215.86493506493505</v>
      </c>
      <c r="I89" s="4">
        <f t="shared" si="9"/>
        <v>1163.864935064935</v>
      </c>
      <c r="J89">
        <v>4431</v>
      </c>
      <c r="K89">
        <f t="shared" si="10"/>
        <v>3.8071427933798718</v>
      </c>
    </row>
    <row r="90" spans="1:11" ht="14" customHeight="1" thickBot="1" x14ac:dyDescent="0.35">
      <c r="A90" s="9" t="s">
        <v>1649</v>
      </c>
      <c r="B90" s="7">
        <v>91</v>
      </c>
      <c r="C90" s="7">
        <v>291</v>
      </c>
      <c r="D90" s="7">
        <v>280</v>
      </c>
      <c r="E90">
        <f t="shared" si="6"/>
        <v>571</v>
      </c>
      <c r="F90" s="7">
        <v>662</v>
      </c>
      <c r="G90" s="6">
        <f t="shared" si="7"/>
        <v>1.9774891774891775E-2</v>
      </c>
      <c r="H90" s="4">
        <f t="shared" si="8"/>
        <v>130.01991341991342</v>
      </c>
      <c r="I90" s="4">
        <f t="shared" si="9"/>
        <v>701.01991341991345</v>
      </c>
      <c r="K90">
        <f t="shared" si="10"/>
        <v>0</v>
      </c>
    </row>
    <row r="91" spans="1:11" ht="14" customHeight="1" thickBot="1" x14ac:dyDescent="0.35">
      <c r="A91" s="9" t="s">
        <v>2538</v>
      </c>
      <c r="B91" s="7" t="s">
        <v>2511</v>
      </c>
      <c r="C91" s="7">
        <v>99</v>
      </c>
      <c r="D91" s="7">
        <v>93</v>
      </c>
      <c r="E91">
        <f t="shared" si="6"/>
        <v>192</v>
      </c>
      <c r="F91" s="7">
        <v>192</v>
      </c>
      <c r="G91" s="6">
        <f t="shared" si="7"/>
        <v>6.6493506493506497E-3</v>
      </c>
      <c r="H91" s="4">
        <f t="shared" si="8"/>
        <v>43.71948051948052</v>
      </c>
      <c r="I91" s="4">
        <f t="shared" si="9"/>
        <v>235.71948051948053</v>
      </c>
      <c r="K91">
        <f t="shared" si="10"/>
        <v>0</v>
      </c>
    </row>
    <row r="92" spans="1:11" ht="14" customHeight="1" thickBot="1" x14ac:dyDescent="0.35">
      <c r="A92" s="9" t="s">
        <v>548</v>
      </c>
      <c r="B92" s="7">
        <v>357</v>
      </c>
      <c r="C92" s="7">
        <v>376</v>
      </c>
      <c r="D92" s="7">
        <v>191</v>
      </c>
      <c r="E92">
        <f t="shared" si="6"/>
        <v>567</v>
      </c>
      <c r="F92" s="7">
        <v>924</v>
      </c>
      <c r="G92" s="6">
        <f t="shared" si="7"/>
        <v>1.9636363636363636E-2</v>
      </c>
      <c r="H92" s="4">
        <f t="shared" si="8"/>
        <v>129.1090909090909</v>
      </c>
      <c r="I92" s="4">
        <f t="shared" si="9"/>
        <v>696.10909090909092</v>
      </c>
      <c r="J92">
        <v>1984</v>
      </c>
      <c r="K92">
        <f t="shared" si="10"/>
        <v>2.8501279841195215</v>
      </c>
    </row>
    <row r="93" spans="1:11" ht="14" customHeight="1" thickBot="1" x14ac:dyDescent="0.35">
      <c r="A93" s="8" t="s">
        <v>224</v>
      </c>
      <c r="B93" s="7">
        <v>198</v>
      </c>
      <c r="C93" s="7">
        <v>96</v>
      </c>
      <c r="D93" s="7">
        <v>347</v>
      </c>
      <c r="E93">
        <f t="shared" si="6"/>
        <v>443</v>
      </c>
      <c r="F93" s="7">
        <v>641</v>
      </c>
      <c r="G93" s="6">
        <f t="shared" si="7"/>
        <v>1.5341991341991342E-2</v>
      </c>
      <c r="H93" s="4">
        <f t="shared" si="8"/>
        <v>100.87359307359307</v>
      </c>
      <c r="I93" s="4">
        <f t="shared" si="9"/>
        <v>543.87359307359304</v>
      </c>
      <c r="K93">
        <f t="shared" si="10"/>
        <v>0</v>
      </c>
    </row>
    <row r="94" spans="1:11" ht="14" customHeight="1" thickBot="1" x14ac:dyDescent="0.35">
      <c r="A94" s="8" t="s">
        <v>2537</v>
      </c>
      <c r="B94" s="7">
        <v>395</v>
      </c>
      <c r="C94" s="7">
        <v>181</v>
      </c>
      <c r="D94" s="7">
        <v>391</v>
      </c>
      <c r="E94">
        <f t="shared" si="6"/>
        <v>572</v>
      </c>
      <c r="F94" s="7">
        <v>967</v>
      </c>
      <c r="G94" s="6">
        <f t="shared" si="7"/>
        <v>1.9809523809523808E-2</v>
      </c>
      <c r="H94" s="4">
        <f t="shared" si="8"/>
        <v>130.24761904761903</v>
      </c>
      <c r="I94" s="4">
        <f t="shared" si="9"/>
        <v>702.24761904761908</v>
      </c>
      <c r="J94">
        <f>11443+44284</f>
        <v>55727</v>
      </c>
      <c r="K94">
        <f t="shared" si="10"/>
        <v>79.355199631116406</v>
      </c>
    </row>
    <row r="95" spans="1:11" ht="14" customHeight="1" thickBot="1" x14ac:dyDescent="0.35">
      <c r="A95" s="8" t="s">
        <v>2536</v>
      </c>
      <c r="B95" s="7">
        <v>477</v>
      </c>
      <c r="C95" s="7">
        <v>259</v>
      </c>
      <c r="D95" s="7">
        <v>538</v>
      </c>
      <c r="E95">
        <f t="shared" si="6"/>
        <v>797</v>
      </c>
      <c r="F95" s="7">
        <v>1274</v>
      </c>
      <c r="G95" s="6">
        <f t="shared" si="7"/>
        <v>2.7601731601731603E-2</v>
      </c>
      <c r="H95" s="4">
        <f t="shared" si="8"/>
        <v>181.48138528138529</v>
      </c>
      <c r="I95" s="4">
        <f t="shared" si="9"/>
        <v>978.48138528138531</v>
      </c>
      <c r="K95">
        <f t="shared" si="10"/>
        <v>0</v>
      </c>
    </row>
    <row r="96" spans="1:11" ht="14" customHeight="1" thickBot="1" x14ac:dyDescent="0.35">
      <c r="A96" s="8" t="s">
        <v>2535</v>
      </c>
      <c r="B96" s="7">
        <v>223</v>
      </c>
      <c r="C96" s="7">
        <v>100</v>
      </c>
      <c r="D96" s="7">
        <v>367</v>
      </c>
      <c r="E96">
        <f t="shared" si="6"/>
        <v>467</v>
      </c>
      <c r="F96" s="7">
        <v>690</v>
      </c>
      <c r="G96" s="6">
        <f t="shared" si="7"/>
        <v>1.6173160173160173E-2</v>
      </c>
      <c r="H96" s="4">
        <f t="shared" si="8"/>
        <v>106.33852813852813</v>
      </c>
      <c r="I96" s="4">
        <f t="shared" si="9"/>
        <v>573.33852813852809</v>
      </c>
      <c r="J96">
        <v>2421</v>
      </c>
      <c r="K96">
        <f t="shared" si="10"/>
        <v>4.22263615853677</v>
      </c>
    </row>
    <row r="97" spans="1:11" ht="14" customHeight="1" thickBot="1" x14ac:dyDescent="0.35">
      <c r="A97" s="8" t="s">
        <v>2534</v>
      </c>
      <c r="B97" s="7" t="s">
        <v>2511</v>
      </c>
      <c r="C97" s="7">
        <v>124</v>
      </c>
      <c r="D97" s="7">
        <v>310</v>
      </c>
      <c r="E97">
        <f t="shared" si="6"/>
        <v>434</v>
      </c>
      <c r="F97" s="7">
        <v>434</v>
      </c>
      <c r="G97" s="6">
        <f t="shared" si="7"/>
        <v>1.5030303030303031E-2</v>
      </c>
      <c r="H97" s="4">
        <f t="shared" si="8"/>
        <v>98.824242424242428</v>
      </c>
      <c r="I97" s="4">
        <f t="shared" si="9"/>
        <v>532.82424242424247</v>
      </c>
      <c r="K97">
        <f t="shared" si="10"/>
        <v>0</v>
      </c>
    </row>
    <row r="98" spans="1:11" ht="14" customHeight="1" thickBot="1" x14ac:dyDescent="0.35">
      <c r="A98" s="8" t="s">
        <v>2533</v>
      </c>
      <c r="B98" s="7">
        <v>638</v>
      </c>
      <c r="C98" s="7">
        <v>47</v>
      </c>
      <c r="D98" s="7">
        <v>1619</v>
      </c>
      <c r="E98">
        <f t="shared" si="6"/>
        <v>1666</v>
      </c>
      <c r="F98" s="7">
        <v>2304</v>
      </c>
      <c r="G98" s="6">
        <f t="shared" si="7"/>
        <v>5.7696969696969698E-2</v>
      </c>
      <c r="H98" s="4">
        <f t="shared" si="8"/>
        <v>379.35757575757577</v>
      </c>
      <c r="I98" s="4">
        <f t="shared" si="9"/>
        <v>2045.3575757575759</v>
      </c>
      <c r="K98">
        <f t="shared" si="10"/>
        <v>0</v>
      </c>
    </row>
    <row r="99" spans="1:11" ht="14" customHeight="1" thickBot="1" x14ac:dyDescent="0.35">
      <c r="A99" s="11" t="s">
        <v>2532</v>
      </c>
      <c r="B99" s="7">
        <v>248</v>
      </c>
      <c r="C99" s="7">
        <v>37</v>
      </c>
      <c r="D99" s="7">
        <v>449</v>
      </c>
      <c r="E99">
        <f t="shared" si="6"/>
        <v>486</v>
      </c>
      <c r="F99" s="7">
        <v>734</v>
      </c>
      <c r="G99" s="6">
        <f t="shared" si="7"/>
        <v>1.6831168831168832E-2</v>
      </c>
      <c r="H99" s="4">
        <f t="shared" si="8"/>
        <v>110.66493506493507</v>
      </c>
      <c r="I99" s="4">
        <f t="shared" si="9"/>
        <v>596.66493506493509</v>
      </c>
      <c r="J99">
        <v>4547</v>
      </c>
      <c r="K99">
        <f t="shared" si="10"/>
        <v>7.6206925072698457</v>
      </c>
    </row>
    <row r="100" spans="1:11" ht="14" customHeight="1" thickBot="1" x14ac:dyDescent="0.35">
      <c r="A100" s="9" t="s">
        <v>1383</v>
      </c>
      <c r="B100" s="7">
        <v>263</v>
      </c>
      <c r="C100" s="7">
        <v>8</v>
      </c>
      <c r="D100" s="7">
        <v>410</v>
      </c>
      <c r="E100">
        <f t="shared" si="6"/>
        <v>418</v>
      </c>
      <c r="F100" s="7">
        <v>681</v>
      </c>
      <c r="G100" s="6">
        <f t="shared" si="7"/>
        <v>1.4476190476190476E-2</v>
      </c>
      <c r="H100" s="4">
        <f t="shared" si="8"/>
        <v>95.180952380952377</v>
      </c>
      <c r="I100" s="4">
        <f t="shared" si="9"/>
        <v>513.18095238095236</v>
      </c>
      <c r="J100">
        <v>7041</v>
      </c>
      <c r="K100">
        <f t="shared" si="10"/>
        <v>13.720306584514883</v>
      </c>
    </row>
    <row r="101" spans="1:11" ht="14" customHeight="1" thickBot="1" x14ac:dyDescent="0.35">
      <c r="A101" s="9" t="s">
        <v>235</v>
      </c>
      <c r="B101" s="7">
        <v>127</v>
      </c>
      <c r="C101" s="10"/>
      <c r="D101" s="7">
        <v>529</v>
      </c>
      <c r="E101">
        <f t="shared" si="6"/>
        <v>529</v>
      </c>
      <c r="F101" s="7">
        <v>656</v>
      </c>
      <c r="G101" s="6">
        <f t="shared" si="7"/>
        <v>1.832034632034632E-2</v>
      </c>
      <c r="H101" s="4">
        <f t="shared" si="8"/>
        <v>120.45627705627706</v>
      </c>
      <c r="I101" s="4">
        <f t="shared" si="9"/>
        <v>649.45627705627703</v>
      </c>
      <c r="J101">
        <v>23271</v>
      </c>
      <c r="K101">
        <f t="shared" si="10"/>
        <v>35.83151140747772</v>
      </c>
    </row>
    <row r="102" spans="1:11" ht="14" customHeight="1" thickBot="1" x14ac:dyDescent="0.35">
      <c r="A102" s="9" t="s">
        <v>2531</v>
      </c>
      <c r="B102" s="7" t="s">
        <v>2511</v>
      </c>
      <c r="C102" s="7">
        <v>2</v>
      </c>
      <c r="D102" s="7">
        <v>170</v>
      </c>
      <c r="E102">
        <f t="shared" si="6"/>
        <v>172</v>
      </c>
      <c r="F102" s="7">
        <v>172</v>
      </c>
      <c r="G102" s="6">
        <f t="shared" si="7"/>
        <v>5.9567099567099571E-3</v>
      </c>
      <c r="H102" s="4">
        <f t="shared" si="8"/>
        <v>39.16536796536797</v>
      </c>
      <c r="I102" s="4">
        <f t="shared" si="9"/>
        <v>211.16536796536798</v>
      </c>
      <c r="K102">
        <f t="shared" si="10"/>
        <v>0</v>
      </c>
    </row>
    <row r="103" spans="1:11" ht="14" customHeight="1" thickBot="1" x14ac:dyDescent="0.35">
      <c r="A103" s="9" t="s">
        <v>2530</v>
      </c>
      <c r="B103" s="7" t="s">
        <v>2511</v>
      </c>
      <c r="C103" s="7" t="s">
        <v>2511</v>
      </c>
      <c r="D103" s="7">
        <v>61</v>
      </c>
      <c r="E103">
        <v>61</v>
      </c>
      <c r="F103" s="7">
        <v>61</v>
      </c>
      <c r="G103" s="6">
        <f t="shared" si="7"/>
        <v>2.1125541125541127E-3</v>
      </c>
      <c r="H103" s="4">
        <f t="shared" si="8"/>
        <v>13.890043290043291</v>
      </c>
      <c r="I103" s="4">
        <f t="shared" si="9"/>
        <v>74.890043290043295</v>
      </c>
      <c r="K103">
        <f t="shared" si="10"/>
        <v>0</v>
      </c>
    </row>
    <row r="104" spans="1:11" ht="14" customHeight="1" thickBot="1" x14ac:dyDescent="0.35">
      <c r="A104" s="8" t="s">
        <v>2529</v>
      </c>
      <c r="B104" s="7">
        <v>919</v>
      </c>
      <c r="C104" s="7">
        <v>6</v>
      </c>
      <c r="D104" s="7">
        <v>1081</v>
      </c>
      <c r="E104">
        <f>C104+D104</f>
        <v>1087</v>
      </c>
      <c r="F104" s="7">
        <v>2006</v>
      </c>
      <c r="G104" s="6">
        <f t="shared" si="7"/>
        <v>3.7645021645021648E-2</v>
      </c>
      <c r="H104" s="4">
        <f t="shared" si="8"/>
        <v>247.51601731601733</v>
      </c>
      <c r="I104" s="4">
        <f t="shared" si="9"/>
        <v>1334.5160173160173</v>
      </c>
      <c r="J104">
        <v>62377</v>
      </c>
      <c r="K104">
        <f t="shared" si="10"/>
        <v>46.74128986885659</v>
      </c>
    </row>
    <row r="105" spans="1:11" ht="14" customHeight="1" thickBot="1" x14ac:dyDescent="0.35">
      <c r="A105" s="8" t="s">
        <v>2408</v>
      </c>
      <c r="B105" s="7">
        <v>323</v>
      </c>
      <c r="C105" s="7">
        <v>303</v>
      </c>
      <c r="D105" s="7">
        <v>765</v>
      </c>
      <c r="E105">
        <f>C105+D105</f>
        <v>1068</v>
      </c>
      <c r="F105" s="7">
        <v>1391</v>
      </c>
      <c r="G105" s="6">
        <f t="shared" si="7"/>
        <v>3.6987012987012985E-2</v>
      </c>
      <c r="H105" s="4">
        <f t="shared" si="8"/>
        <v>243.18961038961038</v>
      </c>
      <c r="I105" s="4">
        <f t="shared" si="9"/>
        <v>1311.1896103896104</v>
      </c>
      <c r="J105">
        <v>77940</v>
      </c>
      <c r="K105">
        <f t="shared" si="10"/>
        <v>59.442203768561512</v>
      </c>
    </row>
    <row r="106" spans="1:11" ht="14" customHeight="1" thickBot="1" x14ac:dyDescent="0.35">
      <c r="A106" s="8" t="s">
        <v>241</v>
      </c>
      <c r="B106" s="7">
        <v>65</v>
      </c>
      <c r="C106" s="7">
        <v>1</v>
      </c>
      <c r="D106" s="7">
        <v>256</v>
      </c>
      <c r="E106">
        <f>C106+D106</f>
        <v>257</v>
      </c>
      <c r="F106" s="7">
        <v>322</v>
      </c>
      <c r="G106" s="6">
        <f t="shared" si="7"/>
        <v>8.9004329004328999E-3</v>
      </c>
      <c r="H106" s="4">
        <f t="shared" si="8"/>
        <v>58.52034632034632</v>
      </c>
      <c r="I106" s="4">
        <f t="shared" si="9"/>
        <v>315.52034632034633</v>
      </c>
      <c r="K106">
        <f t="shared" si="10"/>
        <v>0</v>
      </c>
    </row>
    <row r="107" spans="1:11" ht="14" customHeight="1" thickBot="1" x14ac:dyDescent="0.35">
      <c r="A107" s="8" t="s">
        <v>2528</v>
      </c>
      <c r="B107" s="7" t="s">
        <v>2511</v>
      </c>
      <c r="C107" s="7">
        <v>71</v>
      </c>
      <c r="D107" s="7" t="s">
        <v>2511</v>
      </c>
      <c r="E107">
        <v>71</v>
      </c>
      <c r="F107" s="7">
        <v>71</v>
      </c>
      <c r="G107" s="6">
        <f t="shared" si="7"/>
        <v>2.458874458874459E-3</v>
      </c>
      <c r="H107" s="4">
        <f t="shared" si="8"/>
        <v>16.167099567099569</v>
      </c>
      <c r="I107" s="4">
        <f t="shared" si="9"/>
        <v>87.167099567099569</v>
      </c>
      <c r="K107">
        <f t="shared" si="10"/>
        <v>0</v>
      </c>
    </row>
    <row r="108" spans="1:11" ht="14" customHeight="1" thickBot="1" x14ac:dyDescent="0.35">
      <c r="A108" s="8" t="s">
        <v>2527</v>
      </c>
      <c r="B108" s="7" t="s">
        <v>2511</v>
      </c>
      <c r="C108" s="7">
        <v>2</v>
      </c>
      <c r="D108" s="7">
        <v>66</v>
      </c>
      <c r="E108">
        <f t="shared" ref="E108:E122" si="11">C108+D108</f>
        <v>68</v>
      </c>
      <c r="F108" s="7">
        <v>68</v>
      </c>
      <c r="G108" s="6">
        <f t="shared" si="7"/>
        <v>2.3549783549783551E-3</v>
      </c>
      <c r="H108" s="4">
        <f t="shared" si="8"/>
        <v>15.483982683982685</v>
      </c>
      <c r="I108" s="4">
        <f t="shared" si="9"/>
        <v>83.483982683982688</v>
      </c>
      <c r="K108">
        <f t="shared" si="10"/>
        <v>0</v>
      </c>
    </row>
    <row r="109" spans="1:11" ht="14" customHeight="1" thickBot="1" x14ac:dyDescent="0.35">
      <c r="A109" s="8" t="s">
        <v>2526</v>
      </c>
      <c r="B109" s="7">
        <v>357</v>
      </c>
      <c r="C109" s="7">
        <v>31</v>
      </c>
      <c r="D109" s="7">
        <v>205</v>
      </c>
      <c r="E109">
        <f t="shared" si="11"/>
        <v>236</v>
      </c>
      <c r="F109" s="7">
        <v>593</v>
      </c>
      <c r="G109" s="6">
        <f t="shared" ref="G109:G126" si="12">E109/$E$36</f>
        <v>8.1731601731601725E-3</v>
      </c>
      <c r="H109" s="4">
        <f t="shared" ref="H109:H140" si="13">G109*6575</f>
        <v>53.738528138528132</v>
      </c>
      <c r="I109" s="4">
        <f t="shared" ref="I109:I140" si="14">E109+H109</f>
        <v>289.73852813852812</v>
      </c>
      <c r="J109">
        <v>17579</v>
      </c>
      <c r="K109">
        <f t="shared" ref="K109:K140" si="15">J109/I109</f>
        <v>60.671944849513523</v>
      </c>
    </row>
    <row r="110" spans="1:11" ht="14" customHeight="1" thickBot="1" x14ac:dyDescent="0.35">
      <c r="A110" s="8" t="s">
        <v>2525</v>
      </c>
      <c r="B110" s="7" t="s">
        <v>2511</v>
      </c>
      <c r="C110" s="7">
        <v>10</v>
      </c>
      <c r="D110" s="7">
        <v>63</v>
      </c>
      <c r="E110">
        <f t="shared" si="11"/>
        <v>73</v>
      </c>
      <c r="F110" s="7">
        <v>73</v>
      </c>
      <c r="G110" s="6">
        <f t="shared" si="12"/>
        <v>2.5281385281385282E-3</v>
      </c>
      <c r="H110" s="4">
        <f t="shared" si="13"/>
        <v>16.622510822510822</v>
      </c>
      <c r="I110" s="4">
        <f t="shared" si="14"/>
        <v>89.622510822510819</v>
      </c>
      <c r="K110">
        <f t="shared" si="15"/>
        <v>0</v>
      </c>
    </row>
    <row r="111" spans="1:11" ht="14" customHeight="1" thickBot="1" x14ac:dyDescent="0.35">
      <c r="A111" s="8" t="s">
        <v>2524</v>
      </c>
      <c r="B111" s="7">
        <v>1125</v>
      </c>
      <c r="C111" s="7">
        <v>3669</v>
      </c>
      <c r="D111" s="7">
        <v>380</v>
      </c>
      <c r="E111">
        <f t="shared" si="11"/>
        <v>4049</v>
      </c>
      <c r="F111" s="7">
        <v>5174</v>
      </c>
      <c r="G111" s="6">
        <f t="shared" si="12"/>
        <v>0.14022510822510822</v>
      </c>
      <c r="H111" s="4">
        <f t="shared" si="13"/>
        <v>921.98008658008655</v>
      </c>
      <c r="I111" s="4">
        <f t="shared" si="14"/>
        <v>4970.9800865800862</v>
      </c>
      <c r="J111">
        <v>29110</v>
      </c>
      <c r="K111">
        <f t="shared" si="15"/>
        <v>5.8559880532587236</v>
      </c>
    </row>
    <row r="112" spans="1:11" ht="14" customHeight="1" thickBot="1" x14ac:dyDescent="0.35">
      <c r="A112" s="8" t="s">
        <v>2523</v>
      </c>
      <c r="B112" s="7" t="s">
        <v>2511</v>
      </c>
      <c r="C112" s="7">
        <v>1366</v>
      </c>
      <c r="D112" s="7">
        <v>273</v>
      </c>
      <c r="E112">
        <f t="shared" si="11"/>
        <v>1639</v>
      </c>
      <c r="F112" s="7">
        <v>1639</v>
      </c>
      <c r="G112" s="6">
        <f t="shared" si="12"/>
        <v>5.6761904761904763E-2</v>
      </c>
      <c r="H112" s="4">
        <f t="shared" si="13"/>
        <v>373.20952380952383</v>
      </c>
      <c r="I112" s="4">
        <f t="shared" si="14"/>
        <v>2012.2095238095239</v>
      </c>
      <c r="J112">
        <v>4413</v>
      </c>
      <c r="K112">
        <f t="shared" si="15"/>
        <v>2.1931115759979551</v>
      </c>
    </row>
    <row r="113" spans="1:11" ht="14" customHeight="1" thickBot="1" x14ac:dyDescent="0.35">
      <c r="A113" s="8" t="s">
        <v>2522</v>
      </c>
      <c r="B113" s="7" t="s">
        <v>2511</v>
      </c>
      <c r="C113" s="7">
        <v>89</v>
      </c>
      <c r="D113" s="7">
        <v>323</v>
      </c>
      <c r="E113">
        <f t="shared" si="11"/>
        <v>412</v>
      </c>
      <c r="F113" s="7">
        <v>412</v>
      </c>
      <c r="G113" s="6">
        <f t="shared" si="12"/>
        <v>1.4268398268398269E-2</v>
      </c>
      <c r="H113" s="4">
        <f t="shared" si="13"/>
        <v>93.814718614718615</v>
      </c>
      <c r="I113" s="4">
        <f t="shared" si="14"/>
        <v>505.81471861471863</v>
      </c>
      <c r="K113">
        <f t="shared" si="15"/>
        <v>0</v>
      </c>
    </row>
    <row r="114" spans="1:11" ht="14" customHeight="1" thickBot="1" x14ac:dyDescent="0.35">
      <c r="A114" s="8" t="s">
        <v>262</v>
      </c>
      <c r="B114" s="7">
        <v>373</v>
      </c>
      <c r="C114" s="7">
        <v>251</v>
      </c>
      <c r="D114" s="7">
        <v>533</v>
      </c>
      <c r="E114">
        <f t="shared" si="11"/>
        <v>784</v>
      </c>
      <c r="F114" s="7">
        <v>1157</v>
      </c>
      <c r="G114" s="6">
        <f t="shared" si="12"/>
        <v>2.7151515151515152E-2</v>
      </c>
      <c r="H114" s="4">
        <f t="shared" si="13"/>
        <v>178.52121212121213</v>
      </c>
      <c r="I114" s="4">
        <f t="shared" si="14"/>
        <v>962.5212121212121</v>
      </c>
      <c r="J114">
        <v>4809</v>
      </c>
      <c r="K114">
        <f t="shared" si="15"/>
        <v>4.9962535260930894</v>
      </c>
    </row>
    <row r="115" spans="1:11" ht="14" customHeight="1" thickBot="1" x14ac:dyDescent="0.35">
      <c r="A115" s="8" t="s">
        <v>2521</v>
      </c>
      <c r="B115" s="7">
        <v>502</v>
      </c>
      <c r="C115" s="7">
        <v>541</v>
      </c>
      <c r="D115" s="7">
        <v>469</v>
      </c>
      <c r="E115">
        <f t="shared" si="11"/>
        <v>1010</v>
      </c>
      <c r="F115" s="7">
        <v>1512</v>
      </c>
      <c r="G115" s="6">
        <f t="shared" si="12"/>
        <v>3.4978354978354977E-2</v>
      </c>
      <c r="H115" s="4">
        <f t="shared" si="13"/>
        <v>229.98268398268397</v>
      </c>
      <c r="I115" s="4">
        <f t="shared" si="14"/>
        <v>1239.982683982684</v>
      </c>
      <c r="J115">
        <v>1147</v>
      </c>
      <c r="K115">
        <f t="shared" si="15"/>
        <v>0.92501291737072155</v>
      </c>
    </row>
    <row r="116" spans="1:11" ht="14" customHeight="1" thickBot="1" x14ac:dyDescent="0.35">
      <c r="A116" s="8" t="s">
        <v>85</v>
      </c>
      <c r="B116" s="7">
        <v>330</v>
      </c>
      <c r="C116" s="7">
        <v>718</v>
      </c>
      <c r="D116" s="7">
        <v>241</v>
      </c>
      <c r="E116">
        <f t="shared" si="11"/>
        <v>959</v>
      </c>
      <c r="F116" s="7">
        <v>1289</v>
      </c>
      <c r="G116" s="6">
        <f t="shared" si="12"/>
        <v>3.3212121212121214E-2</v>
      </c>
      <c r="H116" s="4">
        <f t="shared" si="13"/>
        <v>218.36969696969697</v>
      </c>
      <c r="I116" s="4">
        <f t="shared" si="14"/>
        <v>1177.3696969696971</v>
      </c>
      <c r="J116">
        <v>5700</v>
      </c>
      <c r="K116">
        <f t="shared" si="15"/>
        <v>4.8413000730956517</v>
      </c>
    </row>
    <row r="117" spans="1:11" ht="14" customHeight="1" thickBot="1" x14ac:dyDescent="0.35">
      <c r="A117" s="8" t="s">
        <v>2520</v>
      </c>
      <c r="B117" s="7">
        <v>97</v>
      </c>
      <c r="C117" s="7">
        <v>338</v>
      </c>
      <c r="D117" s="7">
        <v>155</v>
      </c>
      <c r="E117">
        <f t="shared" si="11"/>
        <v>493</v>
      </c>
      <c r="F117" s="7">
        <v>590</v>
      </c>
      <c r="G117" s="6">
        <f t="shared" si="12"/>
        <v>1.7073593073593074E-2</v>
      </c>
      <c r="H117" s="4">
        <f t="shared" si="13"/>
        <v>112.25887445887446</v>
      </c>
      <c r="I117" s="4">
        <f t="shared" si="14"/>
        <v>605.25887445887452</v>
      </c>
      <c r="J117">
        <v>300</v>
      </c>
      <c r="K117">
        <f t="shared" si="15"/>
        <v>0.49565568165888013</v>
      </c>
    </row>
    <row r="118" spans="1:11" ht="14" customHeight="1" thickBot="1" x14ac:dyDescent="0.35">
      <c r="A118" s="8" t="s">
        <v>2519</v>
      </c>
      <c r="B118" s="7" t="s">
        <v>2511</v>
      </c>
      <c r="C118" s="7">
        <v>1584</v>
      </c>
      <c r="D118" s="7">
        <v>225</v>
      </c>
      <c r="E118">
        <f t="shared" si="11"/>
        <v>1809</v>
      </c>
      <c r="F118" s="7">
        <v>1809</v>
      </c>
      <c r="G118" s="6">
        <f t="shared" si="12"/>
        <v>6.2649350649350649E-2</v>
      </c>
      <c r="H118" s="4">
        <f t="shared" si="13"/>
        <v>411.91948051948054</v>
      </c>
      <c r="I118" s="4">
        <f t="shared" si="14"/>
        <v>2220.9194805194807</v>
      </c>
      <c r="K118">
        <f t="shared" si="15"/>
        <v>0</v>
      </c>
    </row>
    <row r="119" spans="1:11" ht="14" customHeight="1" thickBot="1" x14ac:dyDescent="0.35">
      <c r="A119" s="8" t="s">
        <v>46</v>
      </c>
      <c r="B119" s="7">
        <v>1081</v>
      </c>
      <c r="C119" s="7">
        <v>670</v>
      </c>
      <c r="D119" s="7">
        <v>463</v>
      </c>
      <c r="E119">
        <f t="shared" si="11"/>
        <v>1133</v>
      </c>
      <c r="F119" s="7">
        <v>2214</v>
      </c>
      <c r="G119" s="6">
        <f t="shared" si="12"/>
        <v>3.9238095238095239E-2</v>
      </c>
      <c r="H119" s="4">
        <f t="shared" si="13"/>
        <v>257.99047619047622</v>
      </c>
      <c r="I119" s="4">
        <f t="shared" si="14"/>
        <v>1390.9904761904763</v>
      </c>
      <c r="K119">
        <f t="shared" si="15"/>
        <v>0</v>
      </c>
    </row>
    <row r="120" spans="1:11" ht="14" customHeight="1" thickBot="1" x14ac:dyDescent="0.35">
      <c r="A120" s="8" t="s">
        <v>2518</v>
      </c>
      <c r="B120" s="7" t="s">
        <v>2511</v>
      </c>
      <c r="C120" s="7">
        <v>107</v>
      </c>
      <c r="D120" s="7">
        <v>221</v>
      </c>
      <c r="E120">
        <f t="shared" si="11"/>
        <v>328</v>
      </c>
      <c r="F120" s="7">
        <v>328</v>
      </c>
      <c r="G120" s="6">
        <f t="shared" si="12"/>
        <v>1.1359307359307359E-2</v>
      </c>
      <c r="H120" s="4">
        <f t="shared" si="13"/>
        <v>74.68744588744589</v>
      </c>
      <c r="I120" s="4">
        <f t="shared" si="14"/>
        <v>402.6874458874459</v>
      </c>
      <c r="K120">
        <f t="shared" si="15"/>
        <v>0</v>
      </c>
    </row>
    <row r="121" spans="1:11" ht="14" customHeight="1" thickBot="1" x14ac:dyDescent="0.35">
      <c r="A121" s="8" t="s">
        <v>2517</v>
      </c>
      <c r="B121" s="7" t="s">
        <v>2511</v>
      </c>
      <c r="C121" s="7">
        <v>248</v>
      </c>
      <c r="D121" s="7">
        <v>212</v>
      </c>
      <c r="E121">
        <f t="shared" si="11"/>
        <v>460</v>
      </c>
      <c r="F121" s="7">
        <v>460</v>
      </c>
      <c r="G121" s="6">
        <f t="shared" si="12"/>
        <v>1.5930735930735931E-2</v>
      </c>
      <c r="H121" s="4">
        <f t="shared" si="13"/>
        <v>104.74458874458874</v>
      </c>
      <c r="I121" s="4">
        <f t="shared" si="14"/>
        <v>564.74458874458878</v>
      </c>
      <c r="K121">
        <f t="shared" si="15"/>
        <v>0</v>
      </c>
    </row>
    <row r="122" spans="1:11" ht="14" customHeight="1" thickBot="1" x14ac:dyDescent="0.35">
      <c r="A122" s="8" t="s">
        <v>2516</v>
      </c>
      <c r="B122" s="7" t="s">
        <v>2511</v>
      </c>
      <c r="C122" s="7">
        <v>3338</v>
      </c>
      <c r="D122" s="7">
        <v>529</v>
      </c>
      <c r="E122">
        <f t="shared" si="11"/>
        <v>3867</v>
      </c>
      <c r="F122" s="7">
        <v>3867</v>
      </c>
      <c r="G122" s="6">
        <f t="shared" si="12"/>
        <v>0.13392207792207791</v>
      </c>
      <c r="H122" s="4">
        <f t="shared" si="13"/>
        <v>880.53766233766225</v>
      </c>
      <c r="I122" s="4">
        <f t="shared" si="14"/>
        <v>4747.5376623376624</v>
      </c>
      <c r="K122">
        <f t="shared" si="15"/>
        <v>0</v>
      </c>
    </row>
    <row r="123" spans="1:11" ht="14" customHeight="1" thickBot="1" x14ac:dyDescent="0.35">
      <c r="A123" s="8" t="s">
        <v>2515</v>
      </c>
      <c r="B123" s="7" t="s">
        <v>2511</v>
      </c>
      <c r="C123" s="7">
        <v>148</v>
      </c>
      <c r="D123" s="7" t="s">
        <v>2511</v>
      </c>
      <c r="E123">
        <v>148</v>
      </c>
      <c r="F123" s="7">
        <v>148</v>
      </c>
      <c r="G123" s="6">
        <f t="shared" si="12"/>
        <v>5.1255411255411252E-3</v>
      </c>
      <c r="H123" s="4">
        <f t="shared" si="13"/>
        <v>33.700432900432901</v>
      </c>
      <c r="I123" s="4">
        <f t="shared" si="14"/>
        <v>181.7004329004329</v>
      </c>
      <c r="K123">
        <f t="shared" si="15"/>
        <v>0</v>
      </c>
    </row>
    <row r="124" spans="1:11" ht="14" customHeight="1" thickBot="1" x14ac:dyDescent="0.35">
      <c r="A124" s="8" t="s">
        <v>2514</v>
      </c>
      <c r="B124" s="7" t="s">
        <v>2511</v>
      </c>
      <c r="C124" s="7">
        <v>39</v>
      </c>
      <c r="D124" s="7" t="s">
        <v>2511</v>
      </c>
      <c r="E124">
        <v>39</v>
      </c>
      <c r="F124" s="7">
        <v>39</v>
      </c>
      <c r="G124" s="6">
        <f t="shared" si="12"/>
        <v>1.3506493506493507E-3</v>
      </c>
      <c r="H124" s="4">
        <f t="shared" si="13"/>
        <v>8.8805194805194816</v>
      </c>
      <c r="I124" s="4">
        <f t="shared" si="14"/>
        <v>47.880519480519482</v>
      </c>
      <c r="K124">
        <f t="shared" si="15"/>
        <v>0</v>
      </c>
    </row>
    <row r="125" spans="1:11" ht="14" customHeight="1" thickBot="1" x14ac:dyDescent="0.35">
      <c r="A125" s="8" t="s">
        <v>2513</v>
      </c>
      <c r="B125" s="7" t="s">
        <v>2511</v>
      </c>
      <c r="C125" s="7" t="s">
        <v>2511</v>
      </c>
      <c r="D125" s="7">
        <v>16</v>
      </c>
      <c r="E125">
        <v>16</v>
      </c>
      <c r="F125" s="7">
        <v>16</v>
      </c>
      <c r="G125" s="6">
        <f t="shared" si="12"/>
        <v>5.5411255411255407E-4</v>
      </c>
      <c r="H125" s="4">
        <f t="shared" si="13"/>
        <v>3.643290043290043</v>
      </c>
      <c r="I125" s="4">
        <f t="shared" si="14"/>
        <v>19.643290043290044</v>
      </c>
      <c r="K125">
        <f t="shared" si="15"/>
        <v>0</v>
      </c>
    </row>
    <row r="126" spans="1:11" ht="14" customHeight="1" thickBot="1" x14ac:dyDescent="0.35">
      <c r="A126" s="8" t="s">
        <v>2512</v>
      </c>
      <c r="B126" s="7" t="s">
        <v>2511</v>
      </c>
      <c r="C126" s="7">
        <v>2923</v>
      </c>
      <c r="D126" s="7">
        <v>3608</v>
      </c>
      <c r="E126">
        <f>C126+D126</f>
        <v>6531</v>
      </c>
      <c r="F126" s="7">
        <v>6531</v>
      </c>
      <c r="G126" s="6">
        <f t="shared" si="12"/>
        <v>0.22618181818181818</v>
      </c>
      <c r="H126" s="4">
        <f t="shared" si="13"/>
        <v>1487.1454545454544</v>
      </c>
      <c r="I126" s="4">
        <f t="shared" si="14"/>
        <v>8018.1454545454544</v>
      </c>
      <c r="K126">
        <f t="shared" si="15"/>
        <v>0</v>
      </c>
    </row>
    <row r="127" spans="1:11" ht="14" customHeight="1" x14ac:dyDescent="0.3">
      <c r="D127" t="s">
        <v>2510</v>
      </c>
      <c r="E127">
        <f>SUM(E77:E126)</f>
        <v>50683</v>
      </c>
    </row>
  </sheetData>
  <mergeCells count="8">
    <mergeCell ref="A75:A76"/>
    <mergeCell ref="F75:F76"/>
    <mergeCell ref="B75:B76"/>
    <mergeCell ref="D75:D76"/>
    <mergeCell ref="A1:A2"/>
    <mergeCell ref="F1:F2"/>
    <mergeCell ref="B1:B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9"/>
  <sheetViews>
    <sheetView topLeftCell="A13" workbookViewId="0">
      <selection activeCell="I30" sqref="I30"/>
    </sheetView>
  </sheetViews>
  <sheetFormatPr defaultRowHeight="14" x14ac:dyDescent="0.3"/>
  <sheetData>
    <row r="3" spans="3:10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3:10" x14ac:dyDescent="0.3">
      <c r="C4">
        <v>2001</v>
      </c>
      <c r="D4">
        <v>5</v>
      </c>
      <c r="F4">
        <v>3</v>
      </c>
      <c r="H4">
        <v>1</v>
      </c>
      <c r="I4">
        <v>1</v>
      </c>
      <c r="J4">
        <f>SUM(F4:I4)</f>
        <v>5</v>
      </c>
    </row>
    <row r="5" spans="3:10" x14ac:dyDescent="0.3">
      <c r="C5">
        <v>2002</v>
      </c>
      <c r="D5">
        <v>69</v>
      </c>
      <c r="G5">
        <v>67</v>
      </c>
      <c r="H5">
        <v>2</v>
      </c>
      <c r="J5">
        <f t="shared" ref="J5:J27" si="0">SUM(F5:I5)</f>
        <v>69</v>
      </c>
    </row>
    <row r="6" spans="3:10" x14ac:dyDescent="0.3">
      <c r="C6">
        <v>2003</v>
      </c>
      <c r="D6">
        <v>119</v>
      </c>
      <c r="G6">
        <v>52</v>
      </c>
      <c r="H6">
        <v>65</v>
      </c>
      <c r="I6">
        <v>2</v>
      </c>
      <c r="J6">
        <f t="shared" si="0"/>
        <v>119</v>
      </c>
    </row>
    <row r="7" spans="3:10" x14ac:dyDescent="0.3">
      <c r="C7">
        <v>2004</v>
      </c>
      <c r="D7">
        <v>180</v>
      </c>
      <c r="F7">
        <v>1</v>
      </c>
      <c r="G7">
        <v>45</v>
      </c>
      <c r="H7">
        <v>67</v>
      </c>
      <c r="I7">
        <v>67</v>
      </c>
      <c r="J7">
        <f t="shared" si="0"/>
        <v>180</v>
      </c>
    </row>
    <row r="8" spans="3:10" x14ac:dyDescent="0.3">
      <c r="C8">
        <v>2005</v>
      </c>
      <c r="D8">
        <v>203</v>
      </c>
      <c r="F8">
        <v>1</v>
      </c>
      <c r="G8">
        <v>40</v>
      </c>
      <c r="H8">
        <v>82</v>
      </c>
      <c r="I8">
        <v>80</v>
      </c>
      <c r="J8">
        <f t="shared" si="0"/>
        <v>203</v>
      </c>
    </row>
    <row r="9" spans="3:10" x14ac:dyDescent="0.3">
      <c r="C9">
        <v>2006</v>
      </c>
      <c r="D9">
        <v>101</v>
      </c>
      <c r="F9">
        <v>1</v>
      </c>
      <c r="G9">
        <v>19</v>
      </c>
      <c r="H9">
        <v>41</v>
      </c>
      <c r="I9">
        <v>40</v>
      </c>
      <c r="J9">
        <f t="shared" si="0"/>
        <v>101</v>
      </c>
    </row>
    <row r="10" spans="3:10" x14ac:dyDescent="0.3">
      <c r="C10">
        <v>2007</v>
      </c>
      <c r="D10">
        <v>88</v>
      </c>
      <c r="F10">
        <v>11</v>
      </c>
      <c r="G10">
        <v>19</v>
      </c>
      <c r="H10">
        <v>26</v>
      </c>
      <c r="I10">
        <v>32</v>
      </c>
      <c r="J10">
        <f t="shared" si="0"/>
        <v>88</v>
      </c>
    </row>
    <row r="11" spans="3:10" x14ac:dyDescent="0.3">
      <c r="C11">
        <v>2008</v>
      </c>
      <c r="D11">
        <v>67</v>
      </c>
      <c r="F11">
        <v>2</v>
      </c>
      <c r="G11">
        <v>28</v>
      </c>
      <c r="H11">
        <v>16</v>
      </c>
      <c r="I11">
        <v>21</v>
      </c>
      <c r="J11">
        <f t="shared" si="0"/>
        <v>67</v>
      </c>
    </row>
    <row r="12" spans="3:10" x14ac:dyDescent="0.3">
      <c r="C12">
        <v>2009</v>
      </c>
      <c r="D12">
        <v>39</v>
      </c>
      <c r="F12">
        <v>11</v>
      </c>
      <c r="G12">
        <v>10</v>
      </c>
      <c r="H12">
        <v>8</v>
      </c>
      <c r="I12">
        <v>10</v>
      </c>
      <c r="J12">
        <f t="shared" si="0"/>
        <v>39</v>
      </c>
    </row>
    <row r="13" spans="3:10" x14ac:dyDescent="0.3">
      <c r="C13">
        <v>2010</v>
      </c>
      <c r="D13">
        <v>81</v>
      </c>
      <c r="F13">
        <v>60</v>
      </c>
      <c r="G13">
        <v>8</v>
      </c>
      <c r="H13">
        <v>6</v>
      </c>
      <c r="I13">
        <v>7</v>
      </c>
      <c r="J13">
        <f t="shared" si="0"/>
        <v>81</v>
      </c>
    </row>
    <row r="14" spans="3:10" x14ac:dyDescent="0.3">
      <c r="C14">
        <v>2011</v>
      </c>
      <c r="D14">
        <v>39</v>
      </c>
      <c r="F14">
        <v>13</v>
      </c>
      <c r="G14">
        <v>7</v>
      </c>
      <c r="H14">
        <v>13</v>
      </c>
      <c r="I14">
        <v>6</v>
      </c>
      <c r="J14">
        <f t="shared" si="0"/>
        <v>39</v>
      </c>
    </row>
    <row r="15" spans="3:10" x14ac:dyDescent="0.3">
      <c r="C15">
        <v>2012</v>
      </c>
      <c r="D15">
        <v>60</v>
      </c>
      <c r="F15">
        <v>45</v>
      </c>
      <c r="G15">
        <v>8</v>
      </c>
      <c r="H15">
        <v>3</v>
      </c>
      <c r="I15">
        <v>4</v>
      </c>
      <c r="J15">
        <f t="shared" si="0"/>
        <v>60</v>
      </c>
    </row>
    <row r="16" spans="3:10" x14ac:dyDescent="0.3">
      <c r="C16">
        <v>2013</v>
      </c>
      <c r="D16">
        <v>82</v>
      </c>
      <c r="F16">
        <v>40</v>
      </c>
      <c r="G16">
        <v>22</v>
      </c>
      <c r="H16">
        <v>10</v>
      </c>
      <c r="I16">
        <v>10</v>
      </c>
      <c r="J16">
        <f t="shared" si="0"/>
        <v>82</v>
      </c>
    </row>
    <row r="17" spans="3:10" x14ac:dyDescent="0.3">
      <c r="C17">
        <v>2014</v>
      </c>
      <c r="D17">
        <v>103</v>
      </c>
      <c r="F17">
        <v>54</v>
      </c>
      <c r="G17">
        <v>26</v>
      </c>
      <c r="H17">
        <v>13</v>
      </c>
      <c r="I17">
        <v>10</v>
      </c>
      <c r="J17">
        <f t="shared" si="0"/>
        <v>103</v>
      </c>
    </row>
    <row r="18" spans="3:10" x14ac:dyDescent="0.3">
      <c r="C18">
        <v>2015</v>
      </c>
      <c r="D18">
        <v>79</v>
      </c>
      <c r="F18">
        <v>12</v>
      </c>
      <c r="G18">
        <v>42</v>
      </c>
      <c r="H18">
        <v>18</v>
      </c>
      <c r="I18">
        <v>7</v>
      </c>
      <c r="J18">
        <f t="shared" si="0"/>
        <v>79</v>
      </c>
    </row>
    <row r="19" spans="3:10" x14ac:dyDescent="0.3">
      <c r="C19">
        <v>2016</v>
      </c>
      <c r="D19">
        <v>80</v>
      </c>
      <c r="F19" s="3">
        <v>37</v>
      </c>
      <c r="G19" s="3">
        <v>14</v>
      </c>
      <c r="H19" s="3">
        <v>23</v>
      </c>
      <c r="I19" s="3">
        <v>6</v>
      </c>
      <c r="J19" s="3">
        <f t="shared" si="0"/>
        <v>80</v>
      </c>
    </row>
    <row r="20" spans="3:10" x14ac:dyDescent="0.3">
      <c r="C20">
        <v>2017</v>
      </c>
      <c r="D20">
        <v>75</v>
      </c>
      <c r="F20" s="3">
        <v>23</v>
      </c>
      <c r="G20" s="3">
        <v>35</v>
      </c>
      <c r="H20" s="3">
        <v>11</v>
      </c>
      <c r="I20" s="3">
        <v>6</v>
      </c>
      <c r="J20" s="3">
        <f t="shared" si="0"/>
        <v>75</v>
      </c>
    </row>
    <row r="21" spans="3:10" x14ac:dyDescent="0.3">
      <c r="C21">
        <v>2018</v>
      </c>
      <c r="D21">
        <v>13</v>
      </c>
      <c r="F21" s="3">
        <v>4</v>
      </c>
      <c r="G21" s="3">
        <v>6</v>
      </c>
      <c r="H21" s="3">
        <v>2</v>
      </c>
      <c r="I21" s="3">
        <v>1</v>
      </c>
      <c r="J21" s="3">
        <f t="shared" si="0"/>
        <v>13</v>
      </c>
    </row>
    <row r="22" spans="3:10" x14ac:dyDescent="0.3">
      <c r="C22">
        <v>2019</v>
      </c>
      <c r="D22">
        <v>26</v>
      </c>
      <c r="F22" s="3">
        <v>5</v>
      </c>
      <c r="G22" s="3">
        <v>7</v>
      </c>
      <c r="H22" s="3">
        <v>11</v>
      </c>
      <c r="I22" s="3">
        <v>3</v>
      </c>
      <c r="J22" s="3">
        <f t="shared" si="0"/>
        <v>26</v>
      </c>
    </row>
    <row r="23" spans="3:10" x14ac:dyDescent="0.3">
      <c r="C23">
        <v>2020</v>
      </c>
      <c r="D23">
        <v>34</v>
      </c>
      <c r="F23" s="3">
        <v>0</v>
      </c>
      <c r="G23" s="3">
        <v>20</v>
      </c>
      <c r="H23" s="3">
        <v>8</v>
      </c>
      <c r="I23" s="3">
        <v>6</v>
      </c>
      <c r="J23" s="3">
        <f t="shared" si="0"/>
        <v>34</v>
      </c>
    </row>
    <row r="24" spans="3:10" x14ac:dyDescent="0.3">
      <c r="C24">
        <v>2021</v>
      </c>
      <c r="D24">
        <v>62</v>
      </c>
      <c r="F24" s="3">
        <v>4</v>
      </c>
      <c r="G24" s="3">
        <v>14</v>
      </c>
      <c r="H24" s="3">
        <v>29</v>
      </c>
      <c r="I24" s="3">
        <v>15</v>
      </c>
      <c r="J24" s="3">
        <f t="shared" si="0"/>
        <v>62</v>
      </c>
    </row>
    <row r="25" spans="3:10" x14ac:dyDescent="0.3">
      <c r="C25">
        <v>2022</v>
      </c>
      <c r="D25">
        <v>51</v>
      </c>
      <c r="F25" s="3">
        <v>6</v>
      </c>
      <c r="G25" s="3">
        <v>16</v>
      </c>
      <c r="H25" s="3">
        <v>8</v>
      </c>
      <c r="I25" s="3">
        <v>21</v>
      </c>
      <c r="J25" s="3">
        <f t="shared" si="0"/>
        <v>51</v>
      </c>
    </row>
    <row r="26" spans="3:10" x14ac:dyDescent="0.3">
      <c r="C26">
        <v>2023</v>
      </c>
      <c r="D26">
        <v>82</v>
      </c>
      <c r="F26" s="3">
        <v>2</v>
      </c>
      <c r="G26" s="3">
        <v>38</v>
      </c>
      <c r="H26" s="3">
        <v>22</v>
      </c>
      <c r="I26" s="3">
        <v>20</v>
      </c>
      <c r="J26" s="3">
        <f t="shared" si="0"/>
        <v>82</v>
      </c>
    </row>
    <row r="27" spans="3:10" x14ac:dyDescent="0.3">
      <c r="C27">
        <v>2024</v>
      </c>
      <c r="D27">
        <v>100</v>
      </c>
      <c r="F27" s="3">
        <v>8</v>
      </c>
      <c r="G27" s="3">
        <v>42</v>
      </c>
      <c r="H27" s="3">
        <v>41</v>
      </c>
      <c r="I27" s="3">
        <v>9</v>
      </c>
      <c r="J27" s="3">
        <f t="shared" si="0"/>
        <v>100</v>
      </c>
    </row>
    <row r="28" spans="3:10" x14ac:dyDescent="0.3">
      <c r="F28" s="4">
        <f>SUM(F19:F27)</f>
        <v>89</v>
      </c>
      <c r="G28" s="4">
        <f t="shared" ref="G28:J28" si="1">SUM(G19:G27)</f>
        <v>192</v>
      </c>
      <c r="H28" s="4">
        <f t="shared" si="1"/>
        <v>155</v>
      </c>
      <c r="I28" s="4">
        <f t="shared" si="1"/>
        <v>87</v>
      </c>
      <c r="J28" s="4">
        <f t="shared" si="1"/>
        <v>523</v>
      </c>
    </row>
    <row r="29" spans="3:10" x14ac:dyDescent="0.3">
      <c r="F29" s="5">
        <f>F28/$J28</f>
        <v>0.17017208413001911</v>
      </c>
      <c r="G29" s="5">
        <f t="shared" ref="G29:I29" si="2">G28/$J28</f>
        <v>0.36711281070745699</v>
      </c>
      <c r="H29" s="5">
        <f t="shared" si="2"/>
        <v>0.29636711281070743</v>
      </c>
      <c r="I29" s="5">
        <f t="shared" si="2"/>
        <v>0.16634799235181644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9DFF-6039-4E79-92D2-52771F3AD0F7}">
  <dimension ref="A1:O41"/>
  <sheetViews>
    <sheetView zoomScale="75" zoomScaleNormal="75" workbookViewId="0">
      <selection activeCell="B25" sqref="B25"/>
    </sheetView>
  </sheetViews>
  <sheetFormatPr defaultRowHeight="14" x14ac:dyDescent="0.3"/>
  <cols>
    <col min="1" max="1" width="44.33203125" customWidth="1"/>
    <col min="2" max="2" width="10.08203125" customWidth="1"/>
  </cols>
  <sheetData>
    <row r="1" spans="1:15" x14ac:dyDescent="0.3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</row>
    <row r="2" spans="1:15" x14ac:dyDescent="0.3">
      <c r="A2" t="s">
        <v>2499</v>
      </c>
      <c r="B2" t="s">
        <v>19</v>
      </c>
      <c r="C2">
        <v>4</v>
      </c>
      <c r="D2">
        <v>4</v>
      </c>
      <c r="E2">
        <v>0</v>
      </c>
      <c r="F2">
        <v>0</v>
      </c>
      <c r="G2">
        <v>1</v>
      </c>
      <c r="H2">
        <v>2</v>
      </c>
      <c r="I2">
        <v>2</v>
      </c>
      <c r="J2">
        <v>12</v>
      </c>
      <c r="K2">
        <v>7</v>
      </c>
      <c r="L2">
        <v>29</v>
      </c>
      <c r="M2">
        <v>26</v>
      </c>
      <c r="O2">
        <f t="shared" ref="O2:O40" si="0">SUM(E2:M2)</f>
        <v>79</v>
      </c>
    </row>
    <row r="3" spans="1:15" x14ac:dyDescent="0.3">
      <c r="A3" t="s">
        <v>2502</v>
      </c>
      <c r="B3" t="s">
        <v>28</v>
      </c>
      <c r="C3">
        <v>9</v>
      </c>
      <c r="D3">
        <v>0</v>
      </c>
      <c r="E3">
        <v>0</v>
      </c>
      <c r="F3">
        <v>2</v>
      </c>
      <c r="G3">
        <v>0</v>
      </c>
      <c r="H3">
        <v>0</v>
      </c>
      <c r="I3">
        <v>2</v>
      </c>
      <c r="J3">
        <v>1</v>
      </c>
      <c r="K3">
        <v>0</v>
      </c>
      <c r="L3">
        <v>2</v>
      </c>
      <c r="M3">
        <v>3</v>
      </c>
      <c r="O3">
        <f t="shared" si="0"/>
        <v>10</v>
      </c>
    </row>
    <row r="4" spans="1:15" x14ac:dyDescent="0.3">
      <c r="A4" t="s">
        <v>2503</v>
      </c>
      <c r="B4" t="s">
        <v>33</v>
      </c>
      <c r="C4">
        <v>1</v>
      </c>
      <c r="D4">
        <v>2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O4">
        <f t="shared" si="0"/>
        <v>4</v>
      </c>
    </row>
    <row r="5" spans="1:15" x14ac:dyDescent="0.3">
      <c r="A5" t="s">
        <v>2480</v>
      </c>
      <c r="B5" t="s">
        <v>36</v>
      </c>
      <c r="C5">
        <v>4</v>
      </c>
      <c r="D5">
        <v>2</v>
      </c>
      <c r="E5">
        <v>3</v>
      </c>
      <c r="F5">
        <v>1</v>
      </c>
      <c r="G5">
        <v>0</v>
      </c>
      <c r="H5">
        <v>1</v>
      </c>
      <c r="I5">
        <v>0</v>
      </c>
      <c r="J5">
        <v>2</v>
      </c>
      <c r="K5">
        <v>5</v>
      </c>
      <c r="L5">
        <v>0</v>
      </c>
      <c r="M5">
        <v>3</v>
      </c>
      <c r="O5">
        <f t="shared" si="0"/>
        <v>15</v>
      </c>
    </row>
    <row r="6" spans="1:15" x14ac:dyDescent="0.3">
      <c r="A6" t="s">
        <v>2483</v>
      </c>
      <c r="B6" t="s">
        <v>41</v>
      </c>
      <c r="C6">
        <v>8</v>
      </c>
      <c r="D6">
        <v>2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2</v>
      </c>
      <c r="L6">
        <v>5</v>
      </c>
      <c r="M6">
        <v>4</v>
      </c>
      <c r="O6">
        <f t="shared" si="0"/>
        <v>13</v>
      </c>
    </row>
    <row r="7" spans="1:15" x14ac:dyDescent="0.3">
      <c r="A7" t="s">
        <v>2473</v>
      </c>
      <c r="B7" t="s">
        <v>46</v>
      </c>
      <c r="C7">
        <v>4</v>
      </c>
      <c r="D7">
        <v>1</v>
      </c>
      <c r="E7">
        <v>4</v>
      </c>
      <c r="F7">
        <v>2</v>
      </c>
      <c r="G7">
        <v>3</v>
      </c>
      <c r="H7">
        <v>2</v>
      </c>
      <c r="I7">
        <v>2</v>
      </c>
      <c r="J7">
        <v>3</v>
      </c>
      <c r="K7">
        <v>0</v>
      </c>
      <c r="L7">
        <v>0</v>
      </c>
      <c r="M7">
        <v>9</v>
      </c>
      <c r="O7">
        <f t="shared" si="0"/>
        <v>25</v>
      </c>
    </row>
    <row r="8" spans="1:15" x14ac:dyDescent="0.3">
      <c r="A8" t="s">
        <v>2504</v>
      </c>
      <c r="B8" t="s">
        <v>53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O8">
        <f t="shared" si="0"/>
        <v>1</v>
      </c>
    </row>
    <row r="9" spans="1:15" x14ac:dyDescent="0.3">
      <c r="A9" t="s">
        <v>2501</v>
      </c>
      <c r="B9" t="s">
        <v>58</v>
      </c>
      <c r="C9">
        <v>8</v>
      </c>
      <c r="D9">
        <v>2</v>
      </c>
      <c r="E9">
        <v>0</v>
      </c>
      <c r="F9">
        <v>0</v>
      </c>
      <c r="G9">
        <v>2</v>
      </c>
      <c r="H9">
        <v>2</v>
      </c>
      <c r="I9">
        <v>1</v>
      </c>
      <c r="J9">
        <v>1</v>
      </c>
      <c r="K9">
        <v>11</v>
      </c>
      <c r="L9">
        <v>0</v>
      </c>
      <c r="M9">
        <v>1</v>
      </c>
      <c r="O9">
        <f t="shared" si="0"/>
        <v>18</v>
      </c>
    </row>
    <row r="10" spans="1:15" x14ac:dyDescent="0.3">
      <c r="A10" t="s">
        <v>2507</v>
      </c>
      <c r="B10" t="s">
        <v>70</v>
      </c>
      <c r="C10">
        <v>8</v>
      </c>
      <c r="D10">
        <v>18</v>
      </c>
      <c r="E10">
        <v>16</v>
      </c>
      <c r="F10">
        <v>24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O10">
        <f t="shared" si="0"/>
        <v>41</v>
      </c>
    </row>
    <row r="11" spans="1:15" x14ac:dyDescent="0.3">
      <c r="A11" t="s">
        <v>2479</v>
      </c>
      <c r="B11" t="s">
        <v>77</v>
      </c>
      <c r="C11">
        <v>3</v>
      </c>
      <c r="D11">
        <v>1</v>
      </c>
      <c r="E11">
        <v>1</v>
      </c>
      <c r="F11">
        <v>10</v>
      </c>
      <c r="G11">
        <v>0</v>
      </c>
      <c r="H11">
        <v>1</v>
      </c>
      <c r="I11">
        <v>2</v>
      </c>
      <c r="J11">
        <v>1</v>
      </c>
      <c r="K11">
        <v>0</v>
      </c>
      <c r="L11">
        <v>0</v>
      </c>
      <c r="M11">
        <v>0</v>
      </c>
      <c r="O11">
        <f t="shared" si="0"/>
        <v>15</v>
      </c>
    </row>
    <row r="12" spans="1:15" x14ac:dyDescent="0.3">
      <c r="A12" t="s">
        <v>2509</v>
      </c>
      <c r="B12" t="s">
        <v>85</v>
      </c>
      <c r="C12">
        <v>1</v>
      </c>
      <c r="D12">
        <v>1</v>
      </c>
      <c r="E12">
        <v>2</v>
      </c>
      <c r="F12">
        <v>3</v>
      </c>
      <c r="G12">
        <v>0</v>
      </c>
      <c r="H12">
        <v>0</v>
      </c>
      <c r="I12">
        <v>2</v>
      </c>
      <c r="J12">
        <v>1</v>
      </c>
      <c r="K12">
        <v>0</v>
      </c>
      <c r="L12">
        <v>0</v>
      </c>
      <c r="M12">
        <v>1</v>
      </c>
      <c r="O12">
        <f t="shared" si="0"/>
        <v>9</v>
      </c>
    </row>
    <row r="13" spans="1:15" x14ac:dyDescent="0.3">
      <c r="A13" t="s">
        <v>2477</v>
      </c>
      <c r="B13" t="s">
        <v>91</v>
      </c>
      <c r="C13">
        <v>6</v>
      </c>
      <c r="D13">
        <v>2</v>
      </c>
      <c r="E13">
        <v>8</v>
      </c>
      <c r="F13">
        <v>6</v>
      </c>
      <c r="G13">
        <v>1</v>
      </c>
      <c r="H13">
        <v>1</v>
      </c>
      <c r="I13">
        <v>2</v>
      </c>
      <c r="J13">
        <v>0</v>
      </c>
      <c r="K13">
        <v>0</v>
      </c>
      <c r="L13">
        <v>1</v>
      </c>
      <c r="M13">
        <v>0</v>
      </c>
      <c r="O13">
        <f t="shared" si="0"/>
        <v>19</v>
      </c>
    </row>
    <row r="14" spans="1:15" x14ac:dyDescent="0.3">
      <c r="A14" t="s">
        <v>2471</v>
      </c>
      <c r="B14" t="s">
        <v>110</v>
      </c>
      <c r="C14">
        <v>3</v>
      </c>
      <c r="D14">
        <v>1</v>
      </c>
      <c r="E14">
        <v>3</v>
      </c>
      <c r="F14">
        <v>2</v>
      </c>
      <c r="G14">
        <v>0</v>
      </c>
      <c r="H14">
        <v>2</v>
      </c>
      <c r="I14">
        <v>1</v>
      </c>
      <c r="J14">
        <v>5</v>
      </c>
      <c r="K14">
        <v>1</v>
      </c>
      <c r="L14">
        <v>6</v>
      </c>
      <c r="M14">
        <v>3</v>
      </c>
      <c r="O14">
        <f t="shared" si="0"/>
        <v>23</v>
      </c>
    </row>
    <row r="15" spans="1:15" x14ac:dyDescent="0.3">
      <c r="A15" t="s">
        <v>2475</v>
      </c>
      <c r="B15" t="s">
        <v>113</v>
      </c>
      <c r="C15">
        <v>7</v>
      </c>
      <c r="D15">
        <v>20</v>
      </c>
      <c r="E15">
        <v>11</v>
      </c>
      <c r="F15">
        <v>3</v>
      </c>
      <c r="G15">
        <v>3</v>
      </c>
      <c r="H15">
        <v>4</v>
      </c>
      <c r="I15">
        <v>2</v>
      </c>
      <c r="J15">
        <v>5</v>
      </c>
      <c r="K15">
        <v>3</v>
      </c>
      <c r="L15">
        <v>2</v>
      </c>
      <c r="M15">
        <v>1</v>
      </c>
      <c r="O15">
        <f t="shared" si="0"/>
        <v>34</v>
      </c>
    </row>
    <row r="16" spans="1:15" x14ac:dyDescent="0.3">
      <c r="A16" t="s">
        <v>2500</v>
      </c>
      <c r="B16" t="s">
        <v>130</v>
      </c>
      <c r="C16">
        <v>4</v>
      </c>
      <c r="D16">
        <v>1</v>
      </c>
      <c r="E16">
        <v>4</v>
      </c>
      <c r="F16">
        <v>0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O16">
        <f t="shared" si="0"/>
        <v>7</v>
      </c>
    </row>
    <row r="17" spans="1:15" x14ac:dyDescent="0.3">
      <c r="A17" t="s">
        <v>2478</v>
      </c>
      <c r="B17" t="s">
        <v>210</v>
      </c>
      <c r="C17">
        <v>1</v>
      </c>
      <c r="D17">
        <v>0</v>
      </c>
      <c r="E17">
        <v>0</v>
      </c>
      <c r="F17">
        <v>2</v>
      </c>
      <c r="G17">
        <v>0</v>
      </c>
      <c r="H17">
        <v>0</v>
      </c>
      <c r="I17">
        <v>1</v>
      </c>
      <c r="J17">
        <v>7</v>
      </c>
      <c r="K17">
        <v>0</v>
      </c>
      <c r="L17">
        <v>0</v>
      </c>
      <c r="M17">
        <v>0</v>
      </c>
      <c r="O17">
        <f t="shared" si="0"/>
        <v>10</v>
      </c>
    </row>
    <row r="18" spans="1:15" x14ac:dyDescent="0.3">
      <c r="A18" t="s">
        <v>2481</v>
      </c>
      <c r="B18" t="s">
        <v>213</v>
      </c>
      <c r="C18">
        <v>2</v>
      </c>
      <c r="D18">
        <v>4</v>
      </c>
      <c r="E18">
        <v>3</v>
      </c>
      <c r="F18">
        <v>0</v>
      </c>
      <c r="G18">
        <v>0</v>
      </c>
      <c r="H18">
        <v>2</v>
      </c>
      <c r="I18">
        <v>0</v>
      </c>
      <c r="J18">
        <v>2</v>
      </c>
      <c r="K18">
        <v>8</v>
      </c>
      <c r="L18">
        <v>3</v>
      </c>
      <c r="M18">
        <v>10</v>
      </c>
      <c r="O18">
        <f t="shared" si="0"/>
        <v>28</v>
      </c>
    </row>
    <row r="19" spans="1:15" x14ac:dyDescent="0.3">
      <c r="A19" t="s">
        <v>2482</v>
      </c>
      <c r="B19" t="s">
        <v>218</v>
      </c>
      <c r="C19">
        <v>3</v>
      </c>
      <c r="D19">
        <v>1</v>
      </c>
      <c r="E19">
        <v>1</v>
      </c>
      <c r="F19">
        <v>1</v>
      </c>
      <c r="G19">
        <v>0</v>
      </c>
      <c r="H19">
        <v>0</v>
      </c>
      <c r="I19">
        <v>7</v>
      </c>
      <c r="J19">
        <v>1</v>
      </c>
      <c r="K19">
        <v>4</v>
      </c>
      <c r="L19">
        <v>1</v>
      </c>
      <c r="M19">
        <v>2</v>
      </c>
      <c r="O19">
        <f t="shared" si="0"/>
        <v>17</v>
      </c>
    </row>
    <row r="20" spans="1:15" x14ac:dyDescent="0.3">
      <c r="A20" s="2" t="s">
        <v>2487</v>
      </c>
      <c r="B20" t="s">
        <v>224</v>
      </c>
      <c r="C20">
        <v>3</v>
      </c>
      <c r="D20">
        <v>0</v>
      </c>
      <c r="E20">
        <v>1</v>
      </c>
      <c r="F20">
        <v>1</v>
      </c>
      <c r="G20">
        <v>1</v>
      </c>
      <c r="H20">
        <v>0</v>
      </c>
      <c r="I20">
        <v>1</v>
      </c>
      <c r="J20">
        <v>0</v>
      </c>
      <c r="K20">
        <v>1</v>
      </c>
      <c r="L20">
        <v>1</v>
      </c>
      <c r="M20">
        <v>0</v>
      </c>
      <c r="O20">
        <f t="shared" si="0"/>
        <v>6</v>
      </c>
    </row>
    <row r="21" spans="1:15" x14ac:dyDescent="0.3">
      <c r="A21" t="s">
        <v>2490</v>
      </c>
      <c r="B21" t="s">
        <v>235</v>
      </c>
      <c r="C21">
        <v>3</v>
      </c>
      <c r="D21">
        <v>2</v>
      </c>
      <c r="E21">
        <v>1</v>
      </c>
      <c r="F21">
        <v>0</v>
      </c>
      <c r="G21">
        <v>0</v>
      </c>
      <c r="H21">
        <v>1</v>
      </c>
      <c r="I21">
        <v>2</v>
      </c>
      <c r="J21">
        <v>1</v>
      </c>
      <c r="K21">
        <v>0</v>
      </c>
      <c r="L21">
        <v>1</v>
      </c>
      <c r="M21">
        <v>0</v>
      </c>
      <c r="O21">
        <f t="shared" si="0"/>
        <v>6</v>
      </c>
    </row>
    <row r="22" spans="1:15" x14ac:dyDescent="0.3">
      <c r="A22" t="s">
        <v>2492</v>
      </c>
      <c r="B22" t="s">
        <v>241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O22">
        <f t="shared" si="0"/>
        <v>1</v>
      </c>
    </row>
    <row r="23" spans="1:15" x14ac:dyDescent="0.3">
      <c r="A23" t="s">
        <v>2491</v>
      </c>
      <c r="B23" t="s">
        <v>244</v>
      </c>
      <c r="C23">
        <v>1</v>
      </c>
      <c r="D23">
        <v>2</v>
      </c>
      <c r="E23">
        <v>1</v>
      </c>
      <c r="F23">
        <v>1</v>
      </c>
      <c r="G23">
        <v>0</v>
      </c>
      <c r="H23">
        <v>0</v>
      </c>
      <c r="I23">
        <v>0</v>
      </c>
      <c r="J23">
        <v>1</v>
      </c>
      <c r="K23">
        <v>2</v>
      </c>
      <c r="L23">
        <v>1</v>
      </c>
      <c r="M23">
        <v>1</v>
      </c>
      <c r="O23">
        <f t="shared" si="0"/>
        <v>7</v>
      </c>
    </row>
    <row r="24" spans="1:15" x14ac:dyDescent="0.3">
      <c r="A24" t="s">
        <v>2472</v>
      </c>
      <c r="B24" t="s">
        <v>249</v>
      </c>
      <c r="C24">
        <v>5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O24">
        <f t="shared" si="0"/>
        <v>1</v>
      </c>
    </row>
    <row r="25" spans="1:15" x14ac:dyDescent="0.3">
      <c r="A25" t="s">
        <v>2508</v>
      </c>
      <c r="B25" t="s">
        <v>257</v>
      </c>
      <c r="C25">
        <v>5</v>
      </c>
      <c r="D25">
        <v>3</v>
      </c>
      <c r="E25">
        <v>10</v>
      </c>
      <c r="F25">
        <v>14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O25">
        <f t="shared" si="0"/>
        <v>26</v>
      </c>
    </row>
    <row r="26" spans="1:15" x14ac:dyDescent="0.3">
      <c r="A26" t="s">
        <v>2476</v>
      </c>
      <c r="B26" t="s">
        <v>262</v>
      </c>
      <c r="C26">
        <v>3</v>
      </c>
      <c r="D26">
        <v>2</v>
      </c>
      <c r="E26">
        <v>5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O26">
        <f t="shared" si="0"/>
        <v>7</v>
      </c>
    </row>
    <row r="27" spans="1:15" x14ac:dyDescent="0.3">
      <c r="A27" t="s">
        <v>2506</v>
      </c>
      <c r="B27" t="s">
        <v>342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f t="shared" si="0"/>
        <v>1</v>
      </c>
    </row>
    <row r="28" spans="1:15" x14ac:dyDescent="0.3">
      <c r="A28" t="s">
        <v>2498</v>
      </c>
      <c r="B28" t="s">
        <v>391</v>
      </c>
      <c r="C28">
        <v>3</v>
      </c>
      <c r="D28">
        <v>1</v>
      </c>
      <c r="E28">
        <v>3</v>
      </c>
      <c r="F28">
        <v>0</v>
      </c>
      <c r="G28">
        <v>1</v>
      </c>
      <c r="H28">
        <v>1</v>
      </c>
      <c r="I28">
        <v>0</v>
      </c>
      <c r="J28">
        <v>3</v>
      </c>
      <c r="K28">
        <v>0</v>
      </c>
      <c r="L28">
        <v>0</v>
      </c>
      <c r="M28">
        <v>0</v>
      </c>
      <c r="O28">
        <f t="shared" si="0"/>
        <v>8</v>
      </c>
    </row>
    <row r="29" spans="1:15" x14ac:dyDescent="0.3">
      <c r="A29" t="s">
        <v>2488</v>
      </c>
      <c r="B29" t="s">
        <v>432</v>
      </c>
      <c r="C29">
        <v>0</v>
      </c>
      <c r="D29">
        <v>1</v>
      </c>
      <c r="E29">
        <v>0</v>
      </c>
      <c r="F29">
        <v>0</v>
      </c>
      <c r="G29">
        <v>0</v>
      </c>
      <c r="H29">
        <v>2</v>
      </c>
      <c r="I29">
        <v>2</v>
      </c>
      <c r="J29">
        <v>1</v>
      </c>
      <c r="K29">
        <v>1</v>
      </c>
      <c r="L29">
        <v>5</v>
      </c>
      <c r="M29">
        <v>0</v>
      </c>
      <c r="O29">
        <f t="shared" si="0"/>
        <v>11</v>
      </c>
    </row>
    <row r="30" spans="1:15" x14ac:dyDescent="0.3">
      <c r="A30" t="s">
        <v>2485</v>
      </c>
      <c r="B30" t="s">
        <v>525</v>
      </c>
      <c r="C30">
        <v>0</v>
      </c>
      <c r="D30">
        <v>2</v>
      </c>
      <c r="E30">
        <v>2</v>
      </c>
      <c r="F30">
        <v>1</v>
      </c>
      <c r="G30">
        <v>0</v>
      </c>
      <c r="H30">
        <v>0</v>
      </c>
      <c r="I30">
        <v>0</v>
      </c>
      <c r="J30">
        <v>3</v>
      </c>
      <c r="K30">
        <v>1</v>
      </c>
      <c r="L30">
        <v>3</v>
      </c>
      <c r="M30">
        <v>6</v>
      </c>
      <c r="O30">
        <f t="shared" si="0"/>
        <v>16</v>
      </c>
    </row>
    <row r="31" spans="1:15" x14ac:dyDescent="0.3">
      <c r="A31" t="s">
        <v>2505</v>
      </c>
      <c r="B31" t="s">
        <v>548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O31">
        <f t="shared" si="0"/>
        <v>3</v>
      </c>
    </row>
    <row r="32" spans="1:15" x14ac:dyDescent="0.3">
      <c r="A32" t="s">
        <v>2474</v>
      </c>
      <c r="B32" t="s">
        <v>807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3</v>
      </c>
      <c r="J32">
        <v>0</v>
      </c>
      <c r="K32">
        <v>0</v>
      </c>
      <c r="L32">
        <v>0</v>
      </c>
      <c r="M32">
        <v>1</v>
      </c>
      <c r="O32">
        <f t="shared" si="0"/>
        <v>6</v>
      </c>
    </row>
    <row r="33" spans="1:15" x14ac:dyDescent="0.3">
      <c r="A33" t="s">
        <v>2484</v>
      </c>
      <c r="B33" t="s">
        <v>1147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2</v>
      </c>
      <c r="K33">
        <v>0</v>
      </c>
      <c r="L33">
        <v>7</v>
      </c>
      <c r="M33">
        <v>0</v>
      </c>
      <c r="O33">
        <f t="shared" si="0"/>
        <v>10</v>
      </c>
    </row>
    <row r="34" spans="1:15" x14ac:dyDescent="0.3">
      <c r="A34" t="s">
        <v>2489</v>
      </c>
      <c r="B34" t="s">
        <v>1383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1</v>
      </c>
      <c r="K34">
        <v>0</v>
      </c>
      <c r="L34">
        <v>0</v>
      </c>
      <c r="M34">
        <v>1</v>
      </c>
      <c r="O34">
        <f t="shared" si="0"/>
        <v>4</v>
      </c>
    </row>
    <row r="35" spans="1:15" x14ac:dyDescent="0.3">
      <c r="A35" t="s">
        <v>2486</v>
      </c>
      <c r="B35" t="s">
        <v>1649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O35">
        <f t="shared" si="0"/>
        <v>1</v>
      </c>
    </row>
    <row r="36" spans="1:15" x14ac:dyDescent="0.3">
      <c r="A36" t="s">
        <v>2493</v>
      </c>
      <c r="B36" t="s">
        <v>1665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3</v>
      </c>
      <c r="M36">
        <v>2</v>
      </c>
      <c r="O36">
        <f t="shared" si="0"/>
        <v>6</v>
      </c>
    </row>
    <row r="37" spans="1:15" x14ac:dyDescent="0.3">
      <c r="A37" t="s">
        <v>2497</v>
      </c>
      <c r="B37" t="s">
        <v>1806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2</v>
      </c>
      <c r="L37">
        <v>0</v>
      </c>
      <c r="M37">
        <v>1</v>
      </c>
      <c r="O37">
        <f t="shared" si="0"/>
        <v>4</v>
      </c>
    </row>
    <row r="38" spans="1:15" x14ac:dyDescent="0.3">
      <c r="A38" t="s">
        <v>2494</v>
      </c>
      <c r="B38" t="s">
        <v>1812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5</v>
      </c>
      <c r="M38">
        <v>11</v>
      </c>
      <c r="O38">
        <f t="shared" si="0"/>
        <v>18</v>
      </c>
    </row>
    <row r="39" spans="1:15" x14ac:dyDescent="0.3">
      <c r="A39" t="s">
        <v>2495</v>
      </c>
      <c r="B39" t="s">
        <v>2089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3</v>
      </c>
      <c r="M39">
        <v>2</v>
      </c>
      <c r="O39">
        <f t="shared" si="0"/>
        <v>6</v>
      </c>
    </row>
    <row r="40" spans="1:15" x14ac:dyDescent="0.3">
      <c r="A40" t="s">
        <v>2492</v>
      </c>
      <c r="B40" t="s">
        <v>2408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O40">
        <f t="shared" si="0"/>
        <v>1</v>
      </c>
    </row>
    <row r="41" spans="1:15" x14ac:dyDescent="0.3">
      <c r="A41" t="s">
        <v>2496</v>
      </c>
      <c r="B41" t="s">
        <v>2467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O41">
        <f>SUM(E41:M41)</f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F02C-C373-4304-843D-621C2AFA2D62}">
  <dimension ref="A1:M104"/>
  <sheetViews>
    <sheetView topLeftCell="A17" workbookViewId="0">
      <selection activeCell="L17" sqref="L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COUNTIF($D$2:$D$104,L1)</f>
        <v>4</v>
      </c>
    </row>
    <row r="2" spans="1:13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L2" s="1" t="s">
        <v>28</v>
      </c>
      <c r="M2" s="1">
        <f t="shared" ref="M2:M40" si="0">COUNTIF($D$2:$D$104,L2)</f>
        <v>9</v>
      </c>
    </row>
    <row r="3" spans="1:13" x14ac:dyDescent="0.25">
      <c r="A3" s="1" t="s">
        <v>25</v>
      </c>
      <c r="B3" s="1" t="s">
        <v>26</v>
      </c>
      <c r="C3" s="1" t="s">
        <v>27</v>
      </c>
      <c r="D3" s="1" t="s">
        <v>28</v>
      </c>
      <c r="E3" s="1" t="s">
        <v>20</v>
      </c>
      <c r="F3" s="1" t="s">
        <v>21</v>
      </c>
      <c r="G3" s="1" t="s">
        <v>29</v>
      </c>
      <c r="H3" s="1" t="s">
        <v>30</v>
      </c>
      <c r="I3" s="1" t="s">
        <v>24</v>
      </c>
      <c r="L3" s="1" t="s">
        <v>33</v>
      </c>
      <c r="M3" s="1">
        <f t="shared" si="0"/>
        <v>1</v>
      </c>
    </row>
    <row r="4" spans="1:13" x14ac:dyDescent="0.25">
      <c r="A4" s="1" t="s">
        <v>31</v>
      </c>
      <c r="B4" s="1" t="s">
        <v>32</v>
      </c>
      <c r="C4" s="1" t="s">
        <v>27</v>
      </c>
      <c r="D4" s="1" t="s">
        <v>33</v>
      </c>
      <c r="E4" s="1" t="s">
        <v>20</v>
      </c>
      <c r="F4" s="1" t="s">
        <v>21</v>
      </c>
      <c r="G4" s="1" t="s">
        <v>24</v>
      </c>
      <c r="H4" s="1" t="s">
        <v>24</v>
      </c>
      <c r="I4" s="1" t="s">
        <v>24</v>
      </c>
      <c r="L4" s="1" t="s">
        <v>36</v>
      </c>
      <c r="M4" s="1">
        <f t="shared" si="0"/>
        <v>4</v>
      </c>
    </row>
    <row r="5" spans="1:13" x14ac:dyDescent="0.25">
      <c r="A5" s="1" t="s">
        <v>34</v>
      </c>
      <c r="B5" s="1" t="s">
        <v>35</v>
      </c>
      <c r="C5" s="1" t="s">
        <v>18</v>
      </c>
      <c r="D5" s="1" t="s">
        <v>36</v>
      </c>
      <c r="E5" s="1" t="s">
        <v>20</v>
      </c>
      <c r="F5" s="1" t="s">
        <v>21</v>
      </c>
      <c r="G5" s="1" t="s">
        <v>37</v>
      </c>
      <c r="H5" s="1" t="s">
        <v>38</v>
      </c>
      <c r="I5" s="1" t="s">
        <v>24</v>
      </c>
      <c r="L5" s="1" t="s">
        <v>41</v>
      </c>
      <c r="M5" s="1">
        <f t="shared" si="0"/>
        <v>8</v>
      </c>
    </row>
    <row r="6" spans="1:13" x14ac:dyDescent="0.25">
      <c r="A6" s="1" t="s">
        <v>39</v>
      </c>
      <c r="B6" s="1" t="s">
        <v>40</v>
      </c>
      <c r="C6" s="1" t="s">
        <v>27</v>
      </c>
      <c r="D6" s="1" t="s">
        <v>41</v>
      </c>
      <c r="E6" s="1" t="s">
        <v>20</v>
      </c>
      <c r="F6" s="1" t="s">
        <v>21</v>
      </c>
      <c r="G6" s="1" t="s">
        <v>42</v>
      </c>
      <c r="H6" s="1" t="s">
        <v>43</v>
      </c>
      <c r="I6" s="1" t="s">
        <v>24</v>
      </c>
      <c r="L6" s="1" t="s">
        <v>46</v>
      </c>
      <c r="M6" s="1">
        <f t="shared" si="0"/>
        <v>4</v>
      </c>
    </row>
    <row r="7" spans="1:13" x14ac:dyDescent="0.25">
      <c r="A7" s="1" t="s">
        <v>44</v>
      </c>
      <c r="B7" s="1" t="s">
        <v>45</v>
      </c>
      <c r="C7" s="1" t="s">
        <v>27</v>
      </c>
      <c r="D7" s="1" t="s">
        <v>46</v>
      </c>
      <c r="E7" s="1" t="s">
        <v>20</v>
      </c>
      <c r="F7" s="1" t="s">
        <v>21</v>
      </c>
      <c r="G7" s="1" t="s">
        <v>47</v>
      </c>
      <c r="H7" s="1" t="s">
        <v>48</v>
      </c>
      <c r="I7" s="1" t="s">
        <v>24</v>
      </c>
      <c r="L7" s="1" t="s">
        <v>53</v>
      </c>
      <c r="M7" s="1">
        <f t="shared" si="0"/>
        <v>2</v>
      </c>
    </row>
    <row r="8" spans="1:13" x14ac:dyDescent="0.25">
      <c r="A8" s="1" t="s">
        <v>49</v>
      </c>
      <c r="B8" s="1" t="s">
        <v>50</v>
      </c>
      <c r="C8" s="1" t="s">
        <v>18</v>
      </c>
      <c r="D8" s="1" t="s">
        <v>46</v>
      </c>
      <c r="E8" s="1" t="s">
        <v>20</v>
      </c>
      <c r="F8" s="1" t="s">
        <v>21</v>
      </c>
      <c r="G8" s="1" t="s">
        <v>24</v>
      </c>
      <c r="H8" s="1" t="s">
        <v>24</v>
      </c>
      <c r="I8" s="1" t="s">
        <v>24</v>
      </c>
      <c r="L8" s="1" t="s">
        <v>58</v>
      </c>
      <c r="M8" s="1">
        <f t="shared" si="0"/>
        <v>8</v>
      </c>
    </row>
    <row r="9" spans="1:13" x14ac:dyDescent="0.25">
      <c r="A9" s="1" t="s">
        <v>51</v>
      </c>
      <c r="B9" s="1" t="s">
        <v>52</v>
      </c>
      <c r="C9" s="1" t="s">
        <v>27</v>
      </c>
      <c r="D9" s="1" t="s">
        <v>53</v>
      </c>
      <c r="E9" s="1" t="s">
        <v>20</v>
      </c>
      <c r="F9" s="1" t="s">
        <v>21</v>
      </c>
      <c r="G9" s="1" t="s">
        <v>54</v>
      </c>
      <c r="H9" s="1" t="s">
        <v>55</v>
      </c>
      <c r="I9" s="1" t="s">
        <v>24</v>
      </c>
      <c r="L9" s="1" t="s">
        <v>70</v>
      </c>
      <c r="M9" s="1">
        <f t="shared" si="0"/>
        <v>8</v>
      </c>
    </row>
    <row r="10" spans="1:13" x14ac:dyDescent="0.25">
      <c r="A10" s="1" t="s">
        <v>56</v>
      </c>
      <c r="B10" s="1" t="s">
        <v>57</v>
      </c>
      <c r="C10" s="1" t="s">
        <v>27</v>
      </c>
      <c r="D10" s="1" t="s">
        <v>58</v>
      </c>
      <c r="E10" s="1" t="s">
        <v>59</v>
      </c>
      <c r="F10" s="1" t="s">
        <v>21</v>
      </c>
      <c r="G10" s="1" t="s">
        <v>60</v>
      </c>
      <c r="H10" s="1" t="s">
        <v>61</v>
      </c>
      <c r="I10" s="1" t="s">
        <v>62</v>
      </c>
      <c r="L10" s="1" t="s">
        <v>77</v>
      </c>
      <c r="M10" s="1">
        <f t="shared" si="0"/>
        <v>3</v>
      </c>
    </row>
    <row r="11" spans="1:13" x14ac:dyDescent="0.25">
      <c r="A11" s="1" t="s">
        <v>63</v>
      </c>
      <c r="B11" s="1" t="s">
        <v>64</v>
      </c>
      <c r="C11" s="1" t="s">
        <v>27</v>
      </c>
      <c r="D11" s="1" t="s">
        <v>58</v>
      </c>
      <c r="E11" s="1" t="s">
        <v>65</v>
      </c>
      <c r="F11" s="1" t="s">
        <v>21</v>
      </c>
      <c r="G11" s="1" t="s">
        <v>66</v>
      </c>
      <c r="H11" s="1" t="s">
        <v>67</v>
      </c>
      <c r="I11" s="1" t="s">
        <v>62</v>
      </c>
      <c r="L11" s="1" t="s">
        <v>85</v>
      </c>
      <c r="M11" s="1">
        <f t="shared" si="0"/>
        <v>1</v>
      </c>
    </row>
    <row r="12" spans="1:13" x14ac:dyDescent="0.25">
      <c r="A12" s="1" t="s">
        <v>68</v>
      </c>
      <c r="B12" s="1" t="s">
        <v>69</v>
      </c>
      <c r="C12" s="1" t="s">
        <v>18</v>
      </c>
      <c r="D12" s="1" t="s">
        <v>70</v>
      </c>
      <c r="E12" s="1" t="s">
        <v>20</v>
      </c>
      <c r="F12" s="1" t="s">
        <v>21</v>
      </c>
      <c r="G12" s="1" t="s">
        <v>71</v>
      </c>
      <c r="H12" s="1" t="s">
        <v>72</v>
      </c>
      <c r="I12" s="1" t="s">
        <v>24</v>
      </c>
      <c r="L12" s="1" t="s">
        <v>91</v>
      </c>
      <c r="M12" s="1">
        <f t="shared" si="0"/>
        <v>6</v>
      </c>
    </row>
    <row r="13" spans="1:13" x14ac:dyDescent="0.25">
      <c r="A13" s="1" t="s">
        <v>73</v>
      </c>
      <c r="B13" s="1" t="s">
        <v>74</v>
      </c>
      <c r="C13" s="1" t="s">
        <v>18</v>
      </c>
      <c r="D13" s="1" t="s">
        <v>70</v>
      </c>
      <c r="E13" s="1" t="s">
        <v>20</v>
      </c>
      <c r="F13" s="1" t="s">
        <v>21</v>
      </c>
      <c r="G13" s="1" t="s">
        <v>24</v>
      </c>
      <c r="H13" s="1" t="s">
        <v>24</v>
      </c>
      <c r="I13" s="1" t="s">
        <v>24</v>
      </c>
      <c r="L13" s="1" t="s">
        <v>110</v>
      </c>
      <c r="M13" s="1">
        <f t="shared" si="0"/>
        <v>3</v>
      </c>
    </row>
    <row r="14" spans="1:13" x14ac:dyDescent="0.25">
      <c r="A14" s="1" t="s">
        <v>75</v>
      </c>
      <c r="B14" s="1" t="s">
        <v>76</v>
      </c>
      <c r="C14" s="1" t="s">
        <v>18</v>
      </c>
      <c r="D14" s="1" t="s">
        <v>77</v>
      </c>
      <c r="E14" s="1" t="s">
        <v>20</v>
      </c>
      <c r="F14" s="1" t="s">
        <v>21</v>
      </c>
      <c r="G14" s="1" t="s">
        <v>24</v>
      </c>
      <c r="H14" s="1" t="s">
        <v>24</v>
      </c>
      <c r="I14" s="1" t="s">
        <v>24</v>
      </c>
      <c r="L14" s="1" t="s">
        <v>113</v>
      </c>
      <c r="M14" s="1">
        <f t="shared" si="0"/>
        <v>7</v>
      </c>
    </row>
    <row r="15" spans="1:13" x14ac:dyDescent="0.25">
      <c r="A15" s="1" t="s">
        <v>78</v>
      </c>
      <c r="B15" s="1" t="s">
        <v>79</v>
      </c>
      <c r="C15" s="1" t="s">
        <v>27</v>
      </c>
      <c r="D15" s="1" t="s">
        <v>77</v>
      </c>
      <c r="E15" s="1" t="s">
        <v>80</v>
      </c>
      <c r="F15" s="1" t="s">
        <v>21</v>
      </c>
      <c r="G15" s="1" t="s">
        <v>81</v>
      </c>
      <c r="H15" s="1" t="s">
        <v>82</v>
      </c>
      <c r="I15" s="1" t="s">
        <v>62</v>
      </c>
      <c r="L15" s="1" t="s">
        <v>130</v>
      </c>
      <c r="M15" s="1">
        <f t="shared" si="0"/>
        <v>4</v>
      </c>
    </row>
    <row r="16" spans="1:13" x14ac:dyDescent="0.25">
      <c r="A16" s="1" t="s">
        <v>83</v>
      </c>
      <c r="B16" s="1" t="s">
        <v>84</v>
      </c>
      <c r="C16" s="1" t="s">
        <v>27</v>
      </c>
      <c r="D16" s="1" t="s">
        <v>85</v>
      </c>
      <c r="E16" s="1" t="s">
        <v>20</v>
      </c>
      <c r="F16" s="1" t="s">
        <v>21</v>
      </c>
      <c r="G16" s="1" t="s">
        <v>86</v>
      </c>
      <c r="H16" s="1" t="s">
        <v>87</v>
      </c>
      <c r="I16" s="1" t="s">
        <v>88</v>
      </c>
      <c r="L16" s="1" t="s">
        <v>210</v>
      </c>
      <c r="M16" s="1">
        <f t="shared" si="0"/>
        <v>1</v>
      </c>
    </row>
    <row r="17" spans="1:13" x14ac:dyDescent="0.25">
      <c r="A17" s="1" t="s">
        <v>89</v>
      </c>
      <c r="B17" s="1" t="s">
        <v>90</v>
      </c>
      <c r="C17" s="1" t="s">
        <v>18</v>
      </c>
      <c r="D17" s="1" t="s">
        <v>91</v>
      </c>
      <c r="E17" s="1" t="s">
        <v>24</v>
      </c>
      <c r="F17" s="1" t="s">
        <v>92</v>
      </c>
      <c r="G17" s="1" t="s">
        <v>93</v>
      </c>
      <c r="H17" s="1" t="s">
        <v>94</v>
      </c>
      <c r="I17" s="1" t="s">
        <v>95</v>
      </c>
      <c r="L17" s="1" t="s">
        <v>213</v>
      </c>
      <c r="M17" s="1">
        <f t="shared" si="0"/>
        <v>2</v>
      </c>
    </row>
    <row r="18" spans="1:13" x14ac:dyDescent="0.25">
      <c r="A18" s="1" t="s">
        <v>96</v>
      </c>
      <c r="B18" s="1" t="s">
        <v>97</v>
      </c>
      <c r="C18" s="1" t="s">
        <v>18</v>
      </c>
      <c r="D18" s="1" t="s">
        <v>91</v>
      </c>
      <c r="E18" s="1" t="s">
        <v>24</v>
      </c>
      <c r="F18" s="1" t="s">
        <v>92</v>
      </c>
      <c r="G18" s="1" t="s">
        <v>98</v>
      </c>
      <c r="H18" s="1" t="s">
        <v>99</v>
      </c>
      <c r="I18" s="1" t="s">
        <v>95</v>
      </c>
      <c r="L18" s="1" t="s">
        <v>218</v>
      </c>
      <c r="M18" s="1">
        <f t="shared" si="0"/>
        <v>3</v>
      </c>
    </row>
    <row r="19" spans="1:13" x14ac:dyDescent="0.25">
      <c r="A19" s="1" t="s">
        <v>100</v>
      </c>
      <c r="B19" s="1" t="s">
        <v>101</v>
      </c>
      <c r="C19" s="1" t="s">
        <v>18</v>
      </c>
      <c r="D19" s="1" t="s">
        <v>91</v>
      </c>
      <c r="E19" s="1" t="s">
        <v>24</v>
      </c>
      <c r="F19" s="1" t="s">
        <v>92</v>
      </c>
      <c r="G19" s="1" t="s">
        <v>102</v>
      </c>
      <c r="H19" s="1" t="s">
        <v>103</v>
      </c>
      <c r="I19" s="1" t="s">
        <v>95</v>
      </c>
      <c r="L19" s="1" t="s">
        <v>224</v>
      </c>
      <c r="M19" s="1">
        <f t="shared" si="0"/>
        <v>3</v>
      </c>
    </row>
    <row r="20" spans="1:13" x14ac:dyDescent="0.25">
      <c r="A20" s="1" t="s">
        <v>104</v>
      </c>
      <c r="B20" s="1" t="s">
        <v>105</v>
      </c>
      <c r="C20" s="1" t="s">
        <v>27</v>
      </c>
      <c r="D20" s="1" t="s">
        <v>91</v>
      </c>
      <c r="E20" s="1" t="s">
        <v>24</v>
      </c>
      <c r="F20" s="1" t="s">
        <v>92</v>
      </c>
      <c r="G20" s="1" t="s">
        <v>106</v>
      </c>
      <c r="H20" s="1" t="s">
        <v>107</v>
      </c>
      <c r="I20" s="1" t="s">
        <v>95</v>
      </c>
      <c r="L20" s="1" t="s">
        <v>235</v>
      </c>
      <c r="M20" s="1">
        <f t="shared" si="0"/>
        <v>3</v>
      </c>
    </row>
    <row r="21" spans="1:13" x14ac:dyDescent="0.25">
      <c r="A21" s="1" t="s">
        <v>108</v>
      </c>
      <c r="B21" s="1" t="s">
        <v>109</v>
      </c>
      <c r="C21" s="1" t="s">
        <v>27</v>
      </c>
      <c r="D21" s="1" t="s">
        <v>110</v>
      </c>
      <c r="E21" s="1" t="s">
        <v>20</v>
      </c>
      <c r="F21" s="1" t="s">
        <v>21</v>
      </c>
      <c r="G21" s="1" t="s">
        <v>24</v>
      </c>
      <c r="H21" s="1" t="s">
        <v>24</v>
      </c>
      <c r="I21" s="1" t="s">
        <v>24</v>
      </c>
      <c r="L21" s="1" t="s">
        <v>241</v>
      </c>
      <c r="M21" s="1">
        <f t="shared" si="0"/>
        <v>1</v>
      </c>
    </row>
    <row r="22" spans="1:13" x14ac:dyDescent="0.25">
      <c r="A22" s="1" t="s">
        <v>111</v>
      </c>
      <c r="B22" s="1" t="s">
        <v>112</v>
      </c>
      <c r="C22" s="1" t="s">
        <v>27</v>
      </c>
      <c r="D22" s="1" t="s">
        <v>113</v>
      </c>
      <c r="E22" s="1" t="s">
        <v>20</v>
      </c>
      <c r="F22" s="1" t="s">
        <v>21</v>
      </c>
      <c r="G22" s="1" t="s">
        <v>114</v>
      </c>
      <c r="H22" s="1" t="s">
        <v>115</v>
      </c>
      <c r="I22" s="1" t="s">
        <v>24</v>
      </c>
      <c r="L22" s="1" t="s">
        <v>244</v>
      </c>
      <c r="M22" s="1">
        <f t="shared" si="0"/>
        <v>1</v>
      </c>
    </row>
    <row r="23" spans="1:13" x14ac:dyDescent="0.25">
      <c r="A23" s="1" t="s">
        <v>116</v>
      </c>
      <c r="B23" s="1" t="s">
        <v>117</v>
      </c>
      <c r="C23" s="1" t="s">
        <v>27</v>
      </c>
      <c r="D23" s="1" t="s">
        <v>19</v>
      </c>
      <c r="E23" s="1" t="s">
        <v>20</v>
      </c>
      <c r="F23" s="1" t="s">
        <v>21</v>
      </c>
      <c r="G23" s="1" t="s">
        <v>118</v>
      </c>
      <c r="H23" s="1" t="s">
        <v>119</v>
      </c>
      <c r="I23" s="1" t="s">
        <v>24</v>
      </c>
      <c r="L23" s="1" t="s">
        <v>249</v>
      </c>
      <c r="M23" s="1">
        <f t="shared" si="0"/>
        <v>5</v>
      </c>
    </row>
    <row r="24" spans="1:13" x14ac:dyDescent="0.25">
      <c r="A24" s="1" t="s">
        <v>120</v>
      </c>
      <c r="B24" s="1" t="s">
        <v>121</v>
      </c>
      <c r="C24" s="1" t="s">
        <v>27</v>
      </c>
      <c r="D24" s="1" t="s">
        <v>19</v>
      </c>
      <c r="E24" s="1" t="s">
        <v>20</v>
      </c>
      <c r="F24" s="1" t="s">
        <v>21</v>
      </c>
      <c r="G24" s="1" t="s">
        <v>122</v>
      </c>
      <c r="H24" s="1" t="s">
        <v>123</v>
      </c>
      <c r="I24" s="1" t="s">
        <v>24</v>
      </c>
      <c r="L24" s="1" t="s">
        <v>257</v>
      </c>
      <c r="M24" s="1">
        <f t="shared" si="0"/>
        <v>5</v>
      </c>
    </row>
    <row r="25" spans="1:13" x14ac:dyDescent="0.25">
      <c r="A25" s="1" t="s">
        <v>124</v>
      </c>
      <c r="B25" s="1" t="s">
        <v>125</v>
      </c>
      <c r="C25" s="1" t="s">
        <v>27</v>
      </c>
      <c r="D25" s="1" t="s">
        <v>19</v>
      </c>
      <c r="E25" s="1" t="s">
        <v>20</v>
      </c>
      <c r="F25" s="1" t="s">
        <v>21</v>
      </c>
      <c r="G25" s="1" t="s">
        <v>126</v>
      </c>
      <c r="H25" s="1" t="s">
        <v>127</v>
      </c>
      <c r="I25" s="1" t="s">
        <v>24</v>
      </c>
      <c r="L25" s="1" t="s">
        <v>262</v>
      </c>
      <c r="M25" s="1">
        <f t="shared" si="0"/>
        <v>3</v>
      </c>
    </row>
    <row r="26" spans="1:13" x14ac:dyDescent="0.25">
      <c r="A26" s="1" t="s">
        <v>128</v>
      </c>
      <c r="B26" s="1" t="s">
        <v>129</v>
      </c>
      <c r="C26" s="1" t="s">
        <v>18</v>
      </c>
      <c r="D26" s="1" t="s">
        <v>130</v>
      </c>
      <c r="E26" s="1" t="s">
        <v>20</v>
      </c>
      <c r="F26" s="1" t="s">
        <v>21</v>
      </c>
      <c r="G26" s="1" t="s">
        <v>24</v>
      </c>
      <c r="H26" s="1" t="s">
        <v>24</v>
      </c>
      <c r="I26" s="1" t="s">
        <v>24</v>
      </c>
      <c r="L26" s="1" t="s">
        <v>342</v>
      </c>
      <c r="M26" s="1">
        <f t="shared" si="0"/>
        <v>1</v>
      </c>
    </row>
    <row r="27" spans="1:13" x14ac:dyDescent="0.25">
      <c r="A27" s="1" t="s">
        <v>131</v>
      </c>
      <c r="B27" s="1" t="s">
        <v>132</v>
      </c>
      <c r="C27" s="1" t="s">
        <v>27</v>
      </c>
      <c r="D27" s="1" t="s">
        <v>130</v>
      </c>
      <c r="E27" s="1" t="s">
        <v>20</v>
      </c>
      <c r="F27" s="1" t="s">
        <v>21</v>
      </c>
      <c r="G27" s="1" t="s">
        <v>24</v>
      </c>
      <c r="H27" s="1" t="s">
        <v>24</v>
      </c>
      <c r="I27" s="1" t="s">
        <v>24</v>
      </c>
      <c r="L27" s="1" t="s">
        <v>391</v>
      </c>
      <c r="M27" s="1">
        <f t="shared" si="0"/>
        <v>3</v>
      </c>
    </row>
    <row r="28" spans="1:13" x14ac:dyDescent="0.25">
      <c r="A28" s="1" t="s">
        <v>133</v>
      </c>
      <c r="B28" s="1" t="s">
        <v>134</v>
      </c>
      <c r="C28" s="1" t="s">
        <v>27</v>
      </c>
      <c r="D28" s="1" t="s">
        <v>130</v>
      </c>
      <c r="E28" s="1" t="s">
        <v>20</v>
      </c>
      <c r="F28" s="1" t="s">
        <v>21</v>
      </c>
      <c r="G28" s="1" t="s">
        <v>24</v>
      </c>
      <c r="H28" s="1" t="s">
        <v>24</v>
      </c>
      <c r="I28" s="1" t="s">
        <v>24</v>
      </c>
      <c r="L28" s="1" t="s">
        <v>432</v>
      </c>
      <c r="M28" s="1">
        <f t="shared" si="0"/>
        <v>0</v>
      </c>
    </row>
    <row r="29" spans="1:13" x14ac:dyDescent="0.25">
      <c r="A29" s="1" t="s">
        <v>135</v>
      </c>
      <c r="B29" s="1" t="s">
        <v>136</v>
      </c>
      <c r="C29" s="1" t="s">
        <v>27</v>
      </c>
      <c r="D29" s="1" t="s">
        <v>130</v>
      </c>
      <c r="E29" s="1" t="s">
        <v>20</v>
      </c>
      <c r="F29" s="1" t="s">
        <v>21</v>
      </c>
      <c r="G29" s="1" t="s">
        <v>137</v>
      </c>
      <c r="H29" s="1" t="s">
        <v>138</v>
      </c>
      <c r="I29" s="1" t="s">
        <v>24</v>
      </c>
      <c r="L29" s="1" t="s">
        <v>525</v>
      </c>
      <c r="M29" s="1">
        <f t="shared" si="0"/>
        <v>0</v>
      </c>
    </row>
    <row r="30" spans="1:13" x14ac:dyDescent="0.25">
      <c r="A30" s="1" t="s">
        <v>139</v>
      </c>
      <c r="B30" s="1" t="s">
        <v>140</v>
      </c>
      <c r="C30" s="1" t="s">
        <v>27</v>
      </c>
      <c r="D30" s="1" t="s">
        <v>58</v>
      </c>
      <c r="E30" s="1" t="s">
        <v>20</v>
      </c>
      <c r="F30" s="1" t="s">
        <v>21</v>
      </c>
      <c r="G30" s="1" t="s">
        <v>141</v>
      </c>
      <c r="H30" s="1" t="s">
        <v>142</v>
      </c>
      <c r="I30" s="1" t="s">
        <v>24</v>
      </c>
      <c r="L30" s="1" t="s">
        <v>548</v>
      </c>
      <c r="M30" s="1">
        <f t="shared" si="0"/>
        <v>0</v>
      </c>
    </row>
    <row r="31" spans="1:13" ht="14" x14ac:dyDescent="0.3">
      <c r="A31" s="1" t="s">
        <v>143</v>
      </c>
      <c r="B31" s="1" t="s">
        <v>144</v>
      </c>
      <c r="C31" s="1" t="s">
        <v>27</v>
      </c>
      <c r="D31" s="1" t="s">
        <v>58</v>
      </c>
      <c r="E31" s="1" t="s">
        <v>20</v>
      </c>
      <c r="F31" s="1" t="s">
        <v>21</v>
      </c>
      <c r="G31" s="1" t="s">
        <v>145</v>
      </c>
      <c r="H31" s="1" t="s">
        <v>146</v>
      </c>
      <c r="I31" s="1" t="s">
        <v>24</v>
      </c>
      <c r="L31" t="s">
        <v>807</v>
      </c>
      <c r="M31" s="1">
        <f t="shared" si="0"/>
        <v>0</v>
      </c>
    </row>
    <row r="32" spans="1:13" x14ac:dyDescent="0.25">
      <c r="A32" s="1" t="s">
        <v>147</v>
      </c>
      <c r="B32" s="1" t="s">
        <v>148</v>
      </c>
      <c r="C32" s="1" t="s">
        <v>27</v>
      </c>
      <c r="D32" s="1" t="s">
        <v>58</v>
      </c>
      <c r="E32" s="1" t="s">
        <v>20</v>
      </c>
      <c r="F32" s="1" t="s">
        <v>21</v>
      </c>
      <c r="G32" s="1" t="s">
        <v>149</v>
      </c>
      <c r="H32" s="1" t="s">
        <v>150</v>
      </c>
      <c r="I32" s="1" t="s">
        <v>24</v>
      </c>
      <c r="L32" s="1" t="s">
        <v>1147</v>
      </c>
      <c r="M32" s="1">
        <f t="shared" si="0"/>
        <v>0</v>
      </c>
    </row>
    <row r="33" spans="1:13" x14ac:dyDescent="0.25">
      <c r="A33" s="1" t="s">
        <v>151</v>
      </c>
      <c r="B33" s="1" t="s">
        <v>152</v>
      </c>
      <c r="C33" s="1" t="s">
        <v>27</v>
      </c>
      <c r="D33" s="1" t="s">
        <v>41</v>
      </c>
      <c r="E33" s="1" t="s">
        <v>153</v>
      </c>
      <c r="F33" s="1" t="s">
        <v>21</v>
      </c>
      <c r="G33" s="1" t="s">
        <v>154</v>
      </c>
      <c r="H33" s="1" t="s">
        <v>155</v>
      </c>
      <c r="I33" s="1" t="s">
        <v>24</v>
      </c>
      <c r="L33" s="1" t="s">
        <v>1383</v>
      </c>
      <c r="M33" s="1">
        <f t="shared" si="0"/>
        <v>0</v>
      </c>
    </row>
    <row r="34" spans="1:13" x14ac:dyDescent="0.25">
      <c r="A34" s="1" t="s">
        <v>156</v>
      </c>
      <c r="B34" s="1" t="s">
        <v>157</v>
      </c>
      <c r="C34" s="1" t="s">
        <v>27</v>
      </c>
      <c r="D34" s="1" t="s">
        <v>58</v>
      </c>
      <c r="E34" s="1" t="s">
        <v>20</v>
      </c>
      <c r="F34" s="1" t="s">
        <v>21</v>
      </c>
      <c r="G34" s="1" t="s">
        <v>24</v>
      </c>
      <c r="H34" s="1" t="s">
        <v>24</v>
      </c>
      <c r="I34" s="1" t="s">
        <v>24</v>
      </c>
      <c r="L34" s="1" t="s">
        <v>1649</v>
      </c>
      <c r="M34" s="1">
        <f t="shared" si="0"/>
        <v>0</v>
      </c>
    </row>
    <row r="35" spans="1:13" x14ac:dyDescent="0.25">
      <c r="A35" s="1" t="s">
        <v>158</v>
      </c>
      <c r="B35" s="1" t="s">
        <v>159</v>
      </c>
      <c r="C35" s="1" t="s">
        <v>27</v>
      </c>
      <c r="D35" s="1" t="s">
        <v>58</v>
      </c>
      <c r="E35" s="1" t="s">
        <v>20</v>
      </c>
      <c r="F35" s="1" t="s">
        <v>21</v>
      </c>
      <c r="G35" s="1" t="s">
        <v>160</v>
      </c>
      <c r="H35" s="1" t="s">
        <v>161</v>
      </c>
      <c r="I35" s="1" t="s">
        <v>24</v>
      </c>
      <c r="L35" s="1" t="s">
        <v>1665</v>
      </c>
      <c r="M35" s="1">
        <f t="shared" si="0"/>
        <v>0</v>
      </c>
    </row>
    <row r="36" spans="1:13" x14ac:dyDescent="0.25">
      <c r="A36" s="1" t="s">
        <v>162</v>
      </c>
      <c r="B36" s="1" t="s">
        <v>163</v>
      </c>
      <c r="C36" s="1" t="s">
        <v>27</v>
      </c>
      <c r="D36" s="1" t="s">
        <v>58</v>
      </c>
      <c r="E36" s="1" t="s">
        <v>20</v>
      </c>
      <c r="F36" s="1" t="s">
        <v>21</v>
      </c>
      <c r="G36" s="1" t="s">
        <v>164</v>
      </c>
      <c r="H36" s="1" t="s">
        <v>165</v>
      </c>
      <c r="I36" s="1" t="s">
        <v>24</v>
      </c>
      <c r="L36" s="1" t="s">
        <v>1806</v>
      </c>
      <c r="M36" s="1">
        <f t="shared" si="0"/>
        <v>0</v>
      </c>
    </row>
    <row r="37" spans="1:13" x14ac:dyDescent="0.25">
      <c r="A37" s="1" t="s">
        <v>166</v>
      </c>
      <c r="B37" s="1" t="s">
        <v>167</v>
      </c>
      <c r="C37" s="1" t="s">
        <v>27</v>
      </c>
      <c r="D37" s="1" t="s">
        <v>28</v>
      </c>
      <c r="E37" s="1" t="s">
        <v>20</v>
      </c>
      <c r="F37" s="1" t="s">
        <v>21</v>
      </c>
      <c r="G37" s="1" t="s">
        <v>168</v>
      </c>
      <c r="H37" s="1" t="s">
        <v>169</v>
      </c>
      <c r="I37" s="1" t="s">
        <v>24</v>
      </c>
      <c r="L37" s="1" t="s">
        <v>1812</v>
      </c>
      <c r="M37" s="1">
        <f t="shared" si="0"/>
        <v>0</v>
      </c>
    </row>
    <row r="38" spans="1:13" x14ac:dyDescent="0.25">
      <c r="A38" s="1" t="s">
        <v>170</v>
      </c>
      <c r="B38" s="1" t="s">
        <v>171</v>
      </c>
      <c r="C38" s="1" t="s">
        <v>27</v>
      </c>
      <c r="D38" s="1" t="s">
        <v>36</v>
      </c>
      <c r="E38" s="1" t="s">
        <v>20</v>
      </c>
      <c r="F38" s="1" t="s">
        <v>21</v>
      </c>
      <c r="G38" s="1" t="s">
        <v>172</v>
      </c>
      <c r="H38" s="1" t="s">
        <v>173</v>
      </c>
      <c r="I38" s="1" t="s">
        <v>24</v>
      </c>
      <c r="L38" s="1" t="s">
        <v>2089</v>
      </c>
      <c r="M38" s="1">
        <f t="shared" si="0"/>
        <v>0</v>
      </c>
    </row>
    <row r="39" spans="1:13" x14ac:dyDescent="0.25">
      <c r="A39" s="1" t="s">
        <v>174</v>
      </c>
      <c r="B39" s="1" t="s">
        <v>175</v>
      </c>
      <c r="C39" s="1" t="s">
        <v>27</v>
      </c>
      <c r="D39" s="1" t="s">
        <v>28</v>
      </c>
      <c r="E39" s="1" t="s">
        <v>20</v>
      </c>
      <c r="F39" s="1" t="s">
        <v>21</v>
      </c>
      <c r="G39" s="1" t="s">
        <v>176</v>
      </c>
      <c r="H39" s="1" t="s">
        <v>177</v>
      </c>
      <c r="I39" s="1" t="s">
        <v>24</v>
      </c>
      <c r="L39" s="1" t="s">
        <v>2408</v>
      </c>
      <c r="M39" s="1">
        <f t="shared" si="0"/>
        <v>0</v>
      </c>
    </row>
    <row r="40" spans="1:13" x14ac:dyDescent="0.25">
      <c r="A40" s="1" t="s">
        <v>178</v>
      </c>
      <c r="B40" s="1" t="s">
        <v>179</v>
      </c>
      <c r="C40" s="1" t="s">
        <v>27</v>
      </c>
      <c r="D40" s="1" t="s">
        <v>28</v>
      </c>
      <c r="E40" s="1" t="s">
        <v>20</v>
      </c>
      <c r="F40" s="1" t="s">
        <v>21</v>
      </c>
      <c r="G40" s="1" t="s">
        <v>24</v>
      </c>
      <c r="H40" s="1" t="s">
        <v>24</v>
      </c>
      <c r="I40" s="1" t="s">
        <v>24</v>
      </c>
      <c r="L40" s="1" t="s">
        <v>2467</v>
      </c>
      <c r="M40" s="1">
        <f t="shared" si="0"/>
        <v>0</v>
      </c>
    </row>
    <row r="41" spans="1:13" x14ac:dyDescent="0.25">
      <c r="A41" s="1" t="s">
        <v>180</v>
      </c>
      <c r="B41" s="1" t="s">
        <v>181</v>
      </c>
      <c r="C41" s="1" t="s">
        <v>27</v>
      </c>
      <c r="D41" s="1" t="s">
        <v>28</v>
      </c>
      <c r="E41" s="1" t="s">
        <v>20</v>
      </c>
      <c r="F41" s="1" t="s">
        <v>21</v>
      </c>
      <c r="G41" s="1" t="s">
        <v>24</v>
      </c>
      <c r="H41" s="1" t="s">
        <v>24</v>
      </c>
      <c r="I41" s="1" t="s">
        <v>24</v>
      </c>
    </row>
    <row r="42" spans="1:13" x14ac:dyDescent="0.25">
      <c r="A42" s="1" t="s">
        <v>182</v>
      </c>
      <c r="B42" s="1" t="s">
        <v>183</v>
      </c>
      <c r="C42" s="1" t="s">
        <v>27</v>
      </c>
      <c r="D42" s="1" t="s">
        <v>28</v>
      </c>
      <c r="E42" s="1" t="s">
        <v>20</v>
      </c>
      <c r="F42" s="1" t="s">
        <v>21</v>
      </c>
      <c r="G42" s="1" t="s">
        <v>184</v>
      </c>
      <c r="H42" s="1" t="s">
        <v>185</v>
      </c>
      <c r="I42" s="1" t="s">
        <v>24</v>
      </c>
    </row>
    <row r="43" spans="1:13" x14ac:dyDescent="0.25">
      <c r="A43" s="1" t="s">
        <v>186</v>
      </c>
      <c r="B43" s="1" t="s">
        <v>187</v>
      </c>
      <c r="C43" s="1" t="s">
        <v>27</v>
      </c>
      <c r="D43" s="1" t="s">
        <v>28</v>
      </c>
      <c r="E43" s="1" t="s">
        <v>20</v>
      </c>
      <c r="F43" s="1" t="s">
        <v>21</v>
      </c>
      <c r="G43" s="1" t="s">
        <v>188</v>
      </c>
      <c r="H43" s="1" t="s">
        <v>189</v>
      </c>
      <c r="I43" s="1" t="s">
        <v>24</v>
      </c>
    </row>
    <row r="44" spans="1:13" x14ac:dyDescent="0.25">
      <c r="A44" s="1" t="s">
        <v>190</v>
      </c>
      <c r="B44" s="1" t="s">
        <v>191</v>
      </c>
      <c r="C44" s="1" t="s">
        <v>27</v>
      </c>
      <c r="D44" s="1" t="s">
        <v>28</v>
      </c>
      <c r="E44" s="1" t="s">
        <v>20</v>
      </c>
      <c r="F44" s="1" t="s">
        <v>21</v>
      </c>
      <c r="G44" s="1" t="s">
        <v>192</v>
      </c>
      <c r="H44" s="1" t="s">
        <v>193</v>
      </c>
      <c r="I44" s="1" t="s">
        <v>24</v>
      </c>
    </row>
    <row r="45" spans="1:13" x14ac:dyDescent="0.25">
      <c r="A45" s="1" t="s">
        <v>194</v>
      </c>
      <c r="B45" s="1" t="s">
        <v>195</v>
      </c>
      <c r="C45" s="1" t="s">
        <v>27</v>
      </c>
      <c r="D45" s="1" t="s">
        <v>28</v>
      </c>
      <c r="E45" s="1" t="s">
        <v>20</v>
      </c>
      <c r="F45" s="1" t="s">
        <v>21</v>
      </c>
      <c r="G45" s="1" t="s">
        <v>196</v>
      </c>
      <c r="H45" s="1" t="s">
        <v>197</v>
      </c>
      <c r="I45" s="1" t="s">
        <v>24</v>
      </c>
    </row>
    <row r="46" spans="1:13" x14ac:dyDescent="0.25">
      <c r="A46" s="1" t="s">
        <v>198</v>
      </c>
      <c r="B46" s="1" t="s">
        <v>199</v>
      </c>
      <c r="C46" s="1" t="s">
        <v>27</v>
      </c>
      <c r="D46" s="1" t="s">
        <v>36</v>
      </c>
      <c r="E46" s="1" t="s">
        <v>20</v>
      </c>
      <c r="F46" s="1" t="s">
        <v>21</v>
      </c>
      <c r="G46" s="1" t="s">
        <v>200</v>
      </c>
      <c r="H46" s="1" t="s">
        <v>201</v>
      </c>
      <c r="I46" s="1" t="s">
        <v>24</v>
      </c>
    </row>
    <row r="47" spans="1:13" x14ac:dyDescent="0.25">
      <c r="A47" s="1" t="s">
        <v>202</v>
      </c>
      <c r="B47" s="1" t="s">
        <v>203</v>
      </c>
      <c r="C47" s="1" t="s">
        <v>27</v>
      </c>
      <c r="D47" s="1" t="s">
        <v>41</v>
      </c>
      <c r="E47" s="1" t="s">
        <v>20</v>
      </c>
      <c r="F47" s="1" t="s">
        <v>21</v>
      </c>
      <c r="G47" s="1" t="s">
        <v>24</v>
      </c>
      <c r="H47" s="1" t="s">
        <v>24</v>
      </c>
      <c r="I47" s="1" t="s">
        <v>24</v>
      </c>
    </row>
    <row r="48" spans="1:13" x14ac:dyDescent="0.25">
      <c r="A48" s="1" t="s">
        <v>204</v>
      </c>
      <c r="B48" s="1" t="s">
        <v>205</v>
      </c>
      <c r="C48" s="1" t="s">
        <v>27</v>
      </c>
      <c r="D48" s="1" t="s">
        <v>41</v>
      </c>
      <c r="E48" s="1" t="s">
        <v>20</v>
      </c>
      <c r="F48" s="1" t="s">
        <v>21</v>
      </c>
      <c r="G48" s="1" t="s">
        <v>206</v>
      </c>
      <c r="H48" s="1" t="s">
        <v>207</v>
      </c>
      <c r="I48" s="1" t="s">
        <v>24</v>
      </c>
    </row>
    <row r="49" spans="1:9" x14ac:dyDescent="0.25">
      <c r="A49" s="1" t="s">
        <v>208</v>
      </c>
      <c r="B49" s="1" t="s">
        <v>209</v>
      </c>
      <c r="C49" s="1" t="s">
        <v>27</v>
      </c>
      <c r="D49" s="1" t="s">
        <v>210</v>
      </c>
      <c r="E49" s="1" t="s">
        <v>20</v>
      </c>
      <c r="F49" s="1" t="s">
        <v>21</v>
      </c>
      <c r="G49" s="1" t="s">
        <v>24</v>
      </c>
      <c r="H49" s="1" t="s">
        <v>24</v>
      </c>
      <c r="I49" s="1" t="s">
        <v>24</v>
      </c>
    </row>
    <row r="50" spans="1:9" x14ac:dyDescent="0.25">
      <c r="A50" s="1" t="s">
        <v>211</v>
      </c>
      <c r="B50" s="1" t="s">
        <v>212</v>
      </c>
      <c r="C50" s="1" t="s">
        <v>27</v>
      </c>
      <c r="D50" s="1" t="s">
        <v>213</v>
      </c>
      <c r="E50" s="1" t="s">
        <v>20</v>
      </c>
      <c r="F50" s="1" t="s">
        <v>21</v>
      </c>
      <c r="G50" s="1" t="s">
        <v>214</v>
      </c>
      <c r="H50" s="1" t="s">
        <v>215</v>
      </c>
      <c r="I50" s="1" t="s">
        <v>24</v>
      </c>
    </row>
    <row r="51" spans="1:9" x14ac:dyDescent="0.25">
      <c r="A51" s="1" t="s">
        <v>216</v>
      </c>
      <c r="B51" s="1" t="s">
        <v>217</v>
      </c>
      <c r="C51" s="1" t="s">
        <v>27</v>
      </c>
      <c r="D51" s="1" t="s">
        <v>218</v>
      </c>
      <c r="E51" s="1" t="s">
        <v>219</v>
      </c>
      <c r="F51" s="1" t="s">
        <v>21</v>
      </c>
      <c r="G51" s="1" t="s">
        <v>220</v>
      </c>
      <c r="H51" s="1" t="s">
        <v>221</v>
      </c>
      <c r="I51" s="1" t="s">
        <v>24</v>
      </c>
    </row>
    <row r="52" spans="1:9" x14ac:dyDescent="0.25">
      <c r="A52" s="1" t="s">
        <v>222</v>
      </c>
      <c r="B52" s="1" t="s">
        <v>223</v>
      </c>
      <c r="C52" s="1" t="s">
        <v>18</v>
      </c>
      <c r="D52" s="1" t="s">
        <v>224</v>
      </c>
      <c r="E52" s="1" t="s">
        <v>20</v>
      </c>
      <c r="F52" s="1" t="s">
        <v>21</v>
      </c>
      <c r="G52" s="1" t="s">
        <v>225</v>
      </c>
      <c r="H52" s="1" t="s">
        <v>226</v>
      </c>
      <c r="I52" s="1" t="s">
        <v>24</v>
      </c>
    </row>
    <row r="53" spans="1:9" x14ac:dyDescent="0.25">
      <c r="A53" s="1" t="s">
        <v>227</v>
      </c>
      <c r="B53" s="1" t="s">
        <v>228</v>
      </c>
      <c r="C53" s="1" t="s">
        <v>27</v>
      </c>
      <c r="D53" s="1" t="s">
        <v>224</v>
      </c>
      <c r="E53" s="1" t="s">
        <v>20</v>
      </c>
      <c r="F53" s="1" t="s">
        <v>21</v>
      </c>
      <c r="G53" s="1" t="s">
        <v>229</v>
      </c>
      <c r="H53" s="1" t="s">
        <v>230</v>
      </c>
      <c r="I53" s="1" t="s">
        <v>24</v>
      </c>
    </row>
    <row r="54" spans="1:9" x14ac:dyDescent="0.25">
      <c r="A54" s="1" t="s">
        <v>231</v>
      </c>
      <c r="B54" s="1" t="s">
        <v>232</v>
      </c>
      <c r="C54" s="1" t="s">
        <v>18</v>
      </c>
      <c r="D54" s="1" t="s">
        <v>224</v>
      </c>
      <c r="E54" s="1" t="s">
        <v>20</v>
      </c>
      <c r="F54" s="1" t="s">
        <v>21</v>
      </c>
      <c r="G54" s="1" t="s">
        <v>24</v>
      </c>
      <c r="H54" s="1" t="s">
        <v>24</v>
      </c>
      <c r="I54" s="1" t="s">
        <v>24</v>
      </c>
    </row>
    <row r="55" spans="1:9" x14ac:dyDescent="0.25">
      <c r="A55" s="1" t="s">
        <v>233</v>
      </c>
      <c r="B55" s="1" t="s">
        <v>234</v>
      </c>
      <c r="C55" s="1" t="s">
        <v>18</v>
      </c>
      <c r="D55" s="1" t="s">
        <v>235</v>
      </c>
      <c r="E55" s="1" t="s">
        <v>20</v>
      </c>
      <c r="F55" s="1" t="s">
        <v>21</v>
      </c>
      <c r="G55" s="1" t="s">
        <v>24</v>
      </c>
      <c r="H55" s="1" t="s">
        <v>236</v>
      </c>
      <c r="I55" s="1" t="s">
        <v>24</v>
      </c>
    </row>
    <row r="56" spans="1:9" x14ac:dyDescent="0.25">
      <c r="A56" s="1" t="s">
        <v>237</v>
      </c>
      <c r="B56" s="1" t="s">
        <v>238</v>
      </c>
      <c r="C56" s="1" t="s">
        <v>27</v>
      </c>
      <c r="D56" s="1" t="s">
        <v>235</v>
      </c>
      <c r="E56" s="1" t="s">
        <v>20</v>
      </c>
      <c r="F56" s="1" t="s">
        <v>21</v>
      </c>
      <c r="G56" s="1" t="s">
        <v>24</v>
      </c>
      <c r="H56" s="1" t="s">
        <v>24</v>
      </c>
      <c r="I56" s="1" t="s">
        <v>24</v>
      </c>
    </row>
    <row r="57" spans="1:9" x14ac:dyDescent="0.25">
      <c r="A57" s="1" t="s">
        <v>239</v>
      </c>
      <c r="B57" s="1" t="s">
        <v>240</v>
      </c>
      <c r="C57" s="1" t="s">
        <v>18</v>
      </c>
      <c r="D57" s="1" t="s">
        <v>241</v>
      </c>
      <c r="E57" s="1" t="s">
        <v>20</v>
      </c>
      <c r="F57" s="1" t="s">
        <v>21</v>
      </c>
      <c r="G57" s="1" t="s">
        <v>24</v>
      </c>
      <c r="H57" s="1" t="s">
        <v>24</v>
      </c>
      <c r="I57" s="1" t="s">
        <v>24</v>
      </c>
    </row>
    <row r="58" spans="1:9" x14ac:dyDescent="0.25">
      <c r="A58" s="1" t="s">
        <v>242</v>
      </c>
      <c r="B58" s="1" t="s">
        <v>243</v>
      </c>
      <c r="C58" s="1" t="s">
        <v>27</v>
      </c>
      <c r="D58" s="1" t="s">
        <v>244</v>
      </c>
      <c r="E58" s="1" t="s">
        <v>20</v>
      </c>
      <c r="F58" s="1" t="s">
        <v>21</v>
      </c>
      <c r="G58" s="1" t="s">
        <v>245</v>
      </c>
      <c r="H58" s="1" t="s">
        <v>246</v>
      </c>
      <c r="I58" s="1" t="s">
        <v>24</v>
      </c>
    </row>
    <row r="59" spans="1:9" x14ac:dyDescent="0.25">
      <c r="A59" s="1" t="s">
        <v>247</v>
      </c>
      <c r="B59" s="1" t="s">
        <v>248</v>
      </c>
      <c r="C59" s="1" t="s">
        <v>27</v>
      </c>
      <c r="D59" s="1" t="s">
        <v>249</v>
      </c>
      <c r="E59" s="1" t="s">
        <v>20</v>
      </c>
      <c r="F59" s="1" t="s">
        <v>21</v>
      </c>
      <c r="G59" s="1" t="s">
        <v>250</v>
      </c>
      <c r="H59" s="1" t="s">
        <v>251</v>
      </c>
      <c r="I59" s="1" t="s">
        <v>24</v>
      </c>
    </row>
    <row r="60" spans="1:9" x14ac:dyDescent="0.25">
      <c r="A60" s="1" t="s">
        <v>252</v>
      </c>
      <c r="B60" s="1" t="s">
        <v>253</v>
      </c>
      <c r="C60" s="1" t="s">
        <v>27</v>
      </c>
      <c r="D60" s="1" t="s">
        <v>235</v>
      </c>
      <c r="E60" s="1" t="s">
        <v>20</v>
      </c>
      <c r="F60" s="1" t="s">
        <v>21</v>
      </c>
      <c r="G60" s="1" t="s">
        <v>254</v>
      </c>
      <c r="H60" s="1" t="s">
        <v>24</v>
      </c>
      <c r="I60" s="1" t="s">
        <v>24</v>
      </c>
    </row>
    <row r="61" spans="1:9" x14ac:dyDescent="0.25">
      <c r="A61" s="1" t="s">
        <v>255</v>
      </c>
      <c r="B61" s="1" t="s">
        <v>256</v>
      </c>
      <c r="C61" s="1" t="s">
        <v>18</v>
      </c>
      <c r="D61" s="1" t="s">
        <v>257</v>
      </c>
      <c r="E61" s="1" t="s">
        <v>20</v>
      </c>
      <c r="F61" s="1" t="s">
        <v>21</v>
      </c>
      <c r="G61" s="1" t="s">
        <v>258</v>
      </c>
      <c r="H61" s="1" t="s">
        <v>259</v>
      </c>
      <c r="I61" s="1" t="s">
        <v>24</v>
      </c>
    </row>
    <row r="62" spans="1:9" x14ac:dyDescent="0.25">
      <c r="A62" s="1" t="s">
        <v>260</v>
      </c>
      <c r="B62" s="1" t="s">
        <v>261</v>
      </c>
      <c r="C62" s="1" t="s">
        <v>18</v>
      </c>
      <c r="D62" s="1" t="s">
        <v>262</v>
      </c>
      <c r="E62" s="1" t="s">
        <v>20</v>
      </c>
      <c r="F62" s="1" t="s">
        <v>21</v>
      </c>
      <c r="G62" s="1" t="s">
        <v>263</v>
      </c>
      <c r="H62" s="1" t="s">
        <v>264</v>
      </c>
      <c r="I62" s="1" t="s">
        <v>24</v>
      </c>
    </row>
    <row r="63" spans="1:9" x14ac:dyDescent="0.25">
      <c r="A63" s="1" t="s">
        <v>265</v>
      </c>
      <c r="B63" s="1" t="s">
        <v>266</v>
      </c>
      <c r="C63" s="1" t="s">
        <v>18</v>
      </c>
      <c r="D63" s="1" t="s">
        <v>262</v>
      </c>
      <c r="E63" s="1" t="s">
        <v>20</v>
      </c>
      <c r="F63" s="1" t="s">
        <v>21</v>
      </c>
      <c r="G63" s="1" t="s">
        <v>267</v>
      </c>
      <c r="H63" s="1" t="s">
        <v>268</v>
      </c>
      <c r="I63" s="1" t="s">
        <v>24</v>
      </c>
    </row>
    <row r="64" spans="1:9" x14ac:dyDescent="0.25">
      <c r="A64" s="1" t="s">
        <v>269</v>
      </c>
      <c r="B64" s="1" t="s">
        <v>270</v>
      </c>
      <c r="C64" s="1" t="s">
        <v>18</v>
      </c>
      <c r="D64" s="1" t="s">
        <v>262</v>
      </c>
      <c r="E64" s="1" t="s">
        <v>20</v>
      </c>
      <c r="F64" s="1" t="s">
        <v>21</v>
      </c>
      <c r="G64" s="1" t="s">
        <v>271</v>
      </c>
      <c r="H64" s="1" t="s">
        <v>272</v>
      </c>
      <c r="I64" s="1" t="s">
        <v>24</v>
      </c>
    </row>
    <row r="65" spans="1:9" x14ac:dyDescent="0.25">
      <c r="A65" s="1" t="s">
        <v>273</v>
      </c>
      <c r="B65" s="1" t="s">
        <v>274</v>
      </c>
      <c r="C65" s="1" t="s">
        <v>18</v>
      </c>
      <c r="D65" s="1" t="s">
        <v>46</v>
      </c>
      <c r="E65" s="1" t="s">
        <v>20</v>
      </c>
      <c r="F65" s="1" t="s">
        <v>21</v>
      </c>
      <c r="G65" s="1" t="s">
        <v>24</v>
      </c>
      <c r="H65" s="1" t="s">
        <v>24</v>
      </c>
      <c r="I65" s="1" t="s">
        <v>24</v>
      </c>
    </row>
    <row r="66" spans="1:9" x14ac:dyDescent="0.25">
      <c r="A66" s="1" t="s">
        <v>275</v>
      </c>
      <c r="B66" s="1" t="s">
        <v>276</v>
      </c>
      <c r="C66" s="1" t="s">
        <v>27</v>
      </c>
      <c r="D66" s="1" t="s">
        <v>46</v>
      </c>
      <c r="E66" s="1" t="s">
        <v>20</v>
      </c>
      <c r="F66" s="1" t="s">
        <v>21</v>
      </c>
      <c r="G66" s="1" t="s">
        <v>277</v>
      </c>
      <c r="H66" s="1" t="s">
        <v>278</v>
      </c>
      <c r="I66" s="1" t="s">
        <v>24</v>
      </c>
    </row>
    <row r="67" spans="1:9" x14ac:dyDescent="0.25">
      <c r="A67" s="1" t="s">
        <v>279</v>
      </c>
      <c r="B67" s="1" t="s">
        <v>280</v>
      </c>
      <c r="C67" s="1" t="s">
        <v>27</v>
      </c>
      <c r="D67" s="1" t="s">
        <v>113</v>
      </c>
      <c r="E67" s="1" t="s">
        <v>20</v>
      </c>
      <c r="F67" s="1" t="s">
        <v>21</v>
      </c>
      <c r="G67" s="1" t="s">
        <v>281</v>
      </c>
      <c r="H67" s="1" t="s">
        <v>282</v>
      </c>
      <c r="I67" s="1" t="s">
        <v>283</v>
      </c>
    </row>
    <row r="68" spans="1:9" x14ac:dyDescent="0.25">
      <c r="A68" s="1" t="s">
        <v>284</v>
      </c>
      <c r="B68" s="1" t="s">
        <v>285</v>
      </c>
      <c r="C68" s="1" t="s">
        <v>27</v>
      </c>
      <c r="D68" s="1" t="s">
        <v>41</v>
      </c>
      <c r="E68" s="1" t="s">
        <v>20</v>
      </c>
      <c r="F68" s="1" t="s">
        <v>21</v>
      </c>
      <c r="G68" s="1" t="s">
        <v>286</v>
      </c>
      <c r="H68" s="1" t="s">
        <v>287</v>
      </c>
      <c r="I68" s="1" t="s">
        <v>288</v>
      </c>
    </row>
    <row r="69" spans="1:9" x14ac:dyDescent="0.25">
      <c r="A69" s="1" t="s">
        <v>289</v>
      </c>
      <c r="B69" s="1" t="s">
        <v>290</v>
      </c>
      <c r="C69" s="1" t="s">
        <v>27</v>
      </c>
      <c r="D69" s="1" t="s">
        <v>91</v>
      </c>
      <c r="E69" s="1" t="s">
        <v>20</v>
      </c>
      <c r="F69" s="1" t="s">
        <v>21</v>
      </c>
      <c r="G69" s="1" t="s">
        <v>291</v>
      </c>
      <c r="H69" s="1" t="s">
        <v>292</v>
      </c>
      <c r="I69" s="1" t="s">
        <v>62</v>
      </c>
    </row>
    <row r="70" spans="1:9" x14ac:dyDescent="0.25">
      <c r="A70" s="1" t="s">
        <v>293</v>
      </c>
      <c r="B70" s="1" t="s">
        <v>294</v>
      </c>
      <c r="C70" s="1" t="s">
        <v>18</v>
      </c>
      <c r="D70" s="1" t="s">
        <v>70</v>
      </c>
      <c r="E70" s="1" t="s">
        <v>20</v>
      </c>
      <c r="F70" s="1" t="s">
        <v>21</v>
      </c>
      <c r="G70" s="1" t="s">
        <v>295</v>
      </c>
      <c r="H70" s="1" t="s">
        <v>296</v>
      </c>
      <c r="I70" s="1" t="s">
        <v>62</v>
      </c>
    </row>
    <row r="71" spans="1:9" x14ac:dyDescent="0.25">
      <c r="A71" s="1" t="s">
        <v>297</v>
      </c>
      <c r="B71" s="1" t="s">
        <v>298</v>
      </c>
      <c r="C71" s="1" t="s">
        <v>18</v>
      </c>
      <c r="D71" s="1" t="s">
        <v>70</v>
      </c>
      <c r="E71" s="1" t="s">
        <v>20</v>
      </c>
      <c r="F71" s="1" t="s">
        <v>21</v>
      </c>
      <c r="G71" s="1" t="s">
        <v>299</v>
      </c>
      <c r="H71" s="1" t="s">
        <v>300</v>
      </c>
      <c r="I71" s="1" t="s">
        <v>62</v>
      </c>
    </row>
    <row r="72" spans="1:9" x14ac:dyDescent="0.25">
      <c r="A72" s="1" t="s">
        <v>301</v>
      </c>
      <c r="B72" s="1" t="s">
        <v>302</v>
      </c>
      <c r="C72" s="1" t="s">
        <v>18</v>
      </c>
      <c r="D72" s="1" t="s">
        <v>70</v>
      </c>
      <c r="E72" s="1" t="s">
        <v>20</v>
      </c>
      <c r="F72" s="1" t="s">
        <v>21</v>
      </c>
      <c r="G72" s="1" t="s">
        <v>24</v>
      </c>
      <c r="H72" s="1" t="s">
        <v>24</v>
      </c>
      <c r="I72" s="1" t="s">
        <v>62</v>
      </c>
    </row>
    <row r="73" spans="1:9" x14ac:dyDescent="0.25">
      <c r="A73" s="1" t="s">
        <v>303</v>
      </c>
      <c r="B73" s="1" t="s">
        <v>304</v>
      </c>
      <c r="C73" s="1" t="s">
        <v>18</v>
      </c>
      <c r="D73" s="1" t="s">
        <v>257</v>
      </c>
      <c r="E73" s="1" t="s">
        <v>20</v>
      </c>
      <c r="F73" s="1" t="s">
        <v>21</v>
      </c>
      <c r="G73" s="1" t="s">
        <v>305</v>
      </c>
      <c r="H73" s="1" t="s">
        <v>306</v>
      </c>
      <c r="I73" s="1" t="s">
        <v>62</v>
      </c>
    </row>
    <row r="74" spans="1:9" x14ac:dyDescent="0.25">
      <c r="A74" s="1" t="s">
        <v>307</v>
      </c>
      <c r="B74" s="1" t="s">
        <v>308</v>
      </c>
      <c r="C74" s="1" t="s">
        <v>18</v>
      </c>
      <c r="D74" s="1" t="s">
        <v>257</v>
      </c>
      <c r="E74" s="1" t="s">
        <v>20</v>
      </c>
      <c r="F74" s="1" t="s">
        <v>21</v>
      </c>
      <c r="G74" s="1" t="s">
        <v>309</v>
      </c>
      <c r="H74" s="1" t="s">
        <v>310</v>
      </c>
      <c r="I74" s="1" t="s">
        <v>62</v>
      </c>
    </row>
    <row r="75" spans="1:9" x14ac:dyDescent="0.25">
      <c r="A75" s="1" t="s">
        <v>311</v>
      </c>
      <c r="B75" s="1" t="s">
        <v>312</v>
      </c>
      <c r="C75" s="1" t="s">
        <v>27</v>
      </c>
      <c r="D75" s="1" t="s">
        <v>91</v>
      </c>
      <c r="E75" s="1" t="s">
        <v>20</v>
      </c>
      <c r="F75" s="1" t="s">
        <v>21</v>
      </c>
      <c r="G75" s="1" t="s">
        <v>313</v>
      </c>
      <c r="H75" s="1" t="s">
        <v>314</v>
      </c>
      <c r="I75" s="1" t="s">
        <v>24</v>
      </c>
    </row>
    <row r="76" spans="1:9" x14ac:dyDescent="0.25">
      <c r="A76" s="1" t="s">
        <v>315</v>
      </c>
      <c r="B76" s="1" t="s">
        <v>316</v>
      </c>
      <c r="C76" s="1" t="s">
        <v>27</v>
      </c>
      <c r="D76" s="1" t="s">
        <v>249</v>
      </c>
      <c r="E76" s="1" t="s">
        <v>20</v>
      </c>
      <c r="F76" s="1" t="s">
        <v>21</v>
      </c>
      <c r="G76" s="1" t="s">
        <v>24</v>
      </c>
      <c r="H76" s="1" t="s">
        <v>24</v>
      </c>
      <c r="I76" s="1" t="s">
        <v>24</v>
      </c>
    </row>
    <row r="77" spans="1:9" x14ac:dyDescent="0.25">
      <c r="A77" s="1" t="s">
        <v>317</v>
      </c>
      <c r="B77" s="1" t="s">
        <v>318</v>
      </c>
      <c r="C77" s="1" t="s">
        <v>27</v>
      </c>
      <c r="D77" s="1" t="s">
        <v>113</v>
      </c>
      <c r="E77" s="1" t="s">
        <v>20</v>
      </c>
      <c r="F77" s="1" t="s">
        <v>21</v>
      </c>
      <c r="G77" s="1" t="s">
        <v>319</v>
      </c>
      <c r="H77" s="1" t="s">
        <v>24</v>
      </c>
      <c r="I77" s="1" t="s">
        <v>24</v>
      </c>
    </row>
    <row r="78" spans="1:9" x14ac:dyDescent="0.25">
      <c r="A78" s="1" t="s">
        <v>320</v>
      </c>
      <c r="B78" s="1" t="s">
        <v>321</v>
      </c>
      <c r="C78" s="1" t="s">
        <v>27</v>
      </c>
      <c r="D78" s="1" t="s">
        <v>41</v>
      </c>
      <c r="E78" s="1" t="s">
        <v>20</v>
      </c>
      <c r="F78" s="1" t="s">
        <v>21</v>
      </c>
      <c r="G78" s="1" t="s">
        <v>24</v>
      </c>
      <c r="H78" s="1" t="s">
        <v>24</v>
      </c>
      <c r="I78" s="1" t="s">
        <v>24</v>
      </c>
    </row>
    <row r="79" spans="1:9" x14ac:dyDescent="0.25">
      <c r="A79" s="1" t="s">
        <v>322</v>
      </c>
      <c r="B79" s="1" t="s">
        <v>323</v>
      </c>
      <c r="C79" s="1" t="s">
        <v>27</v>
      </c>
      <c r="D79" s="1" t="s">
        <v>41</v>
      </c>
      <c r="E79" s="1" t="s">
        <v>20</v>
      </c>
      <c r="F79" s="1" t="s">
        <v>21</v>
      </c>
      <c r="G79" s="1" t="s">
        <v>324</v>
      </c>
      <c r="H79" s="1" t="s">
        <v>325</v>
      </c>
      <c r="I79" s="1" t="s">
        <v>24</v>
      </c>
    </row>
    <row r="80" spans="1:9" x14ac:dyDescent="0.25">
      <c r="A80" s="1" t="s">
        <v>326</v>
      </c>
      <c r="B80" s="1" t="s">
        <v>327</v>
      </c>
      <c r="C80" s="1" t="s">
        <v>27</v>
      </c>
      <c r="D80" s="1" t="s">
        <v>213</v>
      </c>
      <c r="E80" s="1" t="s">
        <v>20</v>
      </c>
      <c r="F80" s="1" t="s">
        <v>21</v>
      </c>
      <c r="G80" s="1" t="s">
        <v>328</v>
      </c>
      <c r="H80" s="1" t="s">
        <v>329</v>
      </c>
      <c r="I80" s="1" t="s">
        <v>24</v>
      </c>
    </row>
    <row r="81" spans="1:9" x14ac:dyDescent="0.25">
      <c r="A81" s="1" t="s">
        <v>330</v>
      </c>
      <c r="B81" s="1" t="s">
        <v>331</v>
      </c>
      <c r="C81" s="1" t="s">
        <v>27</v>
      </c>
      <c r="D81" s="1" t="s">
        <v>249</v>
      </c>
      <c r="E81" s="1" t="s">
        <v>20</v>
      </c>
      <c r="F81" s="1" t="s">
        <v>21</v>
      </c>
      <c r="G81" s="1" t="s">
        <v>24</v>
      </c>
      <c r="H81" s="1" t="s">
        <v>24</v>
      </c>
      <c r="I81" s="1" t="s">
        <v>24</v>
      </c>
    </row>
    <row r="82" spans="1:9" x14ac:dyDescent="0.25">
      <c r="A82" s="1" t="s">
        <v>332</v>
      </c>
      <c r="B82" s="1" t="s">
        <v>333</v>
      </c>
      <c r="C82" s="1" t="s">
        <v>18</v>
      </c>
      <c r="D82" s="1" t="s">
        <v>257</v>
      </c>
      <c r="E82" s="1" t="s">
        <v>20</v>
      </c>
      <c r="F82" s="1" t="s">
        <v>21</v>
      </c>
      <c r="G82" s="1" t="s">
        <v>334</v>
      </c>
      <c r="H82" s="1" t="s">
        <v>335</v>
      </c>
      <c r="I82" s="1" t="s">
        <v>24</v>
      </c>
    </row>
    <row r="83" spans="1:9" x14ac:dyDescent="0.25">
      <c r="A83" s="1" t="s">
        <v>336</v>
      </c>
      <c r="B83" s="1" t="s">
        <v>337</v>
      </c>
      <c r="C83" s="1" t="s">
        <v>27</v>
      </c>
      <c r="D83" s="1" t="s">
        <v>53</v>
      </c>
      <c r="E83" s="1" t="s">
        <v>20</v>
      </c>
      <c r="F83" s="1" t="s">
        <v>21</v>
      </c>
      <c r="G83" s="1" t="s">
        <v>338</v>
      </c>
      <c r="H83" s="1" t="s">
        <v>339</v>
      </c>
      <c r="I83" s="1" t="s">
        <v>24</v>
      </c>
    </row>
    <row r="84" spans="1:9" x14ac:dyDescent="0.25">
      <c r="A84" s="1" t="s">
        <v>340</v>
      </c>
      <c r="B84" s="1" t="s">
        <v>341</v>
      </c>
      <c r="C84" s="1" t="s">
        <v>18</v>
      </c>
      <c r="D84" s="1" t="s">
        <v>342</v>
      </c>
      <c r="E84" s="1" t="s">
        <v>20</v>
      </c>
      <c r="F84" s="1" t="s">
        <v>21</v>
      </c>
      <c r="G84" s="1" t="s">
        <v>24</v>
      </c>
      <c r="H84" s="1" t="s">
        <v>343</v>
      </c>
      <c r="I84" s="1" t="s">
        <v>24</v>
      </c>
    </row>
    <row r="85" spans="1:9" x14ac:dyDescent="0.25">
      <c r="A85" s="1" t="s">
        <v>344</v>
      </c>
      <c r="B85" s="1" t="s">
        <v>345</v>
      </c>
      <c r="C85" s="1" t="s">
        <v>18</v>
      </c>
      <c r="D85" s="1" t="s">
        <v>113</v>
      </c>
      <c r="E85" s="1" t="s">
        <v>20</v>
      </c>
      <c r="F85" s="1" t="s">
        <v>21</v>
      </c>
      <c r="G85" s="1" t="s">
        <v>24</v>
      </c>
      <c r="H85" s="1" t="s">
        <v>24</v>
      </c>
      <c r="I85" s="1" t="s">
        <v>24</v>
      </c>
    </row>
    <row r="86" spans="1:9" x14ac:dyDescent="0.25">
      <c r="A86" s="1" t="s">
        <v>346</v>
      </c>
      <c r="B86" s="1" t="s">
        <v>347</v>
      </c>
      <c r="C86" s="1" t="s">
        <v>18</v>
      </c>
      <c r="D86" s="1" t="s">
        <v>113</v>
      </c>
      <c r="E86" s="1" t="s">
        <v>20</v>
      </c>
      <c r="F86" s="1" t="s">
        <v>21</v>
      </c>
      <c r="G86" s="1" t="s">
        <v>24</v>
      </c>
      <c r="H86" s="1" t="s">
        <v>24</v>
      </c>
      <c r="I86" s="1" t="s">
        <v>24</v>
      </c>
    </row>
    <row r="87" spans="1:9" x14ac:dyDescent="0.25">
      <c r="A87" s="1" t="s">
        <v>348</v>
      </c>
      <c r="B87" s="1" t="s">
        <v>349</v>
      </c>
      <c r="C87" s="1" t="s">
        <v>18</v>
      </c>
      <c r="D87" s="1" t="s">
        <v>36</v>
      </c>
      <c r="E87" s="1" t="s">
        <v>20</v>
      </c>
      <c r="F87" s="1" t="s">
        <v>21</v>
      </c>
      <c r="G87" s="1" t="s">
        <v>350</v>
      </c>
      <c r="H87" s="1" t="s">
        <v>351</v>
      </c>
      <c r="I87" s="1" t="s">
        <v>24</v>
      </c>
    </row>
    <row r="88" spans="1:9" x14ac:dyDescent="0.25">
      <c r="A88" s="1" t="s">
        <v>352</v>
      </c>
      <c r="B88" s="1" t="s">
        <v>353</v>
      </c>
      <c r="C88" s="1" t="s">
        <v>27</v>
      </c>
      <c r="D88" s="1" t="s">
        <v>41</v>
      </c>
      <c r="E88" s="1" t="s">
        <v>20</v>
      </c>
      <c r="F88" s="1" t="s">
        <v>21</v>
      </c>
      <c r="G88" s="1" t="s">
        <v>24</v>
      </c>
      <c r="H88" s="1" t="s">
        <v>24</v>
      </c>
      <c r="I88" s="1" t="s">
        <v>24</v>
      </c>
    </row>
    <row r="89" spans="1:9" x14ac:dyDescent="0.25">
      <c r="A89" s="1" t="s">
        <v>354</v>
      </c>
      <c r="B89" s="1" t="s">
        <v>355</v>
      </c>
      <c r="C89" s="1" t="s">
        <v>27</v>
      </c>
      <c r="D89" s="1" t="s">
        <v>218</v>
      </c>
      <c r="E89" s="1" t="s">
        <v>20</v>
      </c>
      <c r="F89" s="1" t="s">
        <v>21</v>
      </c>
      <c r="G89" s="1" t="s">
        <v>24</v>
      </c>
      <c r="H89" s="1" t="s">
        <v>24</v>
      </c>
      <c r="I89" s="1" t="s">
        <v>24</v>
      </c>
    </row>
    <row r="90" spans="1:9" x14ac:dyDescent="0.25">
      <c r="A90" s="1" t="s">
        <v>356</v>
      </c>
      <c r="B90" s="1" t="s">
        <v>357</v>
      </c>
      <c r="C90" s="1" t="s">
        <v>27</v>
      </c>
      <c r="D90" s="1" t="s">
        <v>218</v>
      </c>
      <c r="E90" s="1" t="s">
        <v>358</v>
      </c>
      <c r="F90" s="1" t="s">
        <v>21</v>
      </c>
      <c r="G90" s="1" t="s">
        <v>359</v>
      </c>
      <c r="H90" s="1" t="s">
        <v>360</v>
      </c>
      <c r="I90" s="1" t="s">
        <v>24</v>
      </c>
    </row>
    <row r="91" spans="1:9" x14ac:dyDescent="0.25">
      <c r="A91" s="1" t="s">
        <v>361</v>
      </c>
      <c r="B91" s="1" t="s">
        <v>362</v>
      </c>
      <c r="C91" s="1" t="s">
        <v>27</v>
      </c>
      <c r="D91" s="1" t="s">
        <v>257</v>
      </c>
      <c r="E91" s="1" t="s">
        <v>20</v>
      </c>
      <c r="F91" s="1" t="s">
        <v>21</v>
      </c>
      <c r="G91" s="1" t="s">
        <v>24</v>
      </c>
      <c r="H91" s="1" t="s">
        <v>24</v>
      </c>
      <c r="I91" s="1" t="s">
        <v>24</v>
      </c>
    </row>
    <row r="92" spans="1:9" x14ac:dyDescent="0.25">
      <c r="A92" s="1" t="s">
        <v>363</v>
      </c>
      <c r="B92" s="1" t="s">
        <v>364</v>
      </c>
      <c r="C92" s="1" t="s">
        <v>27</v>
      </c>
      <c r="D92" s="1" t="s">
        <v>249</v>
      </c>
      <c r="E92" s="1" t="s">
        <v>20</v>
      </c>
      <c r="F92" s="1" t="s">
        <v>21</v>
      </c>
      <c r="G92" s="1" t="s">
        <v>365</v>
      </c>
      <c r="H92" s="1" t="s">
        <v>366</v>
      </c>
      <c r="I92" s="1" t="s">
        <v>24</v>
      </c>
    </row>
    <row r="93" spans="1:9" x14ac:dyDescent="0.25">
      <c r="A93" s="1" t="s">
        <v>367</v>
      </c>
      <c r="B93" s="1" t="s">
        <v>368</v>
      </c>
      <c r="C93" s="1" t="s">
        <v>27</v>
      </c>
      <c r="D93" s="1" t="s">
        <v>249</v>
      </c>
      <c r="E93" s="1" t="s">
        <v>20</v>
      </c>
      <c r="F93" s="1" t="s">
        <v>21</v>
      </c>
      <c r="G93" s="1" t="s">
        <v>24</v>
      </c>
      <c r="H93" s="1" t="s">
        <v>24</v>
      </c>
      <c r="I93" s="1" t="s">
        <v>62</v>
      </c>
    </row>
    <row r="94" spans="1:9" x14ac:dyDescent="0.25">
      <c r="A94" s="1" t="s">
        <v>369</v>
      </c>
      <c r="B94" s="1" t="s">
        <v>370</v>
      </c>
      <c r="C94" s="1" t="s">
        <v>18</v>
      </c>
      <c r="D94" s="1" t="s">
        <v>70</v>
      </c>
      <c r="E94" s="1" t="s">
        <v>20</v>
      </c>
      <c r="F94" s="1" t="s">
        <v>21</v>
      </c>
      <c r="G94" s="1" t="s">
        <v>24</v>
      </c>
      <c r="H94" s="1" t="s">
        <v>24</v>
      </c>
      <c r="I94" s="1" t="s">
        <v>24</v>
      </c>
    </row>
    <row r="95" spans="1:9" x14ac:dyDescent="0.25">
      <c r="A95" s="1" t="s">
        <v>371</v>
      </c>
      <c r="B95" s="1" t="s">
        <v>372</v>
      </c>
      <c r="C95" s="1" t="s">
        <v>18</v>
      </c>
      <c r="D95" s="1" t="s">
        <v>70</v>
      </c>
      <c r="E95" s="1" t="s">
        <v>20</v>
      </c>
      <c r="F95" s="1" t="s">
        <v>21</v>
      </c>
      <c r="G95" s="1" t="s">
        <v>373</v>
      </c>
      <c r="H95" s="1" t="s">
        <v>374</v>
      </c>
      <c r="I95" s="1" t="s">
        <v>24</v>
      </c>
    </row>
    <row r="96" spans="1:9" x14ac:dyDescent="0.25">
      <c r="A96" s="1" t="s">
        <v>375</v>
      </c>
      <c r="B96" s="1" t="s">
        <v>376</v>
      </c>
      <c r="C96" s="1" t="s">
        <v>18</v>
      </c>
      <c r="D96" s="1" t="s">
        <v>70</v>
      </c>
      <c r="E96" s="1" t="s">
        <v>20</v>
      </c>
      <c r="F96" s="1" t="s">
        <v>21</v>
      </c>
      <c r="G96" s="1" t="s">
        <v>377</v>
      </c>
      <c r="H96" s="1" t="s">
        <v>378</v>
      </c>
      <c r="I96" s="1" t="s">
        <v>24</v>
      </c>
    </row>
    <row r="97" spans="1:9" x14ac:dyDescent="0.25">
      <c r="A97" s="1" t="s">
        <v>379</v>
      </c>
      <c r="B97" s="1" t="s">
        <v>380</v>
      </c>
      <c r="C97" s="1" t="s">
        <v>18</v>
      </c>
      <c r="D97" s="1" t="s">
        <v>77</v>
      </c>
      <c r="E97" s="1" t="s">
        <v>20</v>
      </c>
      <c r="F97" s="1" t="s">
        <v>21</v>
      </c>
      <c r="G97" s="1" t="s">
        <v>24</v>
      </c>
      <c r="H97" s="1" t="s">
        <v>24</v>
      </c>
      <c r="I97" s="1" t="s">
        <v>24</v>
      </c>
    </row>
    <row r="98" spans="1:9" x14ac:dyDescent="0.25">
      <c r="A98" s="1" t="s">
        <v>381</v>
      </c>
      <c r="B98" s="1" t="s">
        <v>382</v>
      </c>
      <c r="C98" s="1" t="s">
        <v>18</v>
      </c>
      <c r="D98" s="1" t="s">
        <v>110</v>
      </c>
      <c r="E98" s="1" t="s">
        <v>20</v>
      </c>
      <c r="F98" s="1" t="s">
        <v>21</v>
      </c>
      <c r="G98" s="1" t="s">
        <v>383</v>
      </c>
      <c r="H98" s="1" t="s">
        <v>384</v>
      </c>
      <c r="I98" s="1" t="s">
        <v>24</v>
      </c>
    </row>
    <row r="99" spans="1:9" x14ac:dyDescent="0.25">
      <c r="A99" s="1" t="s">
        <v>385</v>
      </c>
      <c r="B99" s="1" t="s">
        <v>386</v>
      </c>
      <c r="C99" s="1" t="s">
        <v>27</v>
      </c>
      <c r="D99" s="1" t="s">
        <v>110</v>
      </c>
      <c r="E99" s="1" t="s">
        <v>20</v>
      </c>
      <c r="F99" s="1" t="s">
        <v>21</v>
      </c>
      <c r="G99" s="1" t="s">
        <v>387</v>
      </c>
      <c r="H99" s="1" t="s">
        <v>388</v>
      </c>
      <c r="I99" s="1" t="s">
        <v>24</v>
      </c>
    </row>
    <row r="100" spans="1:9" x14ac:dyDescent="0.25">
      <c r="A100" s="1" t="s">
        <v>389</v>
      </c>
      <c r="B100" s="1" t="s">
        <v>390</v>
      </c>
      <c r="C100" s="1" t="s">
        <v>27</v>
      </c>
      <c r="D100" s="1" t="s">
        <v>391</v>
      </c>
      <c r="E100" s="1" t="s">
        <v>20</v>
      </c>
      <c r="F100" s="1" t="s">
        <v>21</v>
      </c>
      <c r="G100" s="1" t="s">
        <v>24</v>
      </c>
      <c r="H100" s="1" t="s">
        <v>24</v>
      </c>
      <c r="I100" s="1" t="s">
        <v>24</v>
      </c>
    </row>
    <row r="101" spans="1:9" x14ac:dyDescent="0.25">
      <c r="A101" s="1" t="s">
        <v>392</v>
      </c>
      <c r="B101" s="1" t="s">
        <v>393</v>
      </c>
      <c r="C101" s="1" t="s">
        <v>27</v>
      </c>
      <c r="D101" s="1" t="s">
        <v>391</v>
      </c>
      <c r="E101" s="1" t="s">
        <v>20</v>
      </c>
      <c r="F101" s="1" t="s">
        <v>21</v>
      </c>
      <c r="G101" s="1" t="s">
        <v>394</v>
      </c>
      <c r="H101" s="1" t="s">
        <v>395</v>
      </c>
      <c r="I101" s="1" t="s">
        <v>24</v>
      </c>
    </row>
    <row r="102" spans="1:9" x14ac:dyDescent="0.25">
      <c r="A102" s="1" t="s">
        <v>396</v>
      </c>
      <c r="B102" s="1" t="s">
        <v>397</v>
      </c>
      <c r="C102" s="1" t="s">
        <v>27</v>
      </c>
      <c r="D102" s="1" t="s">
        <v>391</v>
      </c>
      <c r="E102" s="1" t="s">
        <v>398</v>
      </c>
      <c r="F102" s="1" t="s">
        <v>21</v>
      </c>
      <c r="G102" s="1" t="s">
        <v>399</v>
      </c>
      <c r="H102" s="1" t="s">
        <v>400</v>
      </c>
      <c r="I102" s="1" t="s">
        <v>24</v>
      </c>
    </row>
    <row r="103" spans="1:9" x14ac:dyDescent="0.25">
      <c r="A103" s="1" t="s">
        <v>401</v>
      </c>
      <c r="B103" s="1" t="s">
        <v>402</v>
      </c>
      <c r="C103" s="1" t="s">
        <v>27</v>
      </c>
      <c r="D103" s="1" t="s">
        <v>113</v>
      </c>
      <c r="E103" s="1" t="s">
        <v>20</v>
      </c>
      <c r="F103" s="1" t="s">
        <v>21</v>
      </c>
      <c r="G103" s="1" t="s">
        <v>24</v>
      </c>
      <c r="H103" s="1" t="s">
        <v>24</v>
      </c>
      <c r="I103" s="1" t="s">
        <v>24</v>
      </c>
    </row>
    <row r="104" spans="1:9" x14ac:dyDescent="0.25">
      <c r="A104" s="1" t="s">
        <v>403</v>
      </c>
      <c r="B104" s="1" t="s">
        <v>404</v>
      </c>
      <c r="C104" s="1" t="s">
        <v>27</v>
      </c>
      <c r="D104" s="1" t="s">
        <v>113</v>
      </c>
      <c r="E104" s="1" t="s">
        <v>20</v>
      </c>
      <c r="F104" s="1" t="s">
        <v>21</v>
      </c>
      <c r="G104" s="1" t="s">
        <v>24</v>
      </c>
      <c r="H104" s="1" t="s">
        <v>24</v>
      </c>
      <c r="I104" s="1" t="s">
        <v>24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5415-D09B-499A-A721-31AA68D5C13B}">
  <dimension ref="A1:M80"/>
  <sheetViews>
    <sheetView workbookViewId="0">
      <selection activeCell="M1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4</v>
      </c>
    </row>
    <row r="2" spans="1:13" x14ac:dyDescent="0.25">
      <c r="A2" s="1" t="s">
        <v>405</v>
      </c>
      <c r="B2" s="1" t="s">
        <v>406</v>
      </c>
      <c r="C2" s="1" t="s">
        <v>27</v>
      </c>
      <c r="D2" s="1" t="s">
        <v>113</v>
      </c>
      <c r="E2" s="1" t="s">
        <v>20</v>
      </c>
      <c r="F2" s="1" t="s">
        <v>21</v>
      </c>
      <c r="G2" s="1" t="s">
        <v>407</v>
      </c>
      <c r="H2" s="1" t="s">
        <v>408</v>
      </c>
      <c r="I2" s="1" t="s">
        <v>24</v>
      </c>
      <c r="L2" s="1" t="s">
        <v>28</v>
      </c>
      <c r="M2" s="1">
        <f t="shared" ref="M2:M40" si="0">COUNTIF(D:D,L2)</f>
        <v>0</v>
      </c>
    </row>
    <row r="3" spans="1:13" x14ac:dyDescent="0.25">
      <c r="A3" s="1" t="s">
        <v>409</v>
      </c>
      <c r="B3" s="1" t="s">
        <v>410</v>
      </c>
      <c r="C3" s="1" t="s">
        <v>27</v>
      </c>
      <c r="D3" s="1" t="s">
        <v>113</v>
      </c>
      <c r="E3" s="1" t="s">
        <v>20</v>
      </c>
      <c r="F3" s="1" t="s">
        <v>21</v>
      </c>
      <c r="G3" s="1" t="s">
        <v>411</v>
      </c>
      <c r="H3" s="1" t="s">
        <v>412</v>
      </c>
      <c r="I3" s="1" t="s">
        <v>24</v>
      </c>
      <c r="L3" s="1" t="s">
        <v>33</v>
      </c>
      <c r="M3" s="1">
        <f t="shared" si="0"/>
        <v>2</v>
      </c>
    </row>
    <row r="4" spans="1:13" x14ac:dyDescent="0.25">
      <c r="A4" s="1" t="s">
        <v>413</v>
      </c>
      <c r="B4" s="1" t="s">
        <v>414</v>
      </c>
      <c r="C4" s="1" t="s">
        <v>27</v>
      </c>
      <c r="D4" s="1" t="s">
        <v>58</v>
      </c>
      <c r="E4" s="1" t="s">
        <v>20</v>
      </c>
      <c r="F4" s="1" t="s">
        <v>21</v>
      </c>
      <c r="G4" s="1" t="s">
        <v>415</v>
      </c>
      <c r="H4" s="1" t="s">
        <v>416</v>
      </c>
      <c r="I4" s="1" t="s">
        <v>24</v>
      </c>
      <c r="L4" s="1" t="s">
        <v>36</v>
      </c>
      <c r="M4" s="1">
        <f t="shared" si="0"/>
        <v>2</v>
      </c>
    </row>
    <row r="5" spans="1:13" x14ac:dyDescent="0.25">
      <c r="A5" s="1" t="s">
        <v>417</v>
      </c>
      <c r="B5" s="1" t="s">
        <v>418</v>
      </c>
      <c r="C5" s="1" t="s">
        <v>27</v>
      </c>
      <c r="D5" s="1" t="s">
        <v>58</v>
      </c>
      <c r="E5" s="1" t="s">
        <v>20</v>
      </c>
      <c r="F5" s="1" t="s">
        <v>21</v>
      </c>
      <c r="G5" s="1" t="s">
        <v>419</v>
      </c>
      <c r="H5" s="1" t="s">
        <v>420</v>
      </c>
      <c r="I5" s="1" t="s">
        <v>24</v>
      </c>
      <c r="L5" s="1" t="s">
        <v>41</v>
      </c>
      <c r="M5" s="1">
        <f t="shared" si="0"/>
        <v>2</v>
      </c>
    </row>
    <row r="6" spans="1:13" x14ac:dyDescent="0.25">
      <c r="A6" s="1" t="s">
        <v>421</v>
      </c>
      <c r="B6" s="1" t="s">
        <v>422</v>
      </c>
      <c r="C6" s="1" t="s">
        <v>18</v>
      </c>
      <c r="D6" s="1" t="s">
        <v>33</v>
      </c>
      <c r="E6" s="1" t="s">
        <v>20</v>
      </c>
      <c r="F6" s="1" t="s">
        <v>21</v>
      </c>
      <c r="G6" s="1" t="s">
        <v>423</v>
      </c>
      <c r="H6" s="1" t="s">
        <v>424</v>
      </c>
      <c r="I6" s="1" t="s">
        <v>24</v>
      </c>
      <c r="L6" s="1" t="s">
        <v>46</v>
      </c>
      <c r="M6" s="1">
        <f t="shared" si="0"/>
        <v>1</v>
      </c>
    </row>
    <row r="7" spans="1:13" x14ac:dyDescent="0.25">
      <c r="A7" s="1" t="s">
        <v>425</v>
      </c>
      <c r="B7" s="1" t="s">
        <v>426</v>
      </c>
      <c r="C7" s="1" t="s">
        <v>27</v>
      </c>
      <c r="D7" s="1" t="s">
        <v>41</v>
      </c>
      <c r="E7" s="1" t="s">
        <v>20</v>
      </c>
      <c r="F7" s="1" t="s">
        <v>21</v>
      </c>
      <c r="G7" s="1" t="s">
        <v>427</v>
      </c>
      <c r="H7" s="1" t="s">
        <v>24</v>
      </c>
      <c r="I7" s="1" t="s">
        <v>24</v>
      </c>
      <c r="L7" s="1" t="s">
        <v>53</v>
      </c>
      <c r="M7" s="1">
        <f t="shared" si="0"/>
        <v>0</v>
      </c>
    </row>
    <row r="8" spans="1:13" x14ac:dyDescent="0.25">
      <c r="A8" s="1" t="s">
        <v>428</v>
      </c>
      <c r="B8" s="1" t="s">
        <v>429</v>
      </c>
      <c r="C8" s="1" t="s">
        <v>27</v>
      </c>
      <c r="D8" s="1" t="s">
        <v>213</v>
      </c>
      <c r="E8" s="1" t="s">
        <v>20</v>
      </c>
      <c r="F8" s="1" t="s">
        <v>21</v>
      </c>
      <c r="G8" s="1" t="s">
        <v>24</v>
      </c>
      <c r="H8" s="1" t="s">
        <v>24</v>
      </c>
      <c r="I8" s="1" t="s">
        <v>24</v>
      </c>
      <c r="L8" s="1" t="s">
        <v>58</v>
      </c>
      <c r="M8" s="1">
        <f t="shared" si="0"/>
        <v>2</v>
      </c>
    </row>
    <row r="9" spans="1:13" x14ac:dyDescent="0.25">
      <c r="A9" s="1" t="s">
        <v>430</v>
      </c>
      <c r="B9" s="1" t="s">
        <v>431</v>
      </c>
      <c r="C9" s="1" t="s">
        <v>27</v>
      </c>
      <c r="D9" s="1" t="s">
        <v>432</v>
      </c>
      <c r="E9" s="1" t="s">
        <v>20</v>
      </c>
      <c r="F9" s="1" t="s">
        <v>21</v>
      </c>
      <c r="G9" s="1" t="s">
        <v>24</v>
      </c>
      <c r="H9" s="1" t="s">
        <v>24</v>
      </c>
      <c r="I9" s="1" t="s">
        <v>24</v>
      </c>
      <c r="L9" s="1" t="s">
        <v>70</v>
      </c>
      <c r="M9" s="1">
        <f t="shared" si="0"/>
        <v>18</v>
      </c>
    </row>
    <row r="10" spans="1:13" x14ac:dyDescent="0.25">
      <c r="A10" s="1" t="s">
        <v>433</v>
      </c>
      <c r="B10" s="1" t="s">
        <v>434</v>
      </c>
      <c r="C10" s="1" t="s">
        <v>18</v>
      </c>
      <c r="D10" s="1" t="s">
        <v>244</v>
      </c>
      <c r="E10" s="1" t="s">
        <v>20</v>
      </c>
      <c r="F10" s="1" t="s">
        <v>21</v>
      </c>
      <c r="G10" s="1" t="s">
        <v>435</v>
      </c>
      <c r="H10" s="1" t="s">
        <v>436</v>
      </c>
      <c r="I10" s="1" t="s">
        <v>24</v>
      </c>
      <c r="L10" s="1" t="s">
        <v>77</v>
      </c>
      <c r="M10" s="1">
        <f t="shared" si="0"/>
        <v>1</v>
      </c>
    </row>
    <row r="11" spans="1:13" x14ac:dyDescent="0.25">
      <c r="A11" s="1" t="s">
        <v>437</v>
      </c>
      <c r="B11" s="1" t="s">
        <v>438</v>
      </c>
      <c r="C11" s="1" t="s">
        <v>27</v>
      </c>
      <c r="D11" s="1" t="s">
        <v>113</v>
      </c>
      <c r="E11" s="1" t="s">
        <v>20</v>
      </c>
      <c r="F11" s="1" t="s">
        <v>21</v>
      </c>
      <c r="G11" s="1" t="s">
        <v>24</v>
      </c>
      <c r="H11" s="1" t="s">
        <v>24</v>
      </c>
      <c r="I11" s="1" t="s">
        <v>24</v>
      </c>
      <c r="L11" s="1" t="s">
        <v>85</v>
      </c>
      <c r="M11" s="1">
        <f t="shared" si="0"/>
        <v>1</v>
      </c>
    </row>
    <row r="12" spans="1:13" x14ac:dyDescent="0.25">
      <c r="A12" s="1" t="s">
        <v>439</v>
      </c>
      <c r="B12" s="1" t="s">
        <v>440</v>
      </c>
      <c r="C12" s="1" t="s">
        <v>18</v>
      </c>
      <c r="D12" s="1" t="s">
        <v>91</v>
      </c>
      <c r="E12" s="1" t="s">
        <v>20</v>
      </c>
      <c r="F12" s="1" t="s">
        <v>21</v>
      </c>
      <c r="G12" s="1" t="s">
        <v>24</v>
      </c>
      <c r="H12" s="1" t="s">
        <v>24</v>
      </c>
      <c r="I12" s="1" t="s">
        <v>24</v>
      </c>
      <c r="L12" s="1" t="s">
        <v>91</v>
      </c>
      <c r="M12" s="1">
        <f t="shared" si="0"/>
        <v>2</v>
      </c>
    </row>
    <row r="13" spans="1:13" x14ac:dyDescent="0.25">
      <c r="A13" s="1" t="s">
        <v>441</v>
      </c>
      <c r="B13" s="1" t="s">
        <v>442</v>
      </c>
      <c r="C13" s="1" t="s">
        <v>27</v>
      </c>
      <c r="D13" s="1" t="s">
        <v>70</v>
      </c>
      <c r="E13" s="1" t="s">
        <v>20</v>
      </c>
      <c r="F13" s="1" t="s">
        <v>21</v>
      </c>
      <c r="G13" s="1" t="s">
        <v>443</v>
      </c>
      <c r="H13" s="1" t="s">
        <v>444</v>
      </c>
      <c r="I13" s="1" t="s">
        <v>24</v>
      </c>
      <c r="L13" s="1" t="s">
        <v>110</v>
      </c>
      <c r="M13" s="1">
        <f t="shared" si="0"/>
        <v>1</v>
      </c>
    </row>
    <row r="14" spans="1:13" x14ac:dyDescent="0.25">
      <c r="A14" s="1" t="s">
        <v>445</v>
      </c>
      <c r="B14" s="1" t="s">
        <v>446</v>
      </c>
      <c r="C14" s="1" t="s">
        <v>18</v>
      </c>
      <c r="D14" s="1" t="s">
        <v>70</v>
      </c>
      <c r="E14" s="1" t="s">
        <v>20</v>
      </c>
      <c r="F14" s="1" t="s">
        <v>21</v>
      </c>
      <c r="G14" s="1" t="s">
        <v>447</v>
      </c>
      <c r="H14" s="1" t="s">
        <v>448</v>
      </c>
      <c r="I14" s="1" t="s">
        <v>24</v>
      </c>
      <c r="L14" s="1" t="s">
        <v>113</v>
      </c>
      <c r="M14" s="1">
        <f t="shared" si="0"/>
        <v>20</v>
      </c>
    </row>
    <row r="15" spans="1:13" x14ac:dyDescent="0.25">
      <c r="A15" s="1" t="s">
        <v>449</v>
      </c>
      <c r="B15" s="1" t="s">
        <v>450</v>
      </c>
      <c r="C15" s="1" t="s">
        <v>27</v>
      </c>
      <c r="D15" s="1" t="s">
        <v>70</v>
      </c>
      <c r="E15" s="1" t="s">
        <v>20</v>
      </c>
      <c r="F15" s="1" t="s">
        <v>21</v>
      </c>
      <c r="G15" s="1" t="s">
        <v>451</v>
      </c>
      <c r="H15" s="1" t="s">
        <v>452</v>
      </c>
      <c r="I15" s="1" t="s">
        <v>62</v>
      </c>
      <c r="L15" s="1" t="s">
        <v>130</v>
      </c>
      <c r="M15" s="1">
        <f t="shared" si="0"/>
        <v>1</v>
      </c>
    </row>
    <row r="16" spans="1:13" x14ac:dyDescent="0.25">
      <c r="A16" s="1" t="s">
        <v>453</v>
      </c>
      <c r="B16" s="1" t="s">
        <v>454</v>
      </c>
      <c r="C16" s="1" t="s">
        <v>18</v>
      </c>
      <c r="D16" s="1" t="s">
        <v>70</v>
      </c>
      <c r="E16" s="1" t="s">
        <v>20</v>
      </c>
      <c r="F16" s="1" t="s">
        <v>21</v>
      </c>
      <c r="G16" s="1" t="s">
        <v>24</v>
      </c>
      <c r="H16" s="1" t="s">
        <v>24</v>
      </c>
      <c r="I16" s="1" t="s">
        <v>24</v>
      </c>
      <c r="L16" s="1" t="s">
        <v>210</v>
      </c>
      <c r="M16" s="1">
        <f t="shared" si="0"/>
        <v>0</v>
      </c>
    </row>
    <row r="17" spans="1:13" x14ac:dyDescent="0.25">
      <c r="A17" s="1" t="s">
        <v>455</v>
      </c>
      <c r="B17" s="1" t="s">
        <v>456</v>
      </c>
      <c r="C17" s="1" t="s">
        <v>18</v>
      </c>
      <c r="D17" s="1" t="s">
        <v>77</v>
      </c>
      <c r="E17" s="1" t="s">
        <v>20</v>
      </c>
      <c r="F17" s="1" t="s">
        <v>21</v>
      </c>
      <c r="G17" s="1" t="s">
        <v>457</v>
      </c>
      <c r="H17" s="1" t="s">
        <v>458</v>
      </c>
      <c r="I17" s="1" t="s">
        <v>62</v>
      </c>
      <c r="L17" s="1" t="s">
        <v>213</v>
      </c>
      <c r="M17" s="1">
        <f t="shared" si="0"/>
        <v>4</v>
      </c>
    </row>
    <row r="18" spans="1:13" x14ac:dyDescent="0.25">
      <c r="A18" s="1" t="s">
        <v>83</v>
      </c>
      <c r="B18" s="1" t="s">
        <v>84</v>
      </c>
      <c r="C18" s="1" t="s">
        <v>27</v>
      </c>
      <c r="D18" s="1" t="s">
        <v>85</v>
      </c>
      <c r="E18" s="1" t="s">
        <v>20</v>
      </c>
      <c r="F18" s="1" t="s">
        <v>21</v>
      </c>
      <c r="G18" s="1" t="s">
        <v>86</v>
      </c>
      <c r="H18" s="1" t="s">
        <v>87</v>
      </c>
      <c r="I18" s="1" t="s">
        <v>88</v>
      </c>
      <c r="L18" s="1" t="s">
        <v>218</v>
      </c>
      <c r="M18" s="1">
        <f t="shared" si="0"/>
        <v>1</v>
      </c>
    </row>
    <row r="19" spans="1:13" x14ac:dyDescent="0.25">
      <c r="A19" s="1" t="s">
        <v>459</v>
      </c>
      <c r="B19" s="1" t="s">
        <v>460</v>
      </c>
      <c r="C19" s="1" t="s">
        <v>18</v>
      </c>
      <c r="D19" s="1" t="s">
        <v>113</v>
      </c>
      <c r="E19" s="1" t="s">
        <v>20</v>
      </c>
      <c r="F19" s="1" t="s">
        <v>21</v>
      </c>
      <c r="G19" s="1" t="s">
        <v>461</v>
      </c>
      <c r="H19" s="1" t="s">
        <v>462</v>
      </c>
      <c r="I19" s="1" t="s">
        <v>24</v>
      </c>
      <c r="L19" s="1" t="s">
        <v>224</v>
      </c>
      <c r="M19" s="1">
        <f t="shared" si="0"/>
        <v>0</v>
      </c>
    </row>
    <row r="20" spans="1:13" x14ac:dyDescent="0.25">
      <c r="A20" s="1" t="s">
        <v>463</v>
      </c>
      <c r="B20" s="1" t="s">
        <v>464</v>
      </c>
      <c r="C20" s="1" t="s">
        <v>18</v>
      </c>
      <c r="D20" s="1" t="s">
        <v>113</v>
      </c>
      <c r="E20" s="1" t="s">
        <v>20</v>
      </c>
      <c r="F20" s="1" t="s">
        <v>21</v>
      </c>
      <c r="G20" s="1" t="s">
        <v>465</v>
      </c>
      <c r="H20" s="1" t="s">
        <v>466</v>
      </c>
      <c r="I20" s="1" t="s">
        <v>24</v>
      </c>
      <c r="L20" s="1" t="s">
        <v>235</v>
      </c>
      <c r="M20" s="1">
        <f t="shared" si="0"/>
        <v>2</v>
      </c>
    </row>
    <row r="21" spans="1:13" x14ac:dyDescent="0.25">
      <c r="A21" s="1" t="s">
        <v>467</v>
      </c>
      <c r="B21" s="1" t="s">
        <v>468</v>
      </c>
      <c r="C21" s="1" t="s">
        <v>18</v>
      </c>
      <c r="D21" s="1" t="s">
        <v>113</v>
      </c>
      <c r="E21" s="1" t="s">
        <v>20</v>
      </c>
      <c r="F21" s="1" t="s">
        <v>21</v>
      </c>
      <c r="G21" s="1" t="s">
        <v>469</v>
      </c>
      <c r="H21" s="1" t="s">
        <v>470</v>
      </c>
      <c r="I21" s="1" t="s">
        <v>24</v>
      </c>
      <c r="L21" s="1" t="s">
        <v>241</v>
      </c>
      <c r="M21" s="1">
        <f t="shared" si="0"/>
        <v>1</v>
      </c>
    </row>
    <row r="22" spans="1:13" x14ac:dyDescent="0.25">
      <c r="A22" s="1" t="s">
        <v>471</v>
      </c>
      <c r="B22" s="1" t="s">
        <v>472</v>
      </c>
      <c r="C22" s="1" t="s">
        <v>18</v>
      </c>
      <c r="D22" s="1" t="s">
        <v>113</v>
      </c>
      <c r="E22" s="1" t="s">
        <v>20</v>
      </c>
      <c r="F22" s="1" t="s">
        <v>21</v>
      </c>
      <c r="G22" s="1" t="s">
        <v>473</v>
      </c>
      <c r="H22" s="1" t="s">
        <v>474</v>
      </c>
      <c r="I22" s="1" t="s">
        <v>24</v>
      </c>
      <c r="L22" s="1" t="s">
        <v>244</v>
      </c>
      <c r="M22" s="1">
        <f t="shared" si="0"/>
        <v>2</v>
      </c>
    </row>
    <row r="23" spans="1:13" x14ac:dyDescent="0.25">
      <c r="A23" s="1" t="s">
        <v>475</v>
      </c>
      <c r="B23" s="1" t="s">
        <v>476</v>
      </c>
      <c r="C23" s="1" t="s">
        <v>27</v>
      </c>
      <c r="D23" s="1" t="s">
        <v>113</v>
      </c>
      <c r="E23" s="1" t="s">
        <v>20</v>
      </c>
      <c r="F23" s="1" t="s">
        <v>21</v>
      </c>
      <c r="G23" s="1" t="s">
        <v>477</v>
      </c>
      <c r="H23" s="1" t="s">
        <v>478</v>
      </c>
      <c r="I23" s="1" t="s">
        <v>24</v>
      </c>
      <c r="L23" s="1" t="s">
        <v>249</v>
      </c>
      <c r="M23" s="1">
        <f t="shared" si="0"/>
        <v>1</v>
      </c>
    </row>
    <row r="24" spans="1:13" x14ac:dyDescent="0.25">
      <c r="A24" s="1" t="s">
        <v>479</v>
      </c>
      <c r="B24" s="1" t="s">
        <v>480</v>
      </c>
      <c r="C24" s="1" t="s">
        <v>27</v>
      </c>
      <c r="D24" s="1" t="s">
        <v>113</v>
      </c>
      <c r="E24" s="1" t="s">
        <v>20</v>
      </c>
      <c r="F24" s="1" t="s">
        <v>21</v>
      </c>
      <c r="G24" s="1" t="s">
        <v>24</v>
      </c>
      <c r="H24" s="1" t="s">
        <v>24</v>
      </c>
      <c r="I24" s="1" t="s">
        <v>24</v>
      </c>
      <c r="L24" s="1" t="s">
        <v>257</v>
      </c>
      <c r="M24" s="1">
        <f t="shared" si="0"/>
        <v>3</v>
      </c>
    </row>
    <row r="25" spans="1:13" x14ac:dyDescent="0.25">
      <c r="A25" s="1" t="s">
        <v>481</v>
      </c>
      <c r="B25" s="1" t="s">
        <v>482</v>
      </c>
      <c r="C25" s="1" t="s">
        <v>18</v>
      </c>
      <c r="D25" s="1" t="s">
        <v>113</v>
      </c>
      <c r="E25" s="1" t="s">
        <v>20</v>
      </c>
      <c r="F25" s="1" t="s">
        <v>21</v>
      </c>
      <c r="G25" s="1" t="s">
        <v>483</v>
      </c>
      <c r="H25" s="1" t="s">
        <v>484</v>
      </c>
      <c r="I25" s="1" t="s">
        <v>24</v>
      </c>
      <c r="L25" s="1" t="s">
        <v>262</v>
      </c>
      <c r="M25" s="1">
        <f t="shared" si="0"/>
        <v>2</v>
      </c>
    </row>
    <row r="26" spans="1:13" x14ac:dyDescent="0.25">
      <c r="A26" s="1" t="s">
        <v>485</v>
      </c>
      <c r="B26" s="1" t="s">
        <v>486</v>
      </c>
      <c r="C26" s="1" t="s">
        <v>18</v>
      </c>
      <c r="D26" s="1" t="s">
        <v>113</v>
      </c>
      <c r="E26" s="1" t="s">
        <v>20</v>
      </c>
      <c r="F26" s="1" t="s">
        <v>21</v>
      </c>
      <c r="G26" s="1" t="s">
        <v>487</v>
      </c>
      <c r="H26" s="1" t="s">
        <v>488</v>
      </c>
      <c r="I26" s="1" t="s">
        <v>24</v>
      </c>
      <c r="L26" s="1" t="s">
        <v>342</v>
      </c>
      <c r="M26" s="1">
        <f t="shared" si="0"/>
        <v>0</v>
      </c>
    </row>
    <row r="27" spans="1:13" x14ac:dyDescent="0.25">
      <c r="A27" s="1" t="s">
        <v>489</v>
      </c>
      <c r="B27" s="1" t="s">
        <v>490</v>
      </c>
      <c r="C27" s="1" t="s">
        <v>27</v>
      </c>
      <c r="D27" s="1" t="s">
        <v>113</v>
      </c>
      <c r="E27" s="1" t="s">
        <v>20</v>
      </c>
      <c r="F27" s="1" t="s">
        <v>21</v>
      </c>
      <c r="G27" s="1" t="s">
        <v>24</v>
      </c>
      <c r="H27" s="1" t="s">
        <v>24</v>
      </c>
      <c r="I27" s="1" t="s">
        <v>24</v>
      </c>
      <c r="L27" s="1" t="s">
        <v>391</v>
      </c>
      <c r="M27" s="1">
        <f t="shared" si="0"/>
        <v>1</v>
      </c>
    </row>
    <row r="28" spans="1:13" x14ac:dyDescent="0.25">
      <c r="A28" s="1" t="s">
        <v>491</v>
      </c>
      <c r="B28" s="1" t="s">
        <v>492</v>
      </c>
      <c r="C28" s="1" t="s">
        <v>18</v>
      </c>
      <c r="D28" s="1" t="s">
        <v>113</v>
      </c>
      <c r="E28" s="1" t="s">
        <v>20</v>
      </c>
      <c r="F28" s="1" t="s">
        <v>21</v>
      </c>
      <c r="G28" s="1" t="s">
        <v>493</v>
      </c>
      <c r="H28" s="1" t="s">
        <v>494</v>
      </c>
      <c r="I28" s="1" t="s">
        <v>24</v>
      </c>
      <c r="L28" s="1" t="s">
        <v>432</v>
      </c>
      <c r="M28" s="1">
        <f t="shared" si="0"/>
        <v>1</v>
      </c>
    </row>
    <row r="29" spans="1:13" x14ac:dyDescent="0.25">
      <c r="A29" s="1" t="s">
        <v>495</v>
      </c>
      <c r="B29" s="1" t="s">
        <v>496</v>
      </c>
      <c r="C29" s="1" t="s">
        <v>18</v>
      </c>
      <c r="D29" s="1" t="s">
        <v>113</v>
      </c>
      <c r="E29" s="1" t="s">
        <v>20</v>
      </c>
      <c r="F29" s="1" t="s">
        <v>21</v>
      </c>
      <c r="G29" s="1" t="s">
        <v>24</v>
      </c>
      <c r="H29" s="1" t="s">
        <v>24</v>
      </c>
      <c r="I29" s="1" t="s">
        <v>24</v>
      </c>
      <c r="L29" s="1" t="s">
        <v>525</v>
      </c>
      <c r="M29" s="1">
        <f t="shared" si="0"/>
        <v>2</v>
      </c>
    </row>
    <row r="30" spans="1:13" x14ac:dyDescent="0.25">
      <c r="A30" s="1" t="s">
        <v>497</v>
      </c>
      <c r="B30" s="1" t="s">
        <v>498</v>
      </c>
      <c r="C30" s="1" t="s">
        <v>18</v>
      </c>
      <c r="D30" s="1" t="s">
        <v>113</v>
      </c>
      <c r="E30" s="1" t="s">
        <v>20</v>
      </c>
      <c r="F30" s="1" t="s">
        <v>21</v>
      </c>
      <c r="G30" s="1" t="s">
        <v>24</v>
      </c>
      <c r="H30" s="1" t="s">
        <v>499</v>
      </c>
      <c r="I30" s="1" t="s">
        <v>24</v>
      </c>
      <c r="L30" s="1" t="s">
        <v>548</v>
      </c>
      <c r="M30" s="1">
        <f t="shared" si="0"/>
        <v>2</v>
      </c>
    </row>
    <row r="31" spans="1:13" ht="14" x14ac:dyDescent="0.3">
      <c r="A31" s="1" t="s">
        <v>500</v>
      </c>
      <c r="B31" s="1" t="s">
        <v>501</v>
      </c>
      <c r="C31" s="1" t="s">
        <v>18</v>
      </c>
      <c r="D31" s="1" t="s">
        <v>113</v>
      </c>
      <c r="E31" s="1" t="s">
        <v>20</v>
      </c>
      <c r="F31" s="1" t="s">
        <v>21</v>
      </c>
      <c r="G31" s="1" t="s">
        <v>502</v>
      </c>
      <c r="H31" s="1" t="s">
        <v>24</v>
      </c>
      <c r="I31" s="1" t="s">
        <v>24</v>
      </c>
      <c r="L31" t="s">
        <v>807</v>
      </c>
      <c r="M31" s="1">
        <f t="shared" si="0"/>
        <v>0</v>
      </c>
    </row>
    <row r="32" spans="1:13" x14ac:dyDescent="0.25">
      <c r="A32" s="1" t="s">
        <v>503</v>
      </c>
      <c r="B32" s="1" t="s">
        <v>504</v>
      </c>
      <c r="C32" s="1" t="s">
        <v>27</v>
      </c>
      <c r="D32" s="1" t="s">
        <v>113</v>
      </c>
      <c r="E32" s="1" t="s">
        <v>20</v>
      </c>
      <c r="F32" s="1" t="s">
        <v>21</v>
      </c>
      <c r="G32" s="1" t="s">
        <v>505</v>
      </c>
      <c r="H32" s="1" t="s">
        <v>506</v>
      </c>
      <c r="I32" s="1" t="s">
        <v>24</v>
      </c>
      <c r="L32" s="1" t="s">
        <v>1147</v>
      </c>
      <c r="M32" s="1">
        <f t="shared" si="0"/>
        <v>0</v>
      </c>
    </row>
    <row r="33" spans="1:13" x14ac:dyDescent="0.25">
      <c r="A33" s="1" t="s">
        <v>507</v>
      </c>
      <c r="B33" s="1" t="s">
        <v>508</v>
      </c>
      <c r="C33" s="1" t="s">
        <v>18</v>
      </c>
      <c r="D33" s="1" t="s">
        <v>19</v>
      </c>
      <c r="E33" s="1" t="s">
        <v>20</v>
      </c>
      <c r="F33" s="1" t="s">
        <v>21</v>
      </c>
      <c r="G33" s="1" t="s">
        <v>24</v>
      </c>
      <c r="H33" s="1" t="s">
        <v>24</v>
      </c>
      <c r="I33" s="1" t="s">
        <v>24</v>
      </c>
      <c r="L33" s="1" t="s">
        <v>1383</v>
      </c>
      <c r="M33" s="1">
        <f t="shared" si="0"/>
        <v>0</v>
      </c>
    </row>
    <row r="34" spans="1:13" x14ac:dyDescent="0.25">
      <c r="A34" s="1" t="s">
        <v>509</v>
      </c>
      <c r="B34" s="1" t="s">
        <v>510</v>
      </c>
      <c r="C34" s="1" t="s">
        <v>27</v>
      </c>
      <c r="D34" s="1" t="s">
        <v>19</v>
      </c>
      <c r="E34" s="1" t="s">
        <v>20</v>
      </c>
      <c r="F34" s="1" t="s">
        <v>21</v>
      </c>
      <c r="G34" s="1" t="s">
        <v>511</v>
      </c>
      <c r="H34" s="1" t="s">
        <v>512</v>
      </c>
      <c r="I34" s="1" t="s">
        <v>24</v>
      </c>
      <c r="L34" s="1" t="s">
        <v>1649</v>
      </c>
      <c r="M34" s="1">
        <f t="shared" si="0"/>
        <v>0</v>
      </c>
    </row>
    <row r="35" spans="1:13" x14ac:dyDescent="0.25">
      <c r="A35" s="1" t="s">
        <v>513</v>
      </c>
      <c r="B35" s="1" t="s">
        <v>514</v>
      </c>
      <c r="C35" s="1" t="s">
        <v>27</v>
      </c>
      <c r="D35" s="1" t="s">
        <v>19</v>
      </c>
      <c r="E35" s="1" t="s">
        <v>20</v>
      </c>
      <c r="F35" s="1" t="s">
        <v>21</v>
      </c>
      <c r="G35" s="1" t="s">
        <v>515</v>
      </c>
      <c r="H35" s="1" t="s">
        <v>516</v>
      </c>
      <c r="I35" s="1" t="s">
        <v>24</v>
      </c>
      <c r="L35" s="1" t="s">
        <v>1665</v>
      </c>
      <c r="M35" s="1">
        <f t="shared" si="0"/>
        <v>0</v>
      </c>
    </row>
    <row r="36" spans="1:13" x14ac:dyDescent="0.25">
      <c r="A36" s="1" t="s">
        <v>517</v>
      </c>
      <c r="B36" s="1" t="s">
        <v>518</v>
      </c>
      <c r="C36" s="1" t="s">
        <v>27</v>
      </c>
      <c r="D36" s="1" t="s">
        <v>41</v>
      </c>
      <c r="E36" s="1" t="s">
        <v>20</v>
      </c>
      <c r="F36" s="1" t="s">
        <v>21</v>
      </c>
      <c r="G36" s="1" t="s">
        <v>24</v>
      </c>
      <c r="H36" s="1" t="s">
        <v>24</v>
      </c>
      <c r="I36" s="1" t="s">
        <v>24</v>
      </c>
      <c r="L36" s="1" t="s">
        <v>1806</v>
      </c>
      <c r="M36" s="1">
        <f t="shared" si="0"/>
        <v>0</v>
      </c>
    </row>
    <row r="37" spans="1:13" x14ac:dyDescent="0.25">
      <c r="A37" s="1" t="s">
        <v>519</v>
      </c>
      <c r="B37" s="1" t="s">
        <v>520</v>
      </c>
      <c r="C37" s="1" t="s">
        <v>27</v>
      </c>
      <c r="D37" s="1" t="s">
        <v>33</v>
      </c>
      <c r="E37" s="1" t="s">
        <v>20</v>
      </c>
      <c r="F37" s="1" t="s">
        <v>21</v>
      </c>
      <c r="G37" s="1" t="s">
        <v>521</v>
      </c>
      <c r="H37" s="1" t="s">
        <v>522</v>
      </c>
      <c r="I37" s="1" t="s">
        <v>24</v>
      </c>
      <c r="L37" s="1" t="s">
        <v>1812</v>
      </c>
      <c r="M37" s="1">
        <f t="shared" si="0"/>
        <v>0</v>
      </c>
    </row>
    <row r="38" spans="1:13" x14ac:dyDescent="0.25">
      <c r="A38" s="1" t="s">
        <v>523</v>
      </c>
      <c r="B38" s="1" t="s">
        <v>524</v>
      </c>
      <c r="C38" s="1" t="s">
        <v>27</v>
      </c>
      <c r="D38" s="1" t="s">
        <v>525</v>
      </c>
      <c r="E38" s="1" t="s">
        <v>20</v>
      </c>
      <c r="F38" s="1" t="s">
        <v>21</v>
      </c>
      <c r="G38" s="1" t="s">
        <v>24</v>
      </c>
      <c r="H38" s="1" t="s">
        <v>24</v>
      </c>
      <c r="I38" s="1" t="s">
        <v>24</v>
      </c>
      <c r="L38" s="1" t="s">
        <v>2089</v>
      </c>
      <c r="M38" s="1">
        <f t="shared" si="0"/>
        <v>0</v>
      </c>
    </row>
    <row r="39" spans="1:13" x14ac:dyDescent="0.25">
      <c r="A39" s="1" t="s">
        <v>526</v>
      </c>
      <c r="B39" s="1" t="s">
        <v>527</v>
      </c>
      <c r="C39" s="1" t="s">
        <v>18</v>
      </c>
      <c r="D39" s="1" t="s">
        <v>525</v>
      </c>
      <c r="E39" s="1" t="s">
        <v>20</v>
      </c>
      <c r="F39" s="1" t="s">
        <v>21</v>
      </c>
      <c r="G39" s="1" t="s">
        <v>528</v>
      </c>
      <c r="H39" s="1" t="s">
        <v>529</v>
      </c>
      <c r="I39" s="1" t="s">
        <v>24</v>
      </c>
      <c r="L39" s="1" t="s">
        <v>2408</v>
      </c>
      <c r="M39" s="1">
        <f t="shared" si="0"/>
        <v>0</v>
      </c>
    </row>
    <row r="40" spans="1:13" x14ac:dyDescent="0.25">
      <c r="A40" s="1" t="s">
        <v>530</v>
      </c>
      <c r="B40" s="1" t="s">
        <v>531</v>
      </c>
      <c r="C40" s="1" t="s">
        <v>27</v>
      </c>
      <c r="D40" s="1" t="s">
        <v>213</v>
      </c>
      <c r="E40" s="1" t="s">
        <v>20</v>
      </c>
      <c r="F40" s="1" t="s">
        <v>21</v>
      </c>
      <c r="G40" s="1" t="s">
        <v>532</v>
      </c>
      <c r="H40" s="1" t="s">
        <v>533</v>
      </c>
      <c r="I40" s="1" t="s">
        <v>24</v>
      </c>
      <c r="L40" s="1" t="s">
        <v>2467</v>
      </c>
      <c r="M40" s="1">
        <f t="shared" si="0"/>
        <v>0</v>
      </c>
    </row>
    <row r="41" spans="1:13" x14ac:dyDescent="0.25">
      <c r="A41" s="1" t="s">
        <v>534</v>
      </c>
      <c r="B41" s="1" t="s">
        <v>535</v>
      </c>
      <c r="C41" s="1" t="s">
        <v>27</v>
      </c>
      <c r="D41" s="1" t="s">
        <v>213</v>
      </c>
      <c r="E41" s="1" t="s">
        <v>20</v>
      </c>
      <c r="F41" s="1" t="s">
        <v>21</v>
      </c>
      <c r="G41" s="1" t="s">
        <v>536</v>
      </c>
      <c r="H41" s="1" t="s">
        <v>537</v>
      </c>
      <c r="I41" s="1" t="s">
        <v>24</v>
      </c>
    </row>
    <row r="42" spans="1:13" x14ac:dyDescent="0.25">
      <c r="A42" s="1" t="s">
        <v>538</v>
      </c>
      <c r="B42" s="1" t="s">
        <v>539</v>
      </c>
      <c r="C42" s="1" t="s">
        <v>18</v>
      </c>
      <c r="D42" s="1" t="s">
        <v>244</v>
      </c>
      <c r="E42" s="1" t="s">
        <v>20</v>
      </c>
      <c r="F42" s="1" t="s">
        <v>21</v>
      </c>
      <c r="G42" s="1" t="s">
        <v>540</v>
      </c>
      <c r="H42" s="1" t="s">
        <v>541</v>
      </c>
      <c r="I42" s="1" t="s">
        <v>24</v>
      </c>
    </row>
    <row r="43" spans="1:13" x14ac:dyDescent="0.25">
      <c r="A43" s="1" t="s">
        <v>542</v>
      </c>
      <c r="B43" s="1" t="s">
        <v>543</v>
      </c>
      <c r="C43" s="1" t="s">
        <v>18</v>
      </c>
      <c r="D43" s="1" t="s">
        <v>262</v>
      </c>
      <c r="E43" s="1" t="s">
        <v>20</v>
      </c>
      <c r="F43" s="1" t="s">
        <v>21</v>
      </c>
      <c r="G43" s="1" t="s">
        <v>544</v>
      </c>
      <c r="H43" s="1" t="s">
        <v>545</v>
      </c>
      <c r="I43" s="1" t="s">
        <v>24</v>
      </c>
    </row>
    <row r="44" spans="1:13" x14ac:dyDescent="0.25">
      <c r="A44" s="1" t="s">
        <v>546</v>
      </c>
      <c r="B44" s="1" t="s">
        <v>547</v>
      </c>
      <c r="C44" s="1" t="s">
        <v>27</v>
      </c>
      <c r="D44" s="1" t="s">
        <v>548</v>
      </c>
      <c r="E44" s="1" t="s">
        <v>20</v>
      </c>
      <c r="F44" s="1" t="s">
        <v>21</v>
      </c>
      <c r="G44" s="1" t="s">
        <v>549</v>
      </c>
      <c r="H44" s="1" t="s">
        <v>550</v>
      </c>
      <c r="I44" s="1" t="s">
        <v>24</v>
      </c>
    </row>
    <row r="45" spans="1:13" x14ac:dyDescent="0.25">
      <c r="A45" s="1" t="s">
        <v>551</v>
      </c>
      <c r="B45" s="1" t="s">
        <v>552</v>
      </c>
      <c r="C45" s="1" t="s">
        <v>27</v>
      </c>
      <c r="D45" s="1" t="s">
        <v>249</v>
      </c>
      <c r="E45" s="1" t="s">
        <v>553</v>
      </c>
      <c r="F45" s="1" t="s">
        <v>21</v>
      </c>
      <c r="G45" s="1" t="s">
        <v>24</v>
      </c>
      <c r="H45" s="1" t="s">
        <v>24</v>
      </c>
      <c r="I45" s="1" t="s">
        <v>62</v>
      </c>
    </row>
    <row r="46" spans="1:13" x14ac:dyDescent="0.25">
      <c r="A46" s="1" t="s">
        <v>554</v>
      </c>
      <c r="B46" s="1" t="s">
        <v>555</v>
      </c>
      <c r="C46" s="1" t="s">
        <v>18</v>
      </c>
      <c r="D46" s="1" t="s">
        <v>70</v>
      </c>
      <c r="E46" s="1" t="s">
        <v>20</v>
      </c>
      <c r="F46" s="1" t="s">
        <v>21</v>
      </c>
      <c r="G46" s="1" t="s">
        <v>24</v>
      </c>
      <c r="H46" s="1" t="s">
        <v>24</v>
      </c>
      <c r="I46" s="1" t="s">
        <v>62</v>
      </c>
    </row>
    <row r="47" spans="1:13" x14ac:dyDescent="0.25">
      <c r="A47" s="1" t="s">
        <v>556</v>
      </c>
      <c r="B47" s="1" t="s">
        <v>557</v>
      </c>
      <c r="C47" s="1" t="s">
        <v>18</v>
      </c>
      <c r="D47" s="1" t="s">
        <v>70</v>
      </c>
      <c r="E47" s="1" t="s">
        <v>20</v>
      </c>
      <c r="F47" s="1" t="s">
        <v>21</v>
      </c>
      <c r="G47" s="1" t="s">
        <v>558</v>
      </c>
      <c r="H47" s="1" t="s">
        <v>559</v>
      </c>
      <c r="I47" s="1" t="s">
        <v>62</v>
      </c>
    </row>
    <row r="48" spans="1:13" x14ac:dyDescent="0.25">
      <c r="A48" s="1" t="s">
        <v>560</v>
      </c>
      <c r="B48" s="1" t="s">
        <v>561</v>
      </c>
      <c r="C48" s="1" t="s">
        <v>18</v>
      </c>
      <c r="D48" s="1" t="s">
        <v>70</v>
      </c>
      <c r="E48" s="1" t="s">
        <v>20</v>
      </c>
      <c r="F48" s="1" t="s">
        <v>21</v>
      </c>
      <c r="G48" s="1" t="s">
        <v>562</v>
      </c>
      <c r="H48" s="1" t="s">
        <v>563</v>
      </c>
      <c r="I48" s="1" t="s">
        <v>62</v>
      </c>
    </row>
    <row r="49" spans="1:9" x14ac:dyDescent="0.25">
      <c r="A49" s="1" t="s">
        <v>564</v>
      </c>
      <c r="B49" s="1" t="s">
        <v>565</v>
      </c>
      <c r="C49" s="1" t="s">
        <v>18</v>
      </c>
      <c r="D49" s="1" t="s">
        <v>70</v>
      </c>
      <c r="E49" s="1" t="s">
        <v>20</v>
      </c>
      <c r="F49" s="1" t="s">
        <v>21</v>
      </c>
      <c r="G49" s="1" t="s">
        <v>566</v>
      </c>
      <c r="H49" s="1" t="s">
        <v>567</v>
      </c>
      <c r="I49" s="1" t="s">
        <v>62</v>
      </c>
    </row>
    <row r="50" spans="1:9" x14ac:dyDescent="0.25">
      <c r="A50" s="1" t="s">
        <v>568</v>
      </c>
      <c r="B50" s="1" t="s">
        <v>569</v>
      </c>
      <c r="C50" s="1" t="s">
        <v>18</v>
      </c>
      <c r="D50" s="1" t="s">
        <v>70</v>
      </c>
      <c r="E50" s="1" t="s">
        <v>20</v>
      </c>
      <c r="F50" s="1" t="s">
        <v>21</v>
      </c>
      <c r="G50" s="1" t="s">
        <v>24</v>
      </c>
      <c r="H50" s="1" t="s">
        <v>24</v>
      </c>
      <c r="I50" s="1" t="s">
        <v>62</v>
      </c>
    </row>
    <row r="51" spans="1:9" x14ac:dyDescent="0.25">
      <c r="A51" s="1" t="s">
        <v>570</v>
      </c>
      <c r="B51" s="1" t="s">
        <v>571</v>
      </c>
      <c r="C51" s="1" t="s">
        <v>18</v>
      </c>
      <c r="D51" s="1" t="s">
        <v>70</v>
      </c>
      <c r="E51" s="1" t="s">
        <v>20</v>
      </c>
      <c r="F51" s="1" t="s">
        <v>21</v>
      </c>
      <c r="G51" s="1" t="s">
        <v>572</v>
      </c>
      <c r="H51" s="1" t="s">
        <v>573</v>
      </c>
      <c r="I51" s="1" t="s">
        <v>62</v>
      </c>
    </row>
    <row r="52" spans="1:9" x14ac:dyDescent="0.25">
      <c r="A52" s="1" t="s">
        <v>574</v>
      </c>
      <c r="B52" s="1" t="s">
        <v>575</v>
      </c>
      <c r="C52" s="1" t="s">
        <v>18</v>
      </c>
      <c r="D52" s="1" t="s">
        <v>70</v>
      </c>
      <c r="E52" s="1" t="s">
        <v>20</v>
      </c>
      <c r="F52" s="1" t="s">
        <v>21</v>
      </c>
      <c r="G52" s="1" t="s">
        <v>24</v>
      </c>
      <c r="H52" s="1" t="s">
        <v>24</v>
      </c>
      <c r="I52" s="1" t="s">
        <v>62</v>
      </c>
    </row>
    <row r="53" spans="1:9" x14ac:dyDescent="0.25">
      <c r="A53" s="1" t="s">
        <v>576</v>
      </c>
      <c r="B53" s="1" t="s">
        <v>577</v>
      </c>
      <c r="C53" s="1" t="s">
        <v>18</v>
      </c>
      <c r="D53" s="1" t="s">
        <v>70</v>
      </c>
      <c r="E53" s="1" t="s">
        <v>20</v>
      </c>
      <c r="F53" s="1" t="s">
        <v>21</v>
      </c>
      <c r="G53" s="1" t="s">
        <v>578</v>
      </c>
      <c r="H53" s="1" t="s">
        <v>579</v>
      </c>
      <c r="I53" s="1" t="s">
        <v>62</v>
      </c>
    </row>
    <row r="54" spans="1:9" x14ac:dyDescent="0.25">
      <c r="A54" s="1" t="s">
        <v>580</v>
      </c>
      <c r="B54" s="1" t="s">
        <v>581</v>
      </c>
      <c r="C54" s="1" t="s">
        <v>18</v>
      </c>
      <c r="D54" s="1" t="s">
        <v>70</v>
      </c>
      <c r="E54" s="1" t="s">
        <v>20</v>
      </c>
      <c r="F54" s="1" t="s">
        <v>21</v>
      </c>
      <c r="G54" s="1" t="s">
        <v>582</v>
      </c>
      <c r="H54" s="1" t="s">
        <v>583</v>
      </c>
      <c r="I54" s="1" t="s">
        <v>62</v>
      </c>
    </row>
    <row r="55" spans="1:9" x14ac:dyDescent="0.25">
      <c r="A55" s="1" t="s">
        <v>584</v>
      </c>
      <c r="B55" s="1" t="s">
        <v>585</v>
      </c>
      <c r="C55" s="1" t="s">
        <v>27</v>
      </c>
      <c r="D55" s="1" t="s">
        <v>70</v>
      </c>
      <c r="E55" s="1" t="s">
        <v>20</v>
      </c>
      <c r="F55" s="1" t="s">
        <v>21</v>
      </c>
      <c r="G55" s="1" t="s">
        <v>24</v>
      </c>
      <c r="H55" s="1" t="s">
        <v>24</v>
      </c>
      <c r="I55" s="1" t="s">
        <v>62</v>
      </c>
    </row>
    <row r="56" spans="1:9" x14ac:dyDescent="0.25">
      <c r="A56" s="1" t="s">
        <v>586</v>
      </c>
      <c r="B56" s="1" t="s">
        <v>587</v>
      </c>
      <c r="C56" s="1" t="s">
        <v>27</v>
      </c>
      <c r="D56" s="1" t="s">
        <v>70</v>
      </c>
      <c r="E56" s="1" t="s">
        <v>20</v>
      </c>
      <c r="F56" s="1" t="s">
        <v>21</v>
      </c>
      <c r="G56" s="1" t="s">
        <v>588</v>
      </c>
      <c r="H56" s="1" t="s">
        <v>589</v>
      </c>
      <c r="I56" s="1" t="s">
        <v>62</v>
      </c>
    </row>
    <row r="57" spans="1:9" x14ac:dyDescent="0.25">
      <c r="A57" s="1" t="s">
        <v>590</v>
      </c>
      <c r="B57" s="1" t="s">
        <v>591</v>
      </c>
      <c r="C57" s="1" t="s">
        <v>27</v>
      </c>
      <c r="D57" s="1" t="s">
        <v>70</v>
      </c>
      <c r="E57" s="1" t="s">
        <v>20</v>
      </c>
      <c r="F57" s="1" t="s">
        <v>21</v>
      </c>
      <c r="G57" s="1" t="s">
        <v>24</v>
      </c>
      <c r="H57" s="1" t="s">
        <v>24</v>
      </c>
      <c r="I57" s="1" t="s">
        <v>62</v>
      </c>
    </row>
    <row r="58" spans="1:9" x14ac:dyDescent="0.25">
      <c r="A58" s="1" t="s">
        <v>592</v>
      </c>
      <c r="B58" s="1" t="s">
        <v>593</v>
      </c>
      <c r="C58" s="1" t="s">
        <v>18</v>
      </c>
      <c r="D58" s="1" t="s">
        <v>70</v>
      </c>
      <c r="E58" s="1" t="s">
        <v>20</v>
      </c>
      <c r="F58" s="1" t="s">
        <v>21</v>
      </c>
      <c r="G58" s="1" t="s">
        <v>594</v>
      </c>
      <c r="H58" s="1" t="s">
        <v>595</v>
      </c>
      <c r="I58" s="1" t="s">
        <v>62</v>
      </c>
    </row>
    <row r="59" spans="1:9" x14ac:dyDescent="0.25">
      <c r="A59" s="1" t="s">
        <v>596</v>
      </c>
      <c r="B59" s="1" t="s">
        <v>597</v>
      </c>
      <c r="C59" s="1" t="s">
        <v>27</v>
      </c>
      <c r="D59" s="1" t="s">
        <v>257</v>
      </c>
      <c r="E59" s="1" t="s">
        <v>20</v>
      </c>
      <c r="F59" s="1" t="s">
        <v>21</v>
      </c>
      <c r="G59" s="1" t="s">
        <v>24</v>
      </c>
      <c r="H59" s="1" t="s">
        <v>24</v>
      </c>
      <c r="I59" s="1" t="s">
        <v>62</v>
      </c>
    </row>
    <row r="60" spans="1:9" x14ac:dyDescent="0.25">
      <c r="A60" s="1" t="s">
        <v>598</v>
      </c>
      <c r="B60" s="1" t="s">
        <v>599</v>
      </c>
      <c r="C60" s="1" t="s">
        <v>27</v>
      </c>
      <c r="D60" s="1" t="s">
        <v>257</v>
      </c>
      <c r="E60" s="1" t="s">
        <v>20</v>
      </c>
      <c r="F60" s="1" t="s">
        <v>21</v>
      </c>
      <c r="G60" s="1" t="s">
        <v>600</v>
      </c>
      <c r="H60" s="1" t="s">
        <v>601</v>
      </c>
      <c r="I60" s="1" t="s">
        <v>62</v>
      </c>
    </row>
    <row r="61" spans="1:9" x14ac:dyDescent="0.25">
      <c r="A61" s="1" t="s">
        <v>602</v>
      </c>
      <c r="B61" s="1" t="s">
        <v>603</v>
      </c>
      <c r="C61" s="1" t="s">
        <v>18</v>
      </c>
      <c r="D61" s="1" t="s">
        <v>113</v>
      </c>
      <c r="E61" s="1" t="s">
        <v>604</v>
      </c>
      <c r="F61" s="1" t="s">
        <v>21</v>
      </c>
      <c r="G61" s="1" t="s">
        <v>605</v>
      </c>
      <c r="H61" s="1" t="s">
        <v>606</v>
      </c>
      <c r="I61" s="1" t="s">
        <v>24</v>
      </c>
    </row>
    <row r="62" spans="1:9" x14ac:dyDescent="0.25">
      <c r="A62" s="1" t="s">
        <v>607</v>
      </c>
      <c r="B62" s="1" t="s">
        <v>608</v>
      </c>
      <c r="C62" s="1" t="s">
        <v>18</v>
      </c>
      <c r="D62" s="1" t="s">
        <v>113</v>
      </c>
      <c r="E62" s="1" t="s">
        <v>609</v>
      </c>
      <c r="F62" s="1" t="s">
        <v>21</v>
      </c>
      <c r="G62" s="1" t="s">
        <v>610</v>
      </c>
      <c r="H62" s="1" t="s">
        <v>611</v>
      </c>
      <c r="I62" s="1" t="s">
        <v>24</v>
      </c>
    </row>
    <row r="63" spans="1:9" x14ac:dyDescent="0.25">
      <c r="A63" s="1" t="s">
        <v>612</v>
      </c>
      <c r="B63" s="1" t="s">
        <v>613</v>
      </c>
      <c r="C63" s="1" t="s">
        <v>27</v>
      </c>
      <c r="D63" s="1" t="s">
        <v>19</v>
      </c>
      <c r="E63" s="1" t="s">
        <v>614</v>
      </c>
      <c r="F63" s="1" t="s">
        <v>21</v>
      </c>
      <c r="G63" s="1" t="s">
        <v>615</v>
      </c>
      <c r="H63" s="1" t="s">
        <v>616</v>
      </c>
      <c r="I63" s="1" t="s">
        <v>24</v>
      </c>
    </row>
    <row r="64" spans="1:9" x14ac:dyDescent="0.25">
      <c r="A64" s="1" t="s">
        <v>617</v>
      </c>
      <c r="B64" s="1" t="s">
        <v>618</v>
      </c>
      <c r="C64" s="1" t="s">
        <v>27</v>
      </c>
      <c r="D64" s="1" t="s">
        <v>36</v>
      </c>
      <c r="E64" s="1" t="s">
        <v>619</v>
      </c>
      <c r="F64" s="1" t="s">
        <v>21</v>
      </c>
      <c r="G64" s="1" t="s">
        <v>620</v>
      </c>
      <c r="H64" s="1" t="s">
        <v>621</v>
      </c>
      <c r="I64" s="1" t="s">
        <v>24</v>
      </c>
    </row>
    <row r="65" spans="1:9" x14ac:dyDescent="0.25">
      <c r="A65" s="1" t="s">
        <v>622</v>
      </c>
      <c r="B65" s="1" t="s">
        <v>623</v>
      </c>
      <c r="C65" s="1" t="s">
        <v>27</v>
      </c>
      <c r="D65" s="1" t="s">
        <v>235</v>
      </c>
      <c r="E65" s="1" t="s">
        <v>624</v>
      </c>
      <c r="F65" s="1" t="s">
        <v>21</v>
      </c>
      <c r="G65" s="1" t="s">
        <v>625</v>
      </c>
      <c r="H65" s="1" t="s">
        <v>626</v>
      </c>
      <c r="I65" s="1" t="s">
        <v>24</v>
      </c>
    </row>
    <row r="66" spans="1:9" x14ac:dyDescent="0.25">
      <c r="A66" s="1" t="s">
        <v>627</v>
      </c>
      <c r="B66" s="1" t="s">
        <v>628</v>
      </c>
      <c r="C66" s="1" t="s">
        <v>27</v>
      </c>
      <c r="D66" s="1" t="s">
        <v>241</v>
      </c>
      <c r="E66" s="1" t="s">
        <v>629</v>
      </c>
      <c r="F66" s="1" t="s">
        <v>21</v>
      </c>
      <c r="G66" s="1" t="s">
        <v>24</v>
      </c>
      <c r="H66" s="1" t="s">
        <v>24</v>
      </c>
      <c r="I66" s="1" t="s">
        <v>24</v>
      </c>
    </row>
    <row r="67" spans="1:9" x14ac:dyDescent="0.25">
      <c r="A67" s="1" t="s">
        <v>630</v>
      </c>
      <c r="B67" s="1" t="s">
        <v>631</v>
      </c>
      <c r="C67" s="1" t="s">
        <v>27</v>
      </c>
      <c r="D67" s="1" t="s">
        <v>257</v>
      </c>
      <c r="E67" s="1" t="s">
        <v>632</v>
      </c>
      <c r="F67" s="1" t="s">
        <v>21</v>
      </c>
      <c r="G67" s="1" t="s">
        <v>633</v>
      </c>
      <c r="H67" s="1" t="s">
        <v>634</v>
      </c>
      <c r="I67" s="1" t="s">
        <v>24</v>
      </c>
    </row>
    <row r="68" spans="1:9" x14ac:dyDescent="0.25">
      <c r="A68" s="1" t="s">
        <v>635</v>
      </c>
      <c r="B68" s="1" t="s">
        <v>636</v>
      </c>
      <c r="C68" s="1" t="s">
        <v>18</v>
      </c>
      <c r="D68" s="1" t="s">
        <v>262</v>
      </c>
      <c r="E68" s="1" t="s">
        <v>637</v>
      </c>
      <c r="F68" s="1" t="s">
        <v>21</v>
      </c>
      <c r="G68" s="1" t="s">
        <v>638</v>
      </c>
      <c r="H68" s="1" t="s">
        <v>639</v>
      </c>
      <c r="I68" s="1" t="s">
        <v>24</v>
      </c>
    </row>
    <row r="69" spans="1:9" x14ac:dyDescent="0.25">
      <c r="A69" s="1" t="s">
        <v>640</v>
      </c>
      <c r="B69" s="1" t="s">
        <v>641</v>
      </c>
      <c r="C69" s="1" t="s">
        <v>18</v>
      </c>
      <c r="D69" s="1" t="s">
        <v>46</v>
      </c>
      <c r="E69" s="1" t="s">
        <v>642</v>
      </c>
      <c r="F69" s="1" t="s">
        <v>21</v>
      </c>
      <c r="G69" s="1" t="s">
        <v>643</v>
      </c>
      <c r="H69" s="1" t="s">
        <v>644</v>
      </c>
      <c r="I69" s="1" t="s">
        <v>24</v>
      </c>
    </row>
    <row r="70" spans="1:9" x14ac:dyDescent="0.25">
      <c r="A70" s="1" t="s">
        <v>645</v>
      </c>
      <c r="B70" s="1" t="s">
        <v>646</v>
      </c>
      <c r="C70" s="1" t="s">
        <v>27</v>
      </c>
      <c r="D70" s="1" t="s">
        <v>548</v>
      </c>
      <c r="E70" s="1" t="s">
        <v>647</v>
      </c>
      <c r="F70" s="1" t="s">
        <v>21</v>
      </c>
      <c r="G70" s="1" t="s">
        <v>648</v>
      </c>
      <c r="H70" s="1" t="s">
        <v>649</v>
      </c>
      <c r="I70" s="1" t="s">
        <v>24</v>
      </c>
    </row>
    <row r="71" spans="1:9" x14ac:dyDescent="0.25">
      <c r="A71" s="1" t="s">
        <v>650</v>
      </c>
      <c r="B71" s="1" t="s">
        <v>651</v>
      </c>
      <c r="C71" s="1" t="s">
        <v>27</v>
      </c>
      <c r="D71" s="1" t="s">
        <v>91</v>
      </c>
      <c r="E71" s="1" t="s">
        <v>652</v>
      </c>
      <c r="F71" s="1" t="s">
        <v>21</v>
      </c>
      <c r="G71" s="1" t="s">
        <v>653</v>
      </c>
      <c r="H71" s="1" t="s">
        <v>654</v>
      </c>
      <c r="I71" s="1" t="s">
        <v>62</v>
      </c>
    </row>
    <row r="72" spans="1:9" x14ac:dyDescent="0.25">
      <c r="A72" s="1" t="s">
        <v>655</v>
      </c>
      <c r="B72" s="1" t="s">
        <v>656</v>
      </c>
      <c r="C72" s="1" t="s">
        <v>18</v>
      </c>
      <c r="D72" s="1" t="s">
        <v>235</v>
      </c>
      <c r="E72" s="1" t="s">
        <v>20</v>
      </c>
      <c r="F72" s="1" t="s">
        <v>21</v>
      </c>
      <c r="G72" s="1" t="s">
        <v>24</v>
      </c>
      <c r="H72" s="1" t="s">
        <v>24</v>
      </c>
      <c r="I72" s="1" t="s">
        <v>24</v>
      </c>
    </row>
    <row r="73" spans="1:9" x14ac:dyDescent="0.25">
      <c r="A73" s="1" t="s">
        <v>657</v>
      </c>
      <c r="B73" s="1" t="s">
        <v>658</v>
      </c>
      <c r="C73" s="1" t="s">
        <v>27</v>
      </c>
      <c r="D73" s="1" t="s">
        <v>391</v>
      </c>
      <c r="E73" s="1" t="s">
        <v>20</v>
      </c>
      <c r="F73" s="1" t="s">
        <v>21</v>
      </c>
      <c r="G73" s="1" t="s">
        <v>659</v>
      </c>
      <c r="H73" s="1" t="s">
        <v>660</v>
      </c>
      <c r="I73" s="1" t="s">
        <v>24</v>
      </c>
    </row>
    <row r="74" spans="1:9" x14ac:dyDescent="0.25">
      <c r="A74" s="1" t="s">
        <v>661</v>
      </c>
      <c r="B74" s="1" t="s">
        <v>662</v>
      </c>
      <c r="C74" s="1" t="s">
        <v>18</v>
      </c>
      <c r="D74" s="1" t="s">
        <v>113</v>
      </c>
      <c r="E74" s="1" t="s">
        <v>20</v>
      </c>
      <c r="F74" s="1" t="s">
        <v>21</v>
      </c>
      <c r="G74" s="1" t="s">
        <v>24</v>
      </c>
      <c r="H74" s="1" t="s">
        <v>24</v>
      </c>
      <c r="I74" s="1" t="s">
        <v>24</v>
      </c>
    </row>
    <row r="75" spans="1:9" x14ac:dyDescent="0.25">
      <c r="A75" s="1" t="s">
        <v>663</v>
      </c>
      <c r="B75" s="1" t="s">
        <v>664</v>
      </c>
      <c r="C75" s="1" t="s">
        <v>27</v>
      </c>
      <c r="D75" s="1" t="s">
        <v>130</v>
      </c>
      <c r="E75" s="1" t="s">
        <v>20</v>
      </c>
      <c r="F75" s="1" t="s">
        <v>21</v>
      </c>
      <c r="G75" s="1" t="s">
        <v>24</v>
      </c>
      <c r="H75" s="1" t="s">
        <v>24</v>
      </c>
      <c r="I75" s="1" t="s">
        <v>24</v>
      </c>
    </row>
    <row r="76" spans="1:9" x14ac:dyDescent="0.25">
      <c r="A76" s="1" t="s">
        <v>665</v>
      </c>
      <c r="B76" s="1" t="s">
        <v>666</v>
      </c>
      <c r="C76" s="1" t="s">
        <v>27</v>
      </c>
      <c r="D76" s="1" t="s">
        <v>36</v>
      </c>
      <c r="E76" s="1" t="s">
        <v>20</v>
      </c>
      <c r="F76" s="1" t="s">
        <v>21</v>
      </c>
      <c r="G76" s="1" t="s">
        <v>667</v>
      </c>
      <c r="H76" s="1" t="s">
        <v>668</v>
      </c>
      <c r="I76" s="1" t="s">
        <v>24</v>
      </c>
    </row>
    <row r="77" spans="1:9" x14ac:dyDescent="0.25">
      <c r="A77" s="1" t="s">
        <v>669</v>
      </c>
      <c r="B77" s="1" t="s">
        <v>670</v>
      </c>
      <c r="C77" s="1" t="s">
        <v>27</v>
      </c>
      <c r="D77" s="1" t="s">
        <v>213</v>
      </c>
      <c r="E77" s="1" t="s">
        <v>20</v>
      </c>
      <c r="F77" s="1" t="s">
        <v>21</v>
      </c>
      <c r="G77" s="1" t="s">
        <v>671</v>
      </c>
      <c r="H77" s="1" t="s">
        <v>672</v>
      </c>
      <c r="I77" s="1" t="s">
        <v>24</v>
      </c>
    </row>
    <row r="78" spans="1:9" x14ac:dyDescent="0.25">
      <c r="A78" s="1" t="s">
        <v>673</v>
      </c>
      <c r="B78" s="1" t="s">
        <v>674</v>
      </c>
      <c r="C78" s="1" t="s">
        <v>27</v>
      </c>
      <c r="D78" s="1" t="s">
        <v>218</v>
      </c>
      <c r="E78" s="1" t="s">
        <v>20</v>
      </c>
      <c r="F78" s="1" t="s">
        <v>21</v>
      </c>
      <c r="G78" s="1" t="s">
        <v>675</v>
      </c>
      <c r="H78" s="1" t="s">
        <v>676</v>
      </c>
      <c r="I78" s="1" t="s">
        <v>24</v>
      </c>
    </row>
    <row r="79" spans="1:9" x14ac:dyDescent="0.25">
      <c r="A79" s="1" t="s">
        <v>677</v>
      </c>
      <c r="B79" s="1" t="s">
        <v>678</v>
      </c>
      <c r="C79" s="1" t="s">
        <v>27</v>
      </c>
      <c r="D79" s="1" t="s">
        <v>70</v>
      </c>
      <c r="E79" s="1" t="s">
        <v>20</v>
      </c>
      <c r="F79" s="1" t="s">
        <v>21</v>
      </c>
      <c r="G79" s="1" t="s">
        <v>24</v>
      </c>
      <c r="H79" s="1" t="s">
        <v>24</v>
      </c>
      <c r="I79" s="1" t="s">
        <v>62</v>
      </c>
    </row>
    <row r="80" spans="1:9" x14ac:dyDescent="0.25">
      <c r="A80" s="1" t="s">
        <v>679</v>
      </c>
      <c r="B80" s="1" t="s">
        <v>680</v>
      </c>
      <c r="C80" s="1" t="s">
        <v>18</v>
      </c>
      <c r="D80" s="1" t="s">
        <v>110</v>
      </c>
      <c r="E80" s="1" t="s">
        <v>20</v>
      </c>
      <c r="F80" s="1" t="s">
        <v>21</v>
      </c>
      <c r="G80" s="1" t="s">
        <v>24</v>
      </c>
      <c r="H80" s="1" t="s">
        <v>24</v>
      </c>
      <c r="I80" s="1" t="s">
        <v>24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CF5E-225C-45B4-9313-86BE209ADEDB}">
  <dimension ref="A1:M81"/>
  <sheetViews>
    <sheetView workbookViewId="0">
      <selection activeCell="M1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0</v>
      </c>
    </row>
    <row r="2" spans="1:13" x14ac:dyDescent="0.25">
      <c r="A2" s="1" t="s">
        <v>681</v>
      </c>
      <c r="B2" s="1" t="s">
        <v>682</v>
      </c>
      <c r="C2" s="1" t="s">
        <v>27</v>
      </c>
      <c r="D2" s="1" t="s">
        <v>70</v>
      </c>
      <c r="E2" s="1" t="s">
        <v>20</v>
      </c>
      <c r="F2" s="1" t="s">
        <v>21</v>
      </c>
      <c r="G2" s="1" t="s">
        <v>683</v>
      </c>
      <c r="H2" s="1" t="s">
        <v>684</v>
      </c>
      <c r="I2" s="1" t="s">
        <v>62</v>
      </c>
      <c r="L2" s="1" t="s">
        <v>28</v>
      </c>
      <c r="M2" s="1">
        <f t="shared" ref="M2:M40" si="0">COUNTIF(D:D,L2)</f>
        <v>0</v>
      </c>
    </row>
    <row r="3" spans="1:13" x14ac:dyDescent="0.25">
      <c r="A3" s="1" t="s">
        <v>685</v>
      </c>
      <c r="B3" s="1" t="s">
        <v>686</v>
      </c>
      <c r="C3" s="1" t="s">
        <v>18</v>
      </c>
      <c r="D3" s="1" t="s">
        <v>257</v>
      </c>
      <c r="E3" s="1" t="s">
        <v>20</v>
      </c>
      <c r="F3" s="1" t="s">
        <v>21</v>
      </c>
      <c r="G3" s="1" t="s">
        <v>24</v>
      </c>
      <c r="H3" s="1" t="s">
        <v>24</v>
      </c>
      <c r="I3" s="1" t="s">
        <v>24</v>
      </c>
      <c r="L3" s="1" t="s">
        <v>33</v>
      </c>
      <c r="M3" s="1">
        <f t="shared" si="0"/>
        <v>0</v>
      </c>
    </row>
    <row r="4" spans="1:13" x14ac:dyDescent="0.25">
      <c r="A4" s="1" t="s">
        <v>687</v>
      </c>
      <c r="B4" s="1" t="s">
        <v>688</v>
      </c>
      <c r="C4" s="1" t="s">
        <v>18</v>
      </c>
      <c r="D4" s="1" t="s">
        <v>113</v>
      </c>
      <c r="E4" s="1" t="s">
        <v>20</v>
      </c>
      <c r="F4" s="1" t="s">
        <v>21</v>
      </c>
      <c r="G4" s="1" t="s">
        <v>689</v>
      </c>
      <c r="H4" s="1" t="s">
        <v>690</v>
      </c>
      <c r="I4" s="1" t="s">
        <v>24</v>
      </c>
      <c r="L4" s="1" t="s">
        <v>36</v>
      </c>
      <c r="M4" s="1">
        <f t="shared" si="0"/>
        <v>3</v>
      </c>
    </row>
    <row r="5" spans="1:13" x14ac:dyDescent="0.25">
      <c r="A5" s="1" t="s">
        <v>691</v>
      </c>
      <c r="B5" s="1" t="s">
        <v>692</v>
      </c>
      <c r="C5" s="1" t="s">
        <v>18</v>
      </c>
      <c r="D5" s="1" t="s">
        <v>213</v>
      </c>
      <c r="E5" s="1" t="s">
        <v>20</v>
      </c>
      <c r="F5" s="1" t="s">
        <v>21</v>
      </c>
      <c r="G5" s="1" t="s">
        <v>693</v>
      </c>
      <c r="H5" s="1" t="s">
        <v>694</v>
      </c>
      <c r="I5" s="1" t="s">
        <v>24</v>
      </c>
      <c r="L5" s="1" t="s">
        <v>41</v>
      </c>
      <c r="M5" s="1">
        <f t="shared" si="0"/>
        <v>0</v>
      </c>
    </row>
    <row r="6" spans="1:13" x14ac:dyDescent="0.25">
      <c r="A6" s="1" t="s">
        <v>695</v>
      </c>
      <c r="B6" s="1" t="s">
        <v>696</v>
      </c>
      <c r="C6" s="1" t="s">
        <v>27</v>
      </c>
      <c r="D6" s="1" t="s">
        <v>70</v>
      </c>
      <c r="E6" s="1" t="s">
        <v>20</v>
      </c>
      <c r="F6" s="1" t="s">
        <v>21</v>
      </c>
      <c r="G6" s="1" t="s">
        <v>697</v>
      </c>
      <c r="H6" s="1" t="s">
        <v>698</v>
      </c>
      <c r="I6" s="1" t="s">
        <v>699</v>
      </c>
      <c r="L6" s="1" t="s">
        <v>46</v>
      </c>
      <c r="M6" s="1">
        <f t="shared" si="0"/>
        <v>4</v>
      </c>
    </row>
    <row r="7" spans="1:13" x14ac:dyDescent="0.25">
      <c r="A7" s="1" t="s">
        <v>700</v>
      </c>
      <c r="B7" s="1" t="s">
        <v>701</v>
      </c>
      <c r="C7" s="1" t="s">
        <v>18</v>
      </c>
      <c r="D7" s="1" t="s">
        <v>257</v>
      </c>
      <c r="E7" s="1" t="s">
        <v>20</v>
      </c>
      <c r="F7" s="1" t="s">
        <v>21</v>
      </c>
      <c r="G7" s="1" t="s">
        <v>702</v>
      </c>
      <c r="H7" s="1" t="s">
        <v>703</v>
      </c>
      <c r="I7" s="1" t="s">
        <v>62</v>
      </c>
      <c r="L7" s="1" t="s">
        <v>53</v>
      </c>
      <c r="M7" s="1">
        <f t="shared" si="0"/>
        <v>0</v>
      </c>
    </row>
    <row r="8" spans="1:13" x14ac:dyDescent="0.25">
      <c r="A8" s="1" t="s">
        <v>704</v>
      </c>
      <c r="B8" s="1" t="s">
        <v>705</v>
      </c>
      <c r="C8" s="1" t="s">
        <v>27</v>
      </c>
      <c r="D8" s="1" t="s">
        <v>110</v>
      </c>
      <c r="E8" s="1" t="s">
        <v>20</v>
      </c>
      <c r="F8" s="1" t="s">
        <v>21</v>
      </c>
      <c r="G8" s="1" t="s">
        <v>24</v>
      </c>
      <c r="H8" s="1" t="s">
        <v>24</v>
      </c>
      <c r="I8" s="1" t="s">
        <v>24</v>
      </c>
      <c r="L8" s="1" t="s">
        <v>58</v>
      </c>
      <c r="M8" s="1">
        <f t="shared" si="0"/>
        <v>0</v>
      </c>
    </row>
    <row r="9" spans="1:13" x14ac:dyDescent="0.25">
      <c r="A9" s="1" t="s">
        <v>706</v>
      </c>
      <c r="B9" s="1" t="s">
        <v>707</v>
      </c>
      <c r="C9" s="1" t="s">
        <v>27</v>
      </c>
      <c r="D9" s="1" t="s">
        <v>110</v>
      </c>
      <c r="E9" s="1" t="s">
        <v>20</v>
      </c>
      <c r="F9" s="1" t="s">
        <v>21</v>
      </c>
      <c r="G9" s="1" t="s">
        <v>708</v>
      </c>
      <c r="H9" s="1" t="s">
        <v>709</v>
      </c>
      <c r="I9" s="1" t="s">
        <v>24</v>
      </c>
      <c r="L9" s="1" t="s">
        <v>70</v>
      </c>
      <c r="M9" s="1">
        <f t="shared" si="0"/>
        <v>16</v>
      </c>
    </row>
    <row r="10" spans="1:13" x14ac:dyDescent="0.25">
      <c r="A10" s="1" t="s">
        <v>710</v>
      </c>
      <c r="B10" s="1" t="s">
        <v>711</v>
      </c>
      <c r="C10" s="1" t="s">
        <v>27</v>
      </c>
      <c r="D10" s="1" t="s">
        <v>110</v>
      </c>
      <c r="E10" s="1" t="s">
        <v>20</v>
      </c>
      <c r="F10" s="1" t="s">
        <v>21</v>
      </c>
      <c r="G10" s="1" t="s">
        <v>712</v>
      </c>
      <c r="H10" s="1" t="s">
        <v>713</v>
      </c>
      <c r="I10" s="1" t="s">
        <v>24</v>
      </c>
      <c r="L10" s="1" t="s">
        <v>77</v>
      </c>
      <c r="M10" s="1">
        <f t="shared" si="0"/>
        <v>1</v>
      </c>
    </row>
    <row r="11" spans="1:13" x14ac:dyDescent="0.25">
      <c r="A11" s="1" t="s">
        <v>714</v>
      </c>
      <c r="B11" s="1" t="s">
        <v>715</v>
      </c>
      <c r="C11" s="1" t="s">
        <v>27</v>
      </c>
      <c r="D11" s="1" t="s">
        <v>391</v>
      </c>
      <c r="E11" s="1" t="s">
        <v>20</v>
      </c>
      <c r="F11" s="1" t="s">
        <v>21</v>
      </c>
      <c r="G11" s="1" t="s">
        <v>716</v>
      </c>
      <c r="H11" s="1" t="s">
        <v>717</v>
      </c>
      <c r="I11" s="1" t="s">
        <v>24</v>
      </c>
      <c r="L11" s="1" t="s">
        <v>85</v>
      </c>
      <c r="M11" s="1">
        <f t="shared" si="0"/>
        <v>2</v>
      </c>
    </row>
    <row r="12" spans="1:13" x14ac:dyDescent="0.25">
      <c r="A12" s="1" t="s">
        <v>718</v>
      </c>
      <c r="B12" s="1" t="s">
        <v>719</v>
      </c>
      <c r="C12" s="1" t="s">
        <v>18</v>
      </c>
      <c r="D12" s="1" t="s">
        <v>391</v>
      </c>
      <c r="E12" s="1" t="s">
        <v>20</v>
      </c>
      <c r="F12" s="1" t="s">
        <v>21</v>
      </c>
      <c r="G12" s="1" t="s">
        <v>720</v>
      </c>
      <c r="H12" s="1" t="s">
        <v>721</v>
      </c>
      <c r="I12" s="1" t="s">
        <v>24</v>
      </c>
      <c r="L12" s="1" t="s">
        <v>91</v>
      </c>
      <c r="M12" s="1">
        <f t="shared" si="0"/>
        <v>8</v>
      </c>
    </row>
    <row r="13" spans="1:13" x14ac:dyDescent="0.25">
      <c r="A13" s="1" t="s">
        <v>722</v>
      </c>
      <c r="B13" s="1" t="s">
        <v>723</v>
      </c>
      <c r="C13" s="1" t="s">
        <v>18</v>
      </c>
      <c r="D13" s="1" t="s">
        <v>113</v>
      </c>
      <c r="E13" s="1" t="s">
        <v>20</v>
      </c>
      <c r="F13" s="1" t="s">
        <v>21</v>
      </c>
      <c r="G13" s="1" t="s">
        <v>724</v>
      </c>
      <c r="H13" s="1" t="s">
        <v>725</v>
      </c>
      <c r="I13" s="1" t="s">
        <v>24</v>
      </c>
      <c r="L13" s="1" t="s">
        <v>110</v>
      </c>
      <c r="M13" s="1">
        <f t="shared" si="0"/>
        <v>3</v>
      </c>
    </row>
    <row r="14" spans="1:13" x14ac:dyDescent="0.25">
      <c r="A14" s="1" t="s">
        <v>726</v>
      </c>
      <c r="B14" s="1" t="s">
        <v>727</v>
      </c>
      <c r="C14" s="1" t="s">
        <v>18</v>
      </c>
      <c r="D14" s="1" t="s">
        <v>113</v>
      </c>
      <c r="E14" s="1" t="s">
        <v>20</v>
      </c>
      <c r="F14" s="1" t="s">
        <v>21</v>
      </c>
      <c r="G14" s="1" t="s">
        <v>728</v>
      </c>
      <c r="H14" s="1" t="s">
        <v>729</v>
      </c>
      <c r="I14" s="1" t="s">
        <v>24</v>
      </c>
      <c r="L14" s="1" t="s">
        <v>113</v>
      </c>
      <c r="M14" s="1">
        <f t="shared" si="0"/>
        <v>11</v>
      </c>
    </row>
    <row r="15" spans="1:13" x14ac:dyDescent="0.25">
      <c r="A15" s="1" t="s">
        <v>730</v>
      </c>
      <c r="B15" s="1" t="s">
        <v>731</v>
      </c>
      <c r="C15" s="1" t="s">
        <v>27</v>
      </c>
      <c r="D15" s="1" t="s">
        <v>130</v>
      </c>
      <c r="E15" s="1" t="s">
        <v>20</v>
      </c>
      <c r="F15" s="1" t="s">
        <v>21</v>
      </c>
      <c r="G15" s="1" t="s">
        <v>732</v>
      </c>
      <c r="H15" s="1" t="s">
        <v>733</v>
      </c>
      <c r="I15" s="1" t="s">
        <v>24</v>
      </c>
      <c r="L15" s="1" t="s">
        <v>130</v>
      </c>
      <c r="M15" s="1">
        <f t="shared" si="0"/>
        <v>4</v>
      </c>
    </row>
    <row r="16" spans="1:13" x14ac:dyDescent="0.25">
      <c r="A16" s="1" t="s">
        <v>734</v>
      </c>
      <c r="B16" s="1" t="s">
        <v>735</v>
      </c>
      <c r="C16" s="1" t="s">
        <v>18</v>
      </c>
      <c r="D16" s="1" t="s">
        <v>224</v>
      </c>
      <c r="E16" s="1" t="s">
        <v>20</v>
      </c>
      <c r="F16" s="1" t="s">
        <v>21</v>
      </c>
      <c r="G16" s="1" t="s">
        <v>24</v>
      </c>
      <c r="H16" s="1" t="s">
        <v>24</v>
      </c>
      <c r="I16" s="1" t="s">
        <v>24</v>
      </c>
      <c r="L16" s="1" t="s">
        <v>210</v>
      </c>
      <c r="M16" s="1">
        <f t="shared" si="0"/>
        <v>0</v>
      </c>
    </row>
    <row r="17" spans="1:13" x14ac:dyDescent="0.25">
      <c r="A17" s="1" t="s">
        <v>736</v>
      </c>
      <c r="B17" s="1" t="s">
        <v>737</v>
      </c>
      <c r="C17" s="1" t="s">
        <v>27</v>
      </c>
      <c r="D17" s="1" t="s">
        <v>244</v>
      </c>
      <c r="E17" s="1" t="s">
        <v>20</v>
      </c>
      <c r="F17" s="1" t="s">
        <v>21</v>
      </c>
      <c r="G17" s="1" t="s">
        <v>738</v>
      </c>
      <c r="H17" s="1" t="s">
        <v>739</v>
      </c>
      <c r="I17" s="1" t="s">
        <v>24</v>
      </c>
      <c r="L17" s="1" t="s">
        <v>213</v>
      </c>
      <c r="M17" s="1">
        <f t="shared" si="0"/>
        <v>3</v>
      </c>
    </row>
    <row r="18" spans="1:13" x14ac:dyDescent="0.25">
      <c r="A18" s="1" t="s">
        <v>740</v>
      </c>
      <c r="B18" s="1" t="s">
        <v>741</v>
      </c>
      <c r="C18" s="1" t="s">
        <v>18</v>
      </c>
      <c r="D18" s="1" t="s">
        <v>262</v>
      </c>
      <c r="E18" s="1" t="s">
        <v>20</v>
      </c>
      <c r="F18" s="1" t="s">
        <v>21</v>
      </c>
      <c r="G18" s="1" t="s">
        <v>742</v>
      </c>
      <c r="H18" s="1" t="s">
        <v>743</v>
      </c>
      <c r="I18" s="1" t="s">
        <v>62</v>
      </c>
      <c r="L18" s="1" t="s">
        <v>218</v>
      </c>
      <c r="M18" s="1">
        <f t="shared" si="0"/>
        <v>1</v>
      </c>
    </row>
    <row r="19" spans="1:13" x14ac:dyDescent="0.25">
      <c r="A19" s="1" t="s">
        <v>744</v>
      </c>
      <c r="B19" s="1" t="s">
        <v>745</v>
      </c>
      <c r="C19" s="1" t="s">
        <v>18</v>
      </c>
      <c r="D19" s="1" t="s">
        <v>70</v>
      </c>
      <c r="E19" s="1" t="s">
        <v>20</v>
      </c>
      <c r="F19" s="1" t="s">
        <v>21</v>
      </c>
      <c r="G19" s="1" t="s">
        <v>24</v>
      </c>
      <c r="H19" s="1" t="s">
        <v>24</v>
      </c>
      <c r="I19" s="1" t="s">
        <v>62</v>
      </c>
      <c r="L19" s="1" t="s">
        <v>224</v>
      </c>
      <c r="M19" s="1">
        <f t="shared" si="0"/>
        <v>1</v>
      </c>
    </row>
    <row r="20" spans="1:13" x14ac:dyDescent="0.25">
      <c r="A20" s="1" t="s">
        <v>746</v>
      </c>
      <c r="B20" s="1" t="s">
        <v>747</v>
      </c>
      <c r="C20" s="1" t="s">
        <v>18</v>
      </c>
      <c r="D20" s="1" t="s">
        <v>70</v>
      </c>
      <c r="E20" s="1" t="s">
        <v>20</v>
      </c>
      <c r="F20" s="1" t="s">
        <v>21</v>
      </c>
      <c r="G20" s="1" t="s">
        <v>748</v>
      </c>
      <c r="H20" s="1" t="s">
        <v>749</v>
      </c>
      <c r="I20" s="1" t="s">
        <v>62</v>
      </c>
      <c r="L20" s="1" t="s">
        <v>235</v>
      </c>
      <c r="M20" s="1">
        <f t="shared" si="0"/>
        <v>1</v>
      </c>
    </row>
    <row r="21" spans="1:13" x14ac:dyDescent="0.25">
      <c r="A21" s="1" t="s">
        <v>750</v>
      </c>
      <c r="B21" s="1" t="s">
        <v>751</v>
      </c>
      <c r="C21" s="1" t="s">
        <v>18</v>
      </c>
      <c r="D21" s="1" t="s">
        <v>70</v>
      </c>
      <c r="E21" s="1" t="s">
        <v>20</v>
      </c>
      <c r="F21" s="1" t="s">
        <v>21</v>
      </c>
      <c r="G21" s="1" t="s">
        <v>24</v>
      </c>
      <c r="H21" s="1" t="s">
        <v>24</v>
      </c>
      <c r="I21" s="1" t="s">
        <v>62</v>
      </c>
      <c r="L21" s="1" t="s">
        <v>241</v>
      </c>
      <c r="M21" s="1">
        <f t="shared" si="0"/>
        <v>0</v>
      </c>
    </row>
    <row r="22" spans="1:13" x14ac:dyDescent="0.25">
      <c r="A22" s="1" t="s">
        <v>752</v>
      </c>
      <c r="B22" s="1" t="s">
        <v>753</v>
      </c>
      <c r="C22" s="1" t="s">
        <v>18</v>
      </c>
      <c r="D22" s="1" t="s">
        <v>70</v>
      </c>
      <c r="E22" s="1" t="s">
        <v>20</v>
      </c>
      <c r="F22" s="1" t="s">
        <v>21</v>
      </c>
      <c r="G22" s="1" t="s">
        <v>754</v>
      </c>
      <c r="H22" s="1" t="s">
        <v>755</v>
      </c>
      <c r="I22" s="1" t="s">
        <v>62</v>
      </c>
      <c r="L22" s="1" t="s">
        <v>244</v>
      </c>
      <c r="M22" s="1">
        <f t="shared" si="0"/>
        <v>1</v>
      </c>
    </row>
    <row r="23" spans="1:13" x14ac:dyDescent="0.25">
      <c r="A23" s="1" t="s">
        <v>756</v>
      </c>
      <c r="B23" s="1" t="s">
        <v>757</v>
      </c>
      <c r="C23" s="1" t="s">
        <v>18</v>
      </c>
      <c r="D23" s="1" t="s">
        <v>70</v>
      </c>
      <c r="E23" s="1" t="s">
        <v>20</v>
      </c>
      <c r="F23" s="1" t="s">
        <v>21</v>
      </c>
      <c r="G23" s="1" t="s">
        <v>24</v>
      </c>
      <c r="H23" s="1" t="s">
        <v>24</v>
      </c>
      <c r="I23" s="1" t="s">
        <v>62</v>
      </c>
      <c r="L23" s="1" t="s">
        <v>249</v>
      </c>
      <c r="M23" s="1">
        <f t="shared" si="0"/>
        <v>0</v>
      </c>
    </row>
    <row r="24" spans="1:13" x14ac:dyDescent="0.25">
      <c r="A24" s="1" t="s">
        <v>758</v>
      </c>
      <c r="B24" s="1" t="s">
        <v>759</v>
      </c>
      <c r="C24" s="1" t="s">
        <v>18</v>
      </c>
      <c r="D24" s="1" t="s">
        <v>70</v>
      </c>
      <c r="E24" s="1" t="s">
        <v>20</v>
      </c>
      <c r="F24" s="1" t="s">
        <v>21</v>
      </c>
      <c r="G24" s="1" t="s">
        <v>24</v>
      </c>
      <c r="H24" s="1" t="s">
        <v>24</v>
      </c>
      <c r="I24" s="1" t="s">
        <v>760</v>
      </c>
      <c r="L24" s="1" t="s">
        <v>257</v>
      </c>
      <c r="M24" s="1">
        <f t="shared" si="0"/>
        <v>10</v>
      </c>
    </row>
    <row r="25" spans="1:13" x14ac:dyDescent="0.25">
      <c r="A25" s="1" t="s">
        <v>761</v>
      </c>
      <c r="B25" s="1" t="s">
        <v>762</v>
      </c>
      <c r="C25" s="1" t="s">
        <v>18</v>
      </c>
      <c r="D25" s="1" t="s">
        <v>70</v>
      </c>
      <c r="E25" s="1" t="s">
        <v>20</v>
      </c>
      <c r="F25" s="1" t="s">
        <v>21</v>
      </c>
      <c r="G25" s="1" t="s">
        <v>24</v>
      </c>
      <c r="H25" s="1" t="s">
        <v>24</v>
      </c>
      <c r="I25" s="1" t="s">
        <v>62</v>
      </c>
      <c r="L25" s="1" t="s">
        <v>262</v>
      </c>
      <c r="M25" s="1">
        <f t="shared" si="0"/>
        <v>5</v>
      </c>
    </row>
    <row r="26" spans="1:13" x14ac:dyDescent="0.25">
      <c r="A26" s="1" t="s">
        <v>763</v>
      </c>
      <c r="B26" s="1" t="s">
        <v>764</v>
      </c>
      <c r="C26" s="1" t="s">
        <v>18</v>
      </c>
      <c r="D26" s="1" t="s">
        <v>70</v>
      </c>
      <c r="E26" s="1" t="s">
        <v>20</v>
      </c>
      <c r="F26" s="1" t="s">
        <v>21</v>
      </c>
      <c r="G26" s="1" t="s">
        <v>765</v>
      </c>
      <c r="H26" s="1" t="s">
        <v>766</v>
      </c>
      <c r="I26" s="1" t="s">
        <v>62</v>
      </c>
      <c r="L26" s="1" t="s">
        <v>342</v>
      </c>
      <c r="M26" s="1">
        <f t="shared" si="0"/>
        <v>0</v>
      </c>
    </row>
    <row r="27" spans="1:13" x14ac:dyDescent="0.25">
      <c r="A27" s="1" t="s">
        <v>767</v>
      </c>
      <c r="B27" s="1" t="s">
        <v>768</v>
      </c>
      <c r="C27" s="1" t="s">
        <v>18</v>
      </c>
      <c r="D27" s="1" t="s">
        <v>70</v>
      </c>
      <c r="E27" s="1" t="s">
        <v>20</v>
      </c>
      <c r="F27" s="1" t="s">
        <v>21</v>
      </c>
      <c r="G27" s="1" t="s">
        <v>24</v>
      </c>
      <c r="H27" s="1" t="s">
        <v>24</v>
      </c>
      <c r="I27" s="1" t="s">
        <v>62</v>
      </c>
      <c r="L27" s="1" t="s">
        <v>391</v>
      </c>
      <c r="M27" s="1">
        <f t="shared" si="0"/>
        <v>3</v>
      </c>
    </row>
    <row r="28" spans="1:13" x14ac:dyDescent="0.25">
      <c r="A28" s="1" t="s">
        <v>769</v>
      </c>
      <c r="B28" s="1" t="s">
        <v>770</v>
      </c>
      <c r="C28" s="1" t="s">
        <v>27</v>
      </c>
      <c r="D28" s="1" t="s">
        <v>70</v>
      </c>
      <c r="E28" s="1" t="s">
        <v>20</v>
      </c>
      <c r="F28" s="1" t="s">
        <v>21</v>
      </c>
      <c r="G28" s="1" t="s">
        <v>24</v>
      </c>
      <c r="H28" s="1" t="s">
        <v>24</v>
      </c>
      <c r="I28" s="1" t="s">
        <v>62</v>
      </c>
      <c r="L28" s="1" t="s">
        <v>432</v>
      </c>
      <c r="M28" s="1">
        <f t="shared" si="0"/>
        <v>0</v>
      </c>
    </row>
    <row r="29" spans="1:13" x14ac:dyDescent="0.25">
      <c r="A29" s="1" t="s">
        <v>771</v>
      </c>
      <c r="B29" s="1" t="s">
        <v>772</v>
      </c>
      <c r="C29" s="1" t="s">
        <v>18</v>
      </c>
      <c r="D29" s="1" t="s">
        <v>70</v>
      </c>
      <c r="E29" s="1" t="s">
        <v>20</v>
      </c>
      <c r="F29" s="1" t="s">
        <v>21</v>
      </c>
      <c r="G29" s="1" t="s">
        <v>773</v>
      </c>
      <c r="H29" s="1" t="s">
        <v>774</v>
      </c>
      <c r="I29" s="1" t="s">
        <v>62</v>
      </c>
      <c r="L29" s="1" t="s">
        <v>525</v>
      </c>
      <c r="M29" s="1">
        <f t="shared" si="0"/>
        <v>2</v>
      </c>
    </row>
    <row r="30" spans="1:13" x14ac:dyDescent="0.25">
      <c r="A30" s="1" t="s">
        <v>775</v>
      </c>
      <c r="B30" s="1" t="s">
        <v>776</v>
      </c>
      <c r="C30" s="1" t="s">
        <v>18</v>
      </c>
      <c r="D30" s="1" t="s">
        <v>77</v>
      </c>
      <c r="E30" s="1" t="s">
        <v>20</v>
      </c>
      <c r="F30" s="1" t="s">
        <v>21</v>
      </c>
      <c r="G30" s="1" t="s">
        <v>777</v>
      </c>
      <c r="H30" s="1" t="s">
        <v>778</v>
      </c>
      <c r="I30" s="1" t="s">
        <v>62</v>
      </c>
      <c r="L30" s="1" t="s">
        <v>548</v>
      </c>
      <c r="M30" s="1">
        <f t="shared" si="0"/>
        <v>0</v>
      </c>
    </row>
    <row r="31" spans="1:13" ht="14" x14ac:dyDescent="0.3">
      <c r="A31" s="1" t="s">
        <v>779</v>
      </c>
      <c r="B31" s="1" t="s">
        <v>780</v>
      </c>
      <c r="C31" s="1" t="s">
        <v>27</v>
      </c>
      <c r="D31" s="1" t="s">
        <v>391</v>
      </c>
      <c r="E31" s="1" t="s">
        <v>398</v>
      </c>
      <c r="F31" s="1" t="s">
        <v>21</v>
      </c>
      <c r="G31" s="1" t="s">
        <v>781</v>
      </c>
      <c r="H31" s="1" t="s">
        <v>782</v>
      </c>
      <c r="I31" s="1" t="s">
        <v>24</v>
      </c>
      <c r="L31" t="s">
        <v>807</v>
      </c>
      <c r="M31" s="1">
        <f t="shared" si="0"/>
        <v>1</v>
      </c>
    </row>
    <row r="32" spans="1:13" x14ac:dyDescent="0.25">
      <c r="A32" s="1" t="s">
        <v>783</v>
      </c>
      <c r="B32" s="1" t="s">
        <v>784</v>
      </c>
      <c r="C32" s="1" t="s">
        <v>18</v>
      </c>
      <c r="D32" s="1" t="s">
        <v>113</v>
      </c>
      <c r="E32" s="1" t="s">
        <v>604</v>
      </c>
      <c r="F32" s="1" t="s">
        <v>21</v>
      </c>
      <c r="G32" s="1" t="s">
        <v>24</v>
      </c>
      <c r="H32" s="1" t="s">
        <v>24</v>
      </c>
      <c r="I32" s="1" t="s">
        <v>24</v>
      </c>
      <c r="L32" s="1" t="s">
        <v>1147</v>
      </c>
      <c r="M32" s="1">
        <f t="shared" si="0"/>
        <v>0</v>
      </c>
    </row>
    <row r="33" spans="1:13" x14ac:dyDescent="0.25">
      <c r="A33" s="1" t="s">
        <v>785</v>
      </c>
      <c r="B33" s="1" t="s">
        <v>786</v>
      </c>
      <c r="C33" s="1" t="s">
        <v>27</v>
      </c>
      <c r="D33" s="1" t="s">
        <v>525</v>
      </c>
      <c r="E33" s="1" t="s">
        <v>787</v>
      </c>
      <c r="F33" s="1" t="s">
        <v>21</v>
      </c>
      <c r="G33" s="1" t="s">
        <v>788</v>
      </c>
      <c r="H33" s="1" t="s">
        <v>789</v>
      </c>
      <c r="I33" s="1" t="s">
        <v>24</v>
      </c>
      <c r="L33" s="1" t="s">
        <v>1383</v>
      </c>
      <c r="M33" s="1">
        <f t="shared" si="0"/>
        <v>0</v>
      </c>
    </row>
    <row r="34" spans="1:13" x14ac:dyDescent="0.25">
      <c r="A34" s="1" t="s">
        <v>790</v>
      </c>
      <c r="B34" s="1" t="s">
        <v>791</v>
      </c>
      <c r="C34" s="1" t="s">
        <v>18</v>
      </c>
      <c r="D34" s="1" t="s">
        <v>262</v>
      </c>
      <c r="E34" s="1" t="s">
        <v>637</v>
      </c>
      <c r="F34" s="1" t="s">
        <v>21</v>
      </c>
      <c r="G34" s="1" t="s">
        <v>792</v>
      </c>
      <c r="H34" s="1" t="s">
        <v>793</v>
      </c>
      <c r="I34" s="1" t="s">
        <v>24</v>
      </c>
      <c r="L34" s="1" t="s">
        <v>1649</v>
      </c>
      <c r="M34" s="1">
        <f t="shared" si="0"/>
        <v>0</v>
      </c>
    </row>
    <row r="35" spans="1:13" x14ac:dyDescent="0.25">
      <c r="A35" s="1" t="s">
        <v>794</v>
      </c>
      <c r="B35" s="1" t="s">
        <v>795</v>
      </c>
      <c r="C35" s="1" t="s">
        <v>18</v>
      </c>
      <c r="D35" s="1" t="s">
        <v>46</v>
      </c>
      <c r="E35" s="1" t="s">
        <v>796</v>
      </c>
      <c r="F35" s="1" t="s">
        <v>21</v>
      </c>
      <c r="G35" s="1" t="s">
        <v>797</v>
      </c>
      <c r="H35" s="1" t="s">
        <v>798</v>
      </c>
      <c r="I35" s="1" t="s">
        <v>24</v>
      </c>
      <c r="L35" s="1" t="s">
        <v>1665</v>
      </c>
      <c r="M35" s="1">
        <f t="shared" si="0"/>
        <v>0</v>
      </c>
    </row>
    <row r="36" spans="1:13" x14ac:dyDescent="0.25">
      <c r="A36" s="1" t="s">
        <v>799</v>
      </c>
      <c r="B36" s="1" t="s">
        <v>800</v>
      </c>
      <c r="C36" s="1" t="s">
        <v>18</v>
      </c>
      <c r="D36" s="1" t="s">
        <v>46</v>
      </c>
      <c r="E36" s="1" t="s">
        <v>801</v>
      </c>
      <c r="F36" s="1" t="s">
        <v>21</v>
      </c>
      <c r="G36" s="1" t="s">
        <v>24</v>
      </c>
      <c r="H36" s="1" t="s">
        <v>24</v>
      </c>
      <c r="I36" s="1" t="s">
        <v>24</v>
      </c>
      <c r="L36" s="1" t="s">
        <v>1806</v>
      </c>
      <c r="M36" s="1">
        <f t="shared" si="0"/>
        <v>0</v>
      </c>
    </row>
    <row r="37" spans="1:13" x14ac:dyDescent="0.25">
      <c r="A37" s="1" t="s">
        <v>802</v>
      </c>
      <c r="B37" s="1" t="s">
        <v>803</v>
      </c>
      <c r="C37" s="1" t="s">
        <v>18</v>
      </c>
      <c r="D37" s="1" t="s">
        <v>46</v>
      </c>
      <c r="E37" s="1" t="s">
        <v>804</v>
      </c>
      <c r="F37" s="1" t="s">
        <v>21</v>
      </c>
      <c r="G37" s="1" t="s">
        <v>24</v>
      </c>
      <c r="H37" s="1" t="s">
        <v>24</v>
      </c>
      <c r="I37" s="1" t="s">
        <v>24</v>
      </c>
      <c r="L37" s="1" t="s">
        <v>1812</v>
      </c>
      <c r="M37" s="1">
        <f t="shared" si="0"/>
        <v>0</v>
      </c>
    </row>
    <row r="38" spans="1:13" x14ac:dyDescent="0.25">
      <c r="A38" s="1" t="s">
        <v>805</v>
      </c>
      <c r="B38" s="1" t="s">
        <v>806</v>
      </c>
      <c r="C38" s="1" t="s">
        <v>27</v>
      </c>
      <c r="D38" s="1" t="s">
        <v>807</v>
      </c>
      <c r="E38" s="1" t="s">
        <v>808</v>
      </c>
      <c r="F38" s="1" t="s">
        <v>21</v>
      </c>
      <c r="G38" s="1" t="s">
        <v>809</v>
      </c>
      <c r="H38" s="1" t="s">
        <v>810</v>
      </c>
      <c r="I38" s="1" t="s">
        <v>24</v>
      </c>
      <c r="L38" s="1" t="s">
        <v>2089</v>
      </c>
      <c r="M38" s="1">
        <f t="shared" si="0"/>
        <v>0</v>
      </c>
    </row>
    <row r="39" spans="1:13" x14ac:dyDescent="0.25">
      <c r="A39" s="1" t="s">
        <v>811</v>
      </c>
      <c r="B39" s="1" t="s">
        <v>812</v>
      </c>
      <c r="C39" s="1" t="s">
        <v>27</v>
      </c>
      <c r="D39" s="1" t="s">
        <v>130</v>
      </c>
      <c r="E39" s="1" t="s">
        <v>813</v>
      </c>
      <c r="F39" s="1" t="s">
        <v>21</v>
      </c>
      <c r="G39" s="1" t="s">
        <v>814</v>
      </c>
      <c r="H39" s="1" t="s">
        <v>815</v>
      </c>
      <c r="I39" s="1" t="s">
        <v>24</v>
      </c>
      <c r="L39" s="1" t="s">
        <v>2408</v>
      </c>
      <c r="M39" s="1">
        <f t="shared" si="0"/>
        <v>0</v>
      </c>
    </row>
    <row r="40" spans="1:13" x14ac:dyDescent="0.25">
      <c r="A40" s="1" t="s">
        <v>816</v>
      </c>
      <c r="B40" s="1" t="s">
        <v>817</v>
      </c>
      <c r="C40" s="1" t="s">
        <v>18</v>
      </c>
      <c r="D40" s="1" t="s">
        <v>262</v>
      </c>
      <c r="E40" s="1" t="s">
        <v>637</v>
      </c>
      <c r="F40" s="1" t="s">
        <v>21</v>
      </c>
      <c r="G40" s="1" t="s">
        <v>818</v>
      </c>
      <c r="H40" s="1" t="s">
        <v>819</v>
      </c>
      <c r="I40" s="1" t="s">
        <v>283</v>
      </c>
      <c r="L40" s="1" t="s">
        <v>2467</v>
      </c>
      <c r="M40" s="1">
        <f t="shared" si="0"/>
        <v>0</v>
      </c>
    </row>
    <row r="41" spans="1:13" x14ac:dyDescent="0.25">
      <c r="A41" s="1" t="s">
        <v>820</v>
      </c>
      <c r="B41" s="1" t="s">
        <v>821</v>
      </c>
      <c r="C41" s="1" t="s">
        <v>18</v>
      </c>
      <c r="D41" s="1" t="s">
        <v>70</v>
      </c>
      <c r="E41" s="1" t="s">
        <v>20</v>
      </c>
      <c r="F41" s="1" t="s">
        <v>21</v>
      </c>
      <c r="G41" s="1" t="s">
        <v>822</v>
      </c>
      <c r="H41" s="1" t="s">
        <v>823</v>
      </c>
      <c r="I41" s="1" t="s">
        <v>62</v>
      </c>
    </row>
    <row r="42" spans="1:13" x14ac:dyDescent="0.25">
      <c r="A42" s="1" t="s">
        <v>824</v>
      </c>
      <c r="B42" s="1" t="s">
        <v>825</v>
      </c>
      <c r="C42" s="1" t="s">
        <v>18</v>
      </c>
      <c r="D42" s="1" t="s">
        <v>257</v>
      </c>
      <c r="E42" s="1" t="s">
        <v>826</v>
      </c>
      <c r="F42" s="1" t="s">
        <v>21</v>
      </c>
      <c r="G42" s="1" t="s">
        <v>24</v>
      </c>
      <c r="H42" s="1" t="s">
        <v>24</v>
      </c>
      <c r="I42" s="1" t="s">
        <v>62</v>
      </c>
    </row>
    <row r="43" spans="1:13" x14ac:dyDescent="0.25">
      <c r="A43" s="1" t="s">
        <v>827</v>
      </c>
      <c r="B43" s="1" t="s">
        <v>828</v>
      </c>
      <c r="C43" s="1" t="s">
        <v>18</v>
      </c>
      <c r="D43" s="1" t="s">
        <v>257</v>
      </c>
      <c r="E43" s="1" t="s">
        <v>20</v>
      </c>
      <c r="F43" s="1" t="s">
        <v>21</v>
      </c>
      <c r="G43" s="1" t="s">
        <v>829</v>
      </c>
      <c r="H43" s="1" t="s">
        <v>830</v>
      </c>
      <c r="I43" s="1" t="s">
        <v>62</v>
      </c>
    </row>
    <row r="44" spans="1:13" x14ac:dyDescent="0.25">
      <c r="A44" s="1" t="s">
        <v>831</v>
      </c>
      <c r="B44" s="1" t="s">
        <v>832</v>
      </c>
      <c r="C44" s="1" t="s">
        <v>18</v>
      </c>
      <c r="D44" s="1" t="s">
        <v>46</v>
      </c>
      <c r="E44" s="1" t="s">
        <v>833</v>
      </c>
      <c r="F44" s="1" t="s">
        <v>21</v>
      </c>
      <c r="G44" s="1" t="s">
        <v>834</v>
      </c>
      <c r="H44" s="1" t="s">
        <v>835</v>
      </c>
      <c r="I44" s="1" t="s">
        <v>62</v>
      </c>
    </row>
    <row r="45" spans="1:13" x14ac:dyDescent="0.25">
      <c r="A45" s="1" t="s">
        <v>836</v>
      </c>
      <c r="B45" s="1" t="s">
        <v>837</v>
      </c>
      <c r="C45" s="1" t="s">
        <v>27</v>
      </c>
      <c r="D45" s="1" t="s">
        <v>113</v>
      </c>
      <c r="E45" s="1" t="s">
        <v>20</v>
      </c>
      <c r="F45" s="1" t="s">
        <v>21</v>
      </c>
      <c r="G45" s="1" t="s">
        <v>24</v>
      </c>
      <c r="H45" s="1" t="s">
        <v>24</v>
      </c>
      <c r="I45" s="1" t="s">
        <v>24</v>
      </c>
    </row>
    <row r="46" spans="1:13" x14ac:dyDescent="0.25">
      <c r="A46" s="1" t="s">
        <v>838</v>
      </c>
      <c r="B46" s="1" t="s">
        <v>839</v>
      </c>
      <c r="C46" s="1" t="s">
        <v>27</v>
      </c>
      <c r="D46" s="1" t="s">
        <v>130</v>
      </c>
      <c r="E46" s="1" t="s">
        <v>840</v>
      </c>
      <c r="F46" s="1" t="s">
        <v>21</v>
      </c>
      <c r="G46" s="1" t="s">
        <v>841</v>
      </c>
      <c r="H46" s="1" t="s">
        <v>842</v>
      </c>
      <c r="I46" s="1" t="s">
        <v>24</v>
      </c>
    </row>
    <row r="47" spans="1:13" x14ac:dyDescent="0.25">
      <c r="A47" s="1" t="s">
        <v>843</v>
      </c>
      <c r="B47" s="1" t="s">
        <v>844</v>
      </c>
      <c r="C47" s="1" t="s">
        <v>27</v>
      </c>
      <c r="D47" s="1" t="s">
        <v>113</v>
      </c>
      <c r="E47" s="1" t="s">
        <v>845</v>
      </c>
      <c r="F47" s="1" t="s">
        <v>21</v>
      </c>
      <c r="G47" s="1" t="s">
        <v>24</v>
      </c>
      <c r="H47" s="1" t="s">
        <v>24</v>
      </c>
      <c r="I47" s="1" t="s">
        <v>24</v>
      </c>
    </row>
    <row r="48" spans="1:13" x14ac:dyDescent="0.25">
      <c r="A48" s="1" t="s">
        <v>846</v>
      </c>
      <c r="B48" s="1" t="s">
        <v>847</v>
      </c>
      <c r="C48" s="1" t="s">
        <v>27</v>
      </c>
      <c r="D48" s="1" t="s">
        <v>113</v>
      </c>
      <c r="E48" s="1" t="s">
        <v>845</v>
      </c>
      <c r="F48" s="1" t="s">
        <v>21</v>
      </c>
      <c r="G48" s="1" t="s">
        <v>24</v>
      </c>
      <c r="H48" s="1" t="s">
        <v>24</v>
      </c>
      <c r="I48" s="1" t="s">
        <v>24</v>
      </c>
    </row>
    <row r="49" spans="1:9" x14ac:dyDescent="0.25">
      <c r="A49" s="1" t="s">
        <v>848</v>
      </c>
      <c r="B49" s="1" t="s">
        <v>849</v>
      </c>
      <c r="C49" s="1" t="s">
        <v>27</v>
      </c>
      <c r="D49" s="1" t="s">
        <v>113</v>
      </c>
      <c r="E49" s="1" t="s">
        <v>845</v>
      </c>
      <c r="F49" s="1" t="s">
        <v>21</v>
      </c>
      <c r="G49" s="1" t="s">
        <v>850</v>
      </c>
      <c r="H49" s="1" t="s">
        <v>851</v>
      </c>
      <c r="I49" s="1" t="s">
        <v>24</v>
      </c>
    </row>
    <row r="50" spans="1:9" x14ac:dyDescent="0.25">
      <c r="A50" s="1" t="s">
        <v>852</v>
      </c>
      <c r="B50" s="1" t="s">
        <v>853</v>
      </c>
      <c r="C50" s="1" t="s">
        <v>27</v>
      </c>
      <c r="D50" s="1" t="s">
        <v>113</v>
      </c>
      <c r="E50" s="1" t="s">
        <v>845</v>
      </c>
      <c r="F50" s="1" t="s">
        <v>21</v>
      </c>
      <c r="G50" s="1" t="s">
        <v>854</v>
      </c>
      <c r="H50" s="1" t="s">
        <v>855</v>
      </c>
      <c r="I50" s="1" t="s">
        <v>24</v>
      </c>
    </row>
    <row r="51" spans="1:9" x14ac:dyDescent="0.25">
      <c r="A51" s="1" t="s">
        <v>856</v>
      </c>
      <c r="B51" s="1" t="s">
        <v>857</v>
      </c>
      <c r="C51" s="1" t="s">
        <v>27</v>
      </c>
      <c r="D51" s="1" t="s">
        <v>113</v>
      </c>
      <c r="E51" s="1" t="s">
        <v>845</v>
      </c>
      <c r="F51" s="1" t="s">
        <v>21</v>
      </c>
      <c r="G51" s="1" t="s">
        <v>858</v>
      </c>
      <c r="H51" s="1" t="s">
        <v>859</v>
      </c>
      <c r="I51" s="1" t="s">
        <v>24</v>
      </c>
    </row>
    <row r="52" spans="1:9" x14ac:dyDescent="0.25">
      <c r="A52" s="1" t="s">
        <v>860</v>
      </c>
      <c r="B52" s="1" t="s">
        <v>861</v>
      </c>
      <c r="C52" s="1" t="s">
        <v>27</v>
      </c>
      <c r="D52" s="1" t="s">
        <v>113</v>
      </c>
      <c r="E52" s="1" t="s">
        <v>20</v>
      </c>
      <c r="F52" s="1" t="s">
        <v>21</v>
      </c>
      <c r="G52" s="1" t="s">
        <v>862</v>
      </c>
      <c r="H52" s="1" t="s">
        <v>863</v>
      </c>
      <c r="I52" s="1" t="s">
        <v>24</v>
      </c>
    </row>
    <row r="53" spans="1:9" x14ac:dyDescent="0.25">
      <c r="A53" s="1" t="s">
        <v>864</v>
      </c>
      <c r="B53" s="1" t="s">
        <v>865</v>
      </c>
      <c r="C53" s="1" t="s">
        <v>27</v>
      </c>
      <c r="D53" s="1" t="s">
        <v>36</v>
      </c>
      <c r="E53" s="1" t="s">
        <v>866</v>
      </c>
      <c r="F53" s="1" t="s">
        <v>21</v>
      </c>
      <c r="G53" s="1" t="s">
        <v>867</v>
      </c>
      <c r="H53" s="1" t="s">
        <v>868</v>
      </c>
      <c r="I53" s="1" t="s">
        <v>24</v>
      </c>
    </row>
    <row r="54" spans="1:9" x14ac:dyDescent="0.25">
      <c r="A54" s="1" t="s">
        <v>869</v>
      </c>
      <c r="B54" s="1" t="s">
        <v>870</v>
      </c>
      <c r="C54" s="1" t="s">
        <v>27</v>
      </c>
      <c r="D54" s="1" t="s">
        <v>213</v>
      </c>
      <c r="E54" s="1" t="s">
        <v>871</v>
      </c>
      <c r="F54" s="1" t="s">
        <v>21</v>
      </c>
      <c r="G54" s="1" t="s">
        <v>872</v>
      </c>
      <c r="H54" s="1" t="s">
        <v>873</v>
      </c>
      <c r="I54" s="1" t="s">
        <v>24</v>
      </c>
    </row>
    <row r="55" spans="1:9" x14ac:dyDescent="0.25">
      <c r="A55" s="1" t="s">
        <v>874</v>
      </c>
      <c r="B55" s="1" t="s">
        <v>875</v>
      </c>
      <c r="C55" s="1" t="s">
        <v>27</v>
      </c>
      <c r="D55" s="1" t="s">
        <v>213</v>
      </c>
      <c r="E55" s="1" t="s">
        <v>871</v>
      </c>
      <c r="F55" s="1" t="s">
        <v>21</v>
      </c>
      <c r="G55" s="1" t="s">
        <v>24</v>
      </c>
      <c r="H55" s="1" t="s">
        <v>24</v>
      </c>
      <c r="I55" s="1" t="s">
        <v>24</v>
      </c>
    </row>
    <row r="56" spans="1:9" x14ac:dyDescent="0.25">
      <c r="A56" s="1" t="s">
        <v>876</v>
      </c>
      <c r="B56" s="1" t="s">
        <v>877</v>
      </c>
      <c r="C56" s="1" t="s">
        <v>18</v>
      </c>
      <c r="D56" s="1" t="s">
        <v>218</v>
      </c>
      <c r="E56" s="1" t="s">
        <v>878</v>
      </c>
      <c r="F56" s="1" t="s">
        <v>21</v>
      </c>
      <c r="G56" s="1" t="s">
        <v>879</v>
      </c>
      <c r="H56" s="1" t="s">
        <v>880</v>
      </c>
      <c r="I56" s="1" t="s">
        <v>24</v>
      </c>
    </row>
    <row r="57" spans="1:9" x14ac:dyDescent="0.25">
      <c r="A57" s="1" t="s">
        <v>881</v>
      </c>
      <c r="B57" s="1" t="s">
        <v>882</v>
      </c>
      <c r="C57" s="1" t="s">
        <v>27</v>
      </c>
      <c r="D57" s="1" t="s">
        <v>525</v>
      </c>
      <c r="E57" s="1" t="s">
        <v>883</v>
      </c>
      <c r="F57" s="1" t="s">
        <v>21</v>
      </c>
      <c r="G57" s="1" t="s">
        <v>884</v>
      </c>
      <c r="H57" s="1" t="s">
        <v>885</v>
      </c>
      <c r="I57" s="1" t="s">
        <v>24</v>
      </c>
    </row>
    <row r="58" spans="1:9" x14ac:dyDescent="0.25">
      <c r="A58" s="1" t="s">
        <v>886</v>
      </c>
      <c r="B58" s="1" t="s">
        <v>887</v>
      </c>
      <c r="C58" s="1" t="s">
        <v>27</v>
      </c>
      <c r="D58" s="1" t="s">
        <v>36</v>
      </c>
      <c r="E58" s="1" t="s">
        <v>888</v>
      </c>
      <c r="F58" s="1" t="s">
        <v>21</v>
      </c>
      <c r="G58" s="1" t="s">
        <v>889</v>
      </c>
      <c r="H58" s="1" t="s">
        <v>890</v>
      </c>
      <c r="I58" s="1" t="s">
        <v>24</v>
      </c>
    </row>
    <row r="59" spans="1:9" x14ac:dyDescent="0.25">
      <c r="A59" s="1" t="s">
        <v>891</v>
      </c>
      <c r="B59" s="1" t="s">
        <v>892</v>
      </c>
      <c r="C59" s="1" t="s">
        <v>27</v>
      </c>
      <c r="D59" s="1" t="s">
        <v>36</v>
      </c>
      <c r="E59" s="1" t="s">
        <v>893</v>
      </c>
      <c r="F59" s="1" t="s">
        <v>21</v>
      </c>
      <c r="G59" s="1" t="s">
        <v>894</v>
      </c>
      <c r="H59" s="1" t="s">
        <v>895</v>
      </c>
      <c r="I59" s="1" t="s">
        <v>24</v>
      </c>
    </row>
    <row r="60" spans="1:9" x14ac:dyDescent="0.25">
      <c r="A60" s="1" t="s">
        <v>896</v>
      </c>
      <c r="B60" s="1" t="s">
        <v>897</v>
      </c>
      <c r="C60" s="1" t="s">
        <v>18</v>
      </c>
      <c r="D60" s="1" t="s">
        <v>235</v>
      </c>
      <c r="E60" s="1" t="s">
        <v>898</v>
      </c>
      <c r="F60" s="1" t="s">
        <v>21</v>
      </c>
      <c r="G60" s="1" t="s">
        <v>899</v>
      </c>
      <c r="H60" s="1" t="s">
        <v>900</v>
      </c>
      <c r="I60" s="1" t="s">
        <v>24</v>
      </c>
    </row>
    <row r="61" spans="1:9" x14ac:dyDescent="0.25">
      <c r="A61" s="1" t="s">
        <v>901</v>
      </c>
      <c r="B61" s="1" t="s">
        <v>902</v>
      </c>
      <c r="C61" s="1" t="s">
        <v>27</v>
      </c>
      <c r="D61" s="1" t="s">
        <v>85</v>
      </c>
      <c r="E61" s="1" t="s">
        <v>903</v>
      </c>
      <c r="F61" s="1" t="s">
        <v>21</v>
      </c>
      <c r="G61" s="1" t="s">
        <v>904</v>
      </c>
      <c r="H61" s="1" t="s">
        <v>905</v>
      </c>
      <c r="I61" s="1" t="s">
        <v>24</v>
      </c>
    </row>
    <row r="62" spans="1:9" x14ac:dyDescent="0.25">
      <c r="A62" s="1" t="s">
        <v>906</v>
      </c>
      <c r="B62" s="1" t="s">
        <v>907</v>
      </c>
      <c r="C62" s="1" t="s">
        <v>27</v>
      </c>
      <c r="D62" s="1" t="s">
        <v>85</v>
      </c>
      <c r="E62" s="1" t="s">
        <v>903</v>
      </c>
      <c r="F62" s="1" t="s">
        <v>21</v>
      </c>
      <c r="G62" s="1" t="s">
        <v>908</v>
      </c>
      <c r="H62" s="1" t="s">
        <v>909</v>
      </c>
      <c r="I62" s="1" t="s">
        <v>24</v>
      </c>
    </row>
    <row r="63" spans="1:9" x14ac:dyDescent="0.25">
      <c r="A63" s="1" t="s">
        <v>910</v>
      </c>
      <c r="B63" s="1" t="s">
        <v>911</v>
      </c>
      <c r="C63" s="1" t="s">
        <v>27</v>
      </c>
      <c r="D63" s="1" t="s">
        <v>262</v>
      </c>
      <c r="E63" s="1" t="s">
        <v>912</v>
      </c>
      <c r="F63" s="1" t="s">
        <v>21</v>
      </c>
      <c r="G63" s="1" t="s">
        <v>913</v>
      </c>
      <c r="H63" s="1" t="s">
        <v>914</v>
      </c>
      <c r="I63" s="1" t="s">
        <v>24</v>
      </c>
    </row>
    <row r="64" spans="1:9" x14ac:dyDescent="0.25">
      <c r="A64" s="1" t="s">
        <v>915</v>
      </c>
      <c r="B64" s="1" t="s">
        <v>916</v>
      </c>
      <c r="C64" s="1" t="s">
        <v>27</v>
      </c>
      <c r="D64" s="1" t="s">
        <v>262</v>
      </c>
      <c r="E64" s="1" t="s">
        <v>912</v>
      </c>
      <c r="F64" s="1" t="s">
        <v>21</v>
      </c>
      <c r="G64" s="1" t="s">
        <v>917</v>
      </c>
      <c r="H64" s="1" t="s">
        <v>918</v>
      </c>
      <c r="I64" s="1" t="s">
        <v>24</v>
      </c>
    </row>
    <row r="65" spans="1:9" x14ac:dyDescent="0.25">
      <c r="A65" s="1" t="s">
        <v>919</v>
      </c>
      <c r="B65" s="1" t="s">
        <v>920</v>
      </c>
      <c r="C65" s="1" t="s">
        <v>18</v>
      </c>
      <c r="D65" s="1" t="s">
        <v>130</v>
      </c>
      <c r="E65" s="1" t="s">
        <v>921</v>
      </c>
      <c r="F65" s="1" t="s">
        <v>21</v>
      </c>
      <c r="G65" s="1" t="s">
        <v>922</v>
      </c>
      <c r="H65" s="1" t="s">
        <v>923</v>
      </c>
      <c r="I65" s="1" t="s">
        <v>24</v>
      </c>
    </row>
    <row r="66" spans="1:9" x14ac:dyDescent="0.25">
      <c r="A66" s="1" t="s">
        <v>924</v>
      </c>
      <c r="B66" s="1" t="s">
        <v>925</v>
      </c>
      <c r="C66" s="1" t="s">
        <v>18</v>
      </c>
      <c r="D66" s="1" t="s">
        <v>91</v>
      </c>
      <c r="E66" s="1" t="s">
        <v>652</v>
      </c>
      <c r="F66" s="1" t="s">
        <v>21</v>
      </c>
      <c r="G66" s="1" t="s">
        <v>24</v>
      </c>
      <c r="H66" s="1" t="s">
        <v>24</v>
      </c>
      <c r="I66" s="1" t="s">
        <v>62</v>
      </c>
    </row>
    <row r="67" spans="1:9" x14ac:dyDescent="0.25">
      <c r="A67" s="1" t="s">
        <v>926</v>
      </c>
      <c r="B67" s="1" t="s">
        <v>927</v>
      </c>
      <c r="C67" s="1" t="s">
        <v>27</v>
      </c>
      <c r="D67" s="1" t="s">
        <v>91</v>
      </c>
      <c r="E67" s="1" t="s">
        <v>928</v>
      </c>
      <c r="F67" s="1" t="s">
        <v>21</v>
      </c>
      <c r="G67" s="1" t="s">
        <v>929</v>
      </c>
      <c r="H67" s="1" t="s">
        <v>930</v>
      </c>
      <c r="I67" s="1" t="s">
        <v>62</v>
      </c>
    </row>
    <row r="68" spans="1:9" x14ac:dyDescent="0.25">
      <c r="A68" s="1" t="s">
        <v>931</v>
      </c>
      <c r="B68" s="1" t="s">
        <v>932</v>
      </c>
      <c r="C68" s="1" t="s">
        <v>18</v>
      </c>
      <c r="D68" s="1" t="s">
        <v>91</v>
      </c>
      <c r="E68" s="1" t="s">
        <v>933</v>
      </c>
      <c r="F68" s="1" t="s">
        <v>21</v>
      </c>
      <c r="G68" s="1" t="s">
        <v>24</v>
      </c>
      <c r="H68" s="1" t="s">
        <v>24</v>
      </c>
      <c r="I68" s="1" t="s">
        <v>62</v>
      </c>
    </row>
    <row r="69" spans="1:9" x14ac:dyDescent="0.25">
      <c r="A69" s="1" t="s">
        <v>934</v>
      </c>
      <c r="B69" s="1" t="s">
        <v>935</v>
      </c>
      <c r="C69" s="1" t="s">
        <v>18</v>
      </c>
      <c r="D69" s="1" t="s">
        <v>91</v>
      </c>
      <c r="E69" s="1" t="s">
        <v>652</v>
      </c>
      <c r="F69" s="1" t="s">
        <v>21</v>
      </c>
      <c r="G69" s="1" t="s">
        <v>936</v>
      </c>
      <c r="H69" s="1" t="s">
        <v>937</v>
      </c>
      <c r="I69" s="1" t="s">
        <v>62</v>
      </c>
    </row>
    <row r="70" spans="1:9" x14ac:dyDescent="0.25">
      <c r="A70" s="1" t="s">
        <v>938</v>
      </c>
      <c r="B70" s="1" t="s">
        <v>939</v>
      </c>
      <c r="C70" s="1" t="s">
        <v>27</v>
      </c>
      <c r="D70" s="1" t="s">
        <v>91</v>
      </c>
      <c r="E70" s="1" t="s">
        <v>928</v>
      </c>
      <c r="F70" s="1" t="s">
        <v>21</v>
      </c>
      <c r="G70" s="1" t="s">
        <v>940</v>
      </c>
      <c r="H70" s="1" t="s">
        <v>941</v>
      </c>
      <c r="I70" s="1" t="s">
        <v>62</v>
      </c>
    </row>
    <row r="71" spans="1:9" x14ac:dyDescent="0.25">
      <c r="A71" s="1" t="s">
        <v>942</v>
      </c>
      <c r="B71" s="1" t="s">
        <v>943</v>
      </c>
      <c r="C71" s="1" t="s">
        <v>18</v>
      </c>
      <c r="D71" s="1" t="s">
        <v>91</v>
      </c>
      <c r="E71" s="1" t="s">
        <v>928</v>
      </c>
      <c r="F71" s="1" t="s">
        <v>21</v>
      </c>
      <c r="G71" s="1" t="s">
        <v>944</v>
      </c>
      <c r="H71" s="1" t="s">
        <v>945</v>
      </c>
      <c r="I71" s="1" t="s">
        <v>62</v>
      </c>
    </row>
    <row r="72" spans="1:9" x14ac:dyDescent="0.25">
      <c r="A72" s="1" t="s">
        <v>946</v>
      </c>
      <c r="B72" s="1" t="s">
        <v>947</v>
      </c>
      <c r="C72" s="1" t="s">
        <v>27</v>
      </c>
      <c r="D72" s="1" t="s">
        <v>91</v>
      </c>
      <c r="E72" s="1" t="s">
        <v>652</v>
      </c>
      <c r="F72" s="1" t="s">
        <v>21</v>
      </c>
      <c r="G72" s="1" t="s">
        <v>948</v>
      </c>
      <c r="H72" s="1" t="s">
        <v>949</v>
      </c>
      <c r="I72" s="1" t="s">
        <v>62</v>
      </c>
    </row>
    <row r="73" spans="1:9" x14ac:dyDescent="0.25">
      <c r="A73" s="1" t="s">
        <v>950</v>
      </c>
      <c r="B73" s="1" t="s">
        <v>951</v>
      </c>
      <c r="C73" s="1" t="s">
        <v>27</v>
      </c>
      <c r="D73" s="1" t="s">
        <v>91</v>
      </c>
      <c r="E73" s="1" t="s">
        <v>952</v>
      </c>
      <c r="F73" s="1" t="s">
        <v>21</v>
      </c>
      <c r="G73" s="1" t="s">
        <v>953</v>
      </c>
      <c r="H73" s="1" t="s">
        <v>954</v>
      </c>
      <c r="I73" s="1" t="s">
        <v>62</v>
      </c>
    </row>
    <row r="74" spans="1:9" x14ac:dyDescent="0.25">
      <c r="A74" s="1" t="s">
        <v>955</v>
      </c>
      <c r="B74" s="1" t="s">
        <v>956</v>
      </c>
      <c r="C74" s="1" t="s">
        <v>27</v>
      </c>
      <c r="D74" s="1" t="s">
        <v>70</v>
      </c>
      <c r="E74" s="1" t="s">
        <v>20</v>
      </c>
      <c r="F74" s="1" t="s">
        <v>21</v>
      </c>
      <c r="G74" s="1" t="s">
        <v>957</v>
      </c>
      <c r="H74" s="1" t="s">
        <v>958</v>
      </c>
      <c r="I74" s="1" t="s">
        <v>62</v>
      </c>
    </row>
    <row r="75" spans="1:9" x14ac:dyDescent="0.25">
      <c r="A75" s="1" t="s">
        <v>959</v>
      </c>
      <c r="B75" s="1" t="s">
        <v>960</v>
      </c>
      <c r="C75" s="1" t="s">
        <v>18</v>
      </c>
      <c r="D75" s="1" t="s">
        <v>70</v>
      </c>
      <c r="E75" s="1" t="s">
        <v>20</v>
      </c>
      <c r="F75" s="1" t="s">
        <v>21</v>
      </c>
      <c r="G75" s="1" t="s">
        <v>961</v>
      </c>
      <c r="H75" s="1" t="s">
        <v>962</v>
      </c>
      <c r="I75" s="1" t="s">
        <v>62</v>
      </c>
    </row>
    <row r="76" spans="1:9" x14ac:dyDescent="0.25">
      <c r="A76" s="1" t="s">
        <v>963</v>
      </c>
      <c r="B76" s="1" t="s">
        <v>964</v>
      </c>
      <c r="C76" s="1" t="s">
        <v>18</v>
      </c>
      <c r="D76" s="1" t="s">
        <v>257</v>
      </c>
      <c r="E76" s="1" t="s">
        <v>20</v>
      </c>
      <c r="F76" s="1" t="s">
        <v>21</v>
      </c>
      <c r="G76" s="1" t="s">
        <v>965</v>
      </c>
      <c r="H76" s="1" t="s">
        <v>966</v>
      </c>
      <c r="I76" s="1" t="s">
        <v>62</v>
      </c>
    </row>
    <row r="77" spans="1:9" x14ac:dyDescent="0.25">
      <c r="A77" s="1" t="s">
        <v>967</v>
      </c>
      <c r="B77" s="1" t="s">
        <v>968</v>
      </c>
      <c r="C77" s="1" t="s">
        <v>18</v>
      </c>
      <c r="D77" s="1" t="s">
        <v>257</v>
      </c>
      <c r="E77" s="1" t="s">
        <v>20</v>
      </c>
      <c r="F77" s="1" t="s">
        <v>21</v>
      </c>
      <c r="G77" s="1" t="s">
        <v>24</v>
      </c>
      <c r="H77" s="1" t="s">
        <v>24</v>
      </c>
      <c r="I77" s="1" t="s">
        <v>62</v>
      </c>
    </row>
    <row r="78" spans="1:9" x14ac:dyDescent="0.25">
      <c r="A78" s="1" t="s">
        <v>969</v>
      </c>
      <c r="B78" s="1" t="s">
        <v>970</v>
      </c>
      <c r="C78" s="1" t="s">
        <v>27</v>
      </c>
      <c r="D78" s="1" t="s">
        <v>257</v>
      </c>
      <c r="E78" s="1" t="s">
        <v>20</v>
      </c>
      <c r="F78" s="1" t="s">
        <v>21</v>
      </c>
      <c r="G78" s="1" t="s">
        <v>24</v>
      </c>
      <c r="H78" s="1" t="s">
        <v>24</v>
      </c>
      <c r="I78" s="1" t="s">
        <v>62</v>
      </c>
    </row>
    <row r="79" spans="1:9" x14ac:dyDescent="0.25">
      <c r="A79" s="1" t="s">
        <v>971</v>
      </c>
      <c r="B79" s="1" t="s">
        <v>972</v>
      </c>
      <c r="C79" s="1" t="s">
        <v>27</v>
      </c>
      <c r="D79" s="1" t="s">
        <v>257</v>
      </c>
      <c r="E79" s="1" t="s">
        <v>973</v>
      </c>
      <c r="F79" s="1" t="s">
        <v>21</v>
      </c>
      <c r="G79" s="1" t="s">
        <v>974</v>
      </c>
      <c r="H79" s="1" t="s">
        <v>975</v>
      </c>
      <c r="I79" s="1" t="s">
        <v>62</v>
      </c>
    </row>
    <row r="80" spans="1:9" x14ac:dyDescent="0.25">
      <c r="A80" s="1" t="s">
        <v>976</v>
      </c>
      <c r="B80" s="1" t="s">
        <v>977</v>
      </c>
      <c r="C80" s="1" t="s">
        <v>27</v>
      </c>
      <c r="D80" s="1" t="s">
        <v>257</v>
      </c>
      <c r="E80" s="1" t="s">
        <v>20</v>
      </c>
      <c r="F80" s="1" t="s">
        <v>21</v>
      </c>
      <c r="G80" s="1" t="s">
        <v>978</v>
      </c>
      <c r="H80" s="1" t="s">
        <v>979</v>
      </c>
      <c r="I80" s="1" t="s">
        <v>62</v>
      </c>
    </row>
    <row r="81" spans="1:9" x14ac:dyDescent="0.25">
      <c r="A81" s="1" t="s">
        <v>980</v>
      </c>
      <c r="B81" s="1" t="s">
        <v>981</v>
      </c>
      <c r="C81" s="1" t="s">
        <v>18</v>
      </c>
      <c r="D81" s="1" t="s">
        <v>257</v>
      </c>
      <c r="E81" s="1" t="s">
        <v>982</v>
      </c>
      <c r="F81" s="1" t="s">
        <v>21</v>
      </c>
      <c r="G81" s="1" t="s">
        <v>983</v>
      </c>
      <c r="H81" s="1" t="s">
        <v>984</v>
      </c>
      <c r="I81" s="1" t="s">
        <v>62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0A7B-DF87-4E79-B7B6-E85DB0CA9840}">
  <dimension ref="A1:M76"/>
  <sheetViews>
    <sheetView workbookViewId="0">
      <selection activeCell="M1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0</v>
      </c>
    </row>
    <row r="2" spans="1:13" x14ac:dyDescent="0.25">
      <c r="A2" s="1" t="s">
        <v>985</v>
      </c>
      <c r="B2" s="1" t="s">
        <v>986</v>
      </c>
      <c r="C2" s="1" t="s">
        <v>27</v>
      </c>
      <c r="D2" s="1" t="s">
        <v>70</v>
      </c>
      <c r="E2" s="1" t="s">
        <v>20</v>
      </c>
      <c r="F2" s="1" t="s">
        <v>21</v>
      </c>
      <c r="G2" s="1" t="s">
        <v>987</v>
      </c>
      <c r="H2" s="1" t="s">
        <v>988</v>
      </c>
      <c r="I2" s="1" t="s">
        <v>62</v>
      </c>
      <c r="L2" s="1" t="s">
        <v>28</v>
      </c>
      <c r="M2" s="1">
        <f t="shared" ref="M2:M40" si="0">COUNTIF(D:D,L2)</f>
        <v>2</v>
      </c>
    </row>
    <row r="3" spans="1:13" x14ac:dyDescent="0.25">
      <c r="A3" s="1" t="s">
        <v>989</v>
      </c>
      <c r="B3" s="1" t="s">
        <v>990</v>
      </c>
      <c r="C3" s="1" t="s">
        <v>18</v>
      </c>
      <c r="D3" s="1" t="s">
        <v>85</v>
      </c>
      <c r="E3" s="1" t="s">
        <v>20</v>
      </c>
      <c r="F3" s="1" t="s">
        <v>21</v>
      </c>
      <c r="G3" s="1" t="s">
        <v>991</v>
      </c>
      <c r="H3" s="1" t="s">
        <v>992</v>
      </c>
      <c r="I3" s="1" t="s">
        <v>993</v>
      </c>
      <c r="L3" s="1" t="s">
        <v>33</v>
      </c>
      <c r="M3" s="1">
        <f t="shared" si="0"/>
        <v>0</v>
      </c>
    </row>
    <row r="4" spans="1:13" x14ac:dyDescent="0.25">
      <c r="A4" s="1" t="s">
        <v>994</v>
      </c>
      <c r="B4" s="1" t="s">
        <v>995</v>
      </c>
      <c r="C4" s="1" t="s">
        <v>18</v>
      </c>
      <c r="D4" s="1" t="s">
        <v>85</v>
      </c>
      <c r="E4" s="1" t="s">
        <v>20</v>
      </c>
      <c r="F4" s="1" t="s">
        <v>21</v>
      </c>
      <c r="G4" s="1" t="s">
        <v>996</v>
      </c>
      <c r="H4" s="1" t="s">
        <v>997</v>
      </c>
      <c r="I4" s="1" t="s">
        <v>24</v>
      </c>
      <c r="L4" s="1" t="s">
        <v>36</v>
      </c>
      <c r="M4" s="1">
        <f t="shared" si="0"/>
        <v>1</v>
      </c>
    </row>
    <row r="5" spans="1:13" x14ac:dyDescent="0.25">
      <c r="A5" s="1" t="s">
        <v>998</v>
      </c>
      <c r="B5" s="1" t="s">
        <v>999</v>
      </c>
      <c r="C5" s="1" t="s">
        <v>18</v>
      </c>
      <c r="D5" s="1" t="s">
        <v>110</v>
      </c>
      <c r="E5" s="1" t="s">
        <v>20</v>
      </c>
      <c r="F5" s="1" t="s">
        <v>21</v>
      </c>
      <c r="G5" s="1" t="s">
        <v>24</v>
      </c>
      <c r="H5" s="1" t="s">
        <v>24</v>
      </c>
      <c r="I5" s="1" t="s">
        <v>24</v>
      </c>
      <c r="L5" s="1" t="s">
        <v>41</v>
      </c>
      <c r="M5" s="1">
        <f t="shared" si="0"/>
        <v>0</v>
      </c>
    </row>
    <row r="6" spans="1:13" x14ac:dyDescent="0.25">
      <c r="A6" s="1" t="s">
        <v>1000</v>
      </c>
      <c r="B6" s="1" t="s">
        <v>1001</v>
      </c>
      <c r="C6" s="1" t="s">
        <v>18</v>
      </c>
      <c r="D6" s="1" t="s">
        <v>91</v>
      </c>
      <c r="E6" s="1" t="s">
        <v>20</v>
      </c>
      <c r="F6" s="1" t="s">
        <v>21</v>
      </c>
      <c r="G6" s="1" t="s">
        <v>24</v>
      </c>
      <c r="H6" s="1" t="s">
        <v>24</v>
      </c>
      <c r="I6" s="1" t="s">
        <v>62</v>
      </c>
      <c r="L6" s="1" t="s">
        <v>46</v>
      </c>
      <c r="M6" s="1">
        <f t="shared" si="0"/>
        <v>2</v>
      </c>
    </row>
    <row r="7" spans="1:13" x14ac:dyDescent="0.25">
      <c r="A7" s="1" t="s">
        <v>1002</v>
      </c>
      <c r="B7" s="1" t="s">
        <v>1003</v>
      </c>
      <c r="C7" s="1" t="s">
        <v>18</v>
      </c>
      <c r="D7" s="1" t="s">
        <v>91</v>
      </c>
      <c r="E7" s="1" t="s">
        <v>20</v>
      </c>
      <c r="F7" s="1" t="s">
        <v>21</v>
      </c>
      <c r="G7" s="1" t="s">
        <v>24</v>
      </c>
      <c r="H7" s="1" t="s">
        <v>24</v>
      </c>
      <c r="I7" s="1" t="s">
        <v>62</v>
      </c>
      <c r="L7" s="1" t="s">
        <v>53</v>
      </c>
      <c r="M7" s="1">
        <f t="shared" si="0"/>
        <v>0</v>
      </c>
    </row>
    <row r="8" spans="1:13" x14ac:dyDescent="0.25">
      <c r="A8" s="1" t="s">
        <v>1004</v>
      </c>
      <c r="B8" s="1" t="s">
        <v>1005</v>
      </c>
      <c r="C8" s="1" t="s">
        <v>18</v>
      </c>
      <c r="D8" s="1" t="s">
        <v>85</v>
      </c>
      <c r="E8" s="1" t="s">
        <v>1006</v>
      </c>
      <c r="F8" s="1" t="s">
        <v>21</v>
      </c>
      <c r="G8" s="1" t="s">
        <v>1007</v>
      </c>
      <c r="H8" s="1" t="s">
        <v>1008</v>
      </c>
      <c r="I8" s="1" t="s">
        <v>24</v>
      </c>
      <c r="L8" s="1" t="s">
        <v>58</v>
      </c>
      <c r="M8" s="1">
        <f t="shared" si="0"/>
        <v>0</v>
      </c>
    </row>
    <row r="9" spans="1:13" x14ac:dyDescent="0.25">
      <c r="A9" s="1" t="s">
        <v>1009</v>
      </c>
      <c r="B9" s="1" t="s">
        <v>1010</v>
      </c>
      <c r="C9" s="1" t="s">
        <v>27</v>
      </c>
      <c r="D9" s="1" t="s">
        <v>113</v>
      </c>
      <c r="E9" s="1" t="s">
        <v>1011</v>
      </c>
      <c r="F9" s="1" t="s">
        <v>21</v>
      </c>
      <c r="G9" s="1" t="s">
        <v>1012</v>
      </c>
      <c r="H9" s="1" t="s">
        <v>1013</v>
      </c>
      <c r="I9" s="1" t="s">
        <v>62</v>
      </c>
      <c r="L9" s="1" t="s">
        <v>70</v>
      </c>
      <c r="M9" s="1">
        <f t="shared" si="0"/>
        <v>24</v>
      </c>
    </row>
    <row r="10" spans="1:13" x14ac:dyDescent="0.25">
      <c r="A10" s="1" t="s">
        <v>1014</v>
      </c>
      <c r="B10" s="1" t="s">
        <v>1015</v>
      </c>
      <c r="C10" s="1" t="s">
        <v>18</v>
      </c>
      <c r="D10" s="1" t="s">
        <v>70</v>
      </c>
      <c r="E10" s="1" t="s">
        <v>20</v>
      </c>
      <c r="F10" s="1" t="s">
        <v>21</v>
      </c>
      <c r="G10" s="1" t="s">
        <v>24</v>
      </c>
      <c r="H10" s="1" t="s">
        <v>24</v>
      </c>
      <c r="I10" s="1" t="s">
        <v>62</v>
      </c>
      <c r="L10" s="1" t="s">
        <v>77</v>
      </c>
      <c r="M10" s="1">
        <f t="shared" si="0"/>
        <v>10</v>
      </c>
    </row>
    <row r="11" spans="1:13" x14ac:dyDescent="0.25">
      <c r="A11" s="1" t="s">
        <v>1016</v>
      </c>
      <c r="B11" s="1" t="s">
        <v>1017</v>
      </c>
      <c r="C11" s="1" t="s">
        <v>18</v>
      </c>
      <c r="D11" s="1" t="s">
        <v>70</v>
      </c>
      <c r="E11" s="1" t="s">
        <v>20</v>
      </c>
      <c r="F11" s="1" t="s">
        <v>21</v>
      </c>
      <c r="G11" s="1" t="s">
        <v>1018</v>
      </c>
      <c r="H11" s="1" t="s">
        <v>1019</v>
      </c>
      <c r="I11" s="1" t="s">
        <v>62</v>
      </c>
      <c r="L11" s="1" t="s">
        <v>85</v>
      </c>
      <c r="M11" s="1">
        <f t="shared" si="0"/>
        <v>3</v>
      </c>
    </row>
    <row r="12" spans="1:13" x14ac:dyDescent="0.25">
      <c r="A12" s="1" t="s">
        <v>1020</v>
      </c>
      <c r="B12" s="1" t="s">
        <v>1021</v>
      </c>
      <c r="C12" s="1" t="s">
        <v>27</v>
      </c>
      <c r="D12" s="1" t="s">
        <v>70</v>
      </c>
      <c r="E12" s="1" t="s">
        <v>20</v>
      </c>
      <c r="F12" s="1" t="s">
        <v>21</v>
      </c>
      <c r="G12" s="1" t="s">
        <v>24</v>
      </c>
      <c r="H12" s="1" t="s">
        <v>24</v>
      </c>
      <c r="I12" s="1" t="s">
        <v>62</v>
      </c>
      <c r="L12" s="1" t="s">
        <v>91</v>
      </c>
      <c r="M12" s="1">
        <f t="shared" si="0"/>
        <v>6</v>
      </c>
    </row>
    <row r="13" spans="1:13" x14ac:dyDescent="0.25">
      <c r="A13" s="1" t="s">
        <v>1022</v>
      </c>
      <c r="B13" s="1" t="s">
        <v>1023</v>
      </c>
      <c r="C13" s="1" t="s">
        <v>18</v>
      </c>
      <c r="D13" s="1" t="s">
        <v>70</v>
      </c>
      <c r="E13" s="1" t="s">
        <v>20</v>
      </c>
      <c r="F13" s="1" t="s">
        <v>21</v>
      </c>
      <c r="G13" s="1" t="s">
        <v>1024</v>
      </c>
      <c r="H13" s="1" t="s">
        <v>1025</v>
      </c>
      <c r="I13" s="1" t="s">
        <v>62</v>
      </c>
      <c r="L13" s="1" t="s">
        <v>110</v>
      </c>
      <c r="M13" s="1">
        <f t="shared" si="0"/>
        <v>2</v>
      </c>
    </row>
    <row r="14" spans="1:13" x14ac:dyDescent="0.25">
      <c r="A14" s="1" t="s">
        <v>1026</v>
      </c>
      <c r="B14" s="1" t="s">
        <v>1027</v>
      </c>
      <c r="C14" s="1" t="s">
        <v>18</v>
      </c>
      <c r="D14" s="1" t="s">
        <v>70</v>
      </c>
      <c r="E14" s="1" t="s">
        <v>20</v>
      </c>
      <c r="F14" s="1" t="s">
        <v>21</v>
      </c>
      <c r="G14" s="1" t="s">
        <v>24</v>
      </c>
      <c r="H14" s="1" t="s">
        <v>24</v>
      </c>
      <c r="I14" s="1" t="s">
        <v>62</v>
      </c>
      <c r="L14" s="1" t="s">
        <v>113</v>
      </c>
      <c r="M14" s="1">
        <f t="shared" si="0"/>
        <v>3</v>
      </c>
    </row>
    <row r="15" spans="1:13" x14ac:dyDescent="0.25">
      <c r="A15" s="1" t="s">
        <v>1028</v>
      </c>
      <c r="B15" s="1" t="s">
        <v>1029</v>
      </c>
      <c r="C15" s="1" t="s">
        <v>18</v>
      </c>
      <c r="D15" s="1" t="s">
        <v>257</v>
      </c>
      <c r="E15" s="1" t="s">
        <v>1030</v>
      </c>
      <c r="F15" s="1" t="s">
        <v>21</v>
      </c>
      <c r="G15" s="1" t="s">
        <v>24</v>
      </c>
      <c r="H15" s="1" t="s">
        <v>24</v>
      </c>
      <c r="I15" s="1" t="s">
        <v>62</v>
      </c>
      <c r="L15" s="1" t="s">
        <v>130</v>
      </c>
      <c r="M15" s="1">
        <f t="shared" si="0"/>
        <v>0</v>
      </c>
    </row>
    <row r="16" spans="1:13" x14ac:dyDescent="0.25">
      <c r="A16" s="1" t="s">
        <v>1031</v>
      </c>
      <c r="B16" s="1" t="s">
        <v>1032</v>
      </c>
      <c r="C16" s="1" t="s">
        <v>18</v>
      </c>
      <c r="D16" s="1" t="s">
        <v>77</v>
      </c>
      <c r="E16" s="1" t="s">
        <v>80</v>
      </c>
      <c r="F16" s="1" t="s">
        <v>21</v>
      </c>
      <c r="G16" s="1" t="s">
        <v>24</v>
      </c>
      <c r="H16" s="1" t="s">
        <v>24</v>
      </c>
      <c r="I16" s="1" t="s">
        <v>62</v>
      </c>
      <c r="L16" s="1" t="s">
        <v>210</v>
      </c>
      <c r="M16" s="1">
        <f t="shared" si="0"/>
        <v>2</v>
      </c>
    </row>
    <row r="17" spans="1:13" x14ac:dyDescent="0.25">
      <c r="A17" s="1" t="s">
        <v>1033</v>
      </c>
      <c r="B17" s="1" t="s">
        <v>1034</v>
      </c>
      <c r="C17" s="1" t="s">
        <v>18</v>
      </c>
      <c r="D17" s="1" t="s">
        <v>77</v>
      </c>
      <c r="E17" s="1" t="s">
        <v>1035</v>
      </c>
      <c r="F17" s="1" t="s">
        <v>21</v>
      </c>
      <c r="G17" s="1" t="s">
        <v>24</v>
      </c>
      <c r="H17" s="1" t="s">
        <v>24</v>
      </c>
      <c r="I17" s="1" t="s">
        <v>62</v>
      </c>
      <c r="L17" s="1" t="s">
        <v>213</v>
      </c>
      <c r="M17" s="1">
        <f t="shared" si="0"/>
        <v>0</v>
      </c>
    </row>
    <row r="18" spans="1:13" x14ac:dyDescent="0.25">
      <c r="A18" s="1" t="s">
        <v>831</v>
      </c>
      <c r="B18" s="1" t="s">
        <v>832</v>
      </c>
      <c r="C18" s="1" t="s">
        <v>18</v>
      </c>
      <c r="D18" s="1" t="s">
        <v>46</v>
      </c>
      <c r="E18" s="1" t="s">
        <v>833</v>
      </c>
      <c r="F18" s="1" t="s">
        <v>21</v>
      </c>
      <c r="G18" s="1" t="s">
        <v>834</v>
      </c>
      <c r="H18" s="1" t="s">
        <v>835</v>
      </c>
      <c r="I18" s="1" t="s">
        <v>62</v>
      </c>
      <c r="L18" s="1" t="s">
        <v>218</v>
      </c>
      <c r="M18" s="1">
        <f t="shared" si="0"/>
        <v>1</v>
      </c>
    </row>
    <row r="19" spans="1:13" x14ac:dyDescent="0.25">
      <c r="A19" s="1" t="s">
        <v>1036</v>
      </c>
      <c r="B19" s="1" t="s">
        <v>1037</v>
      </c>
      <c r="C19" s="1" t="s">
        <v>18</v>
      </c>
      <c r="D19" s="1" t="s">
        <v>113</v>
      </c>
      <c r="E19" s="1" t="s">
        <v>1038</v>
      </c>
      <c r="F19" s="1" t="s">
        <v>21</v>
      </c>
      <c r="G19" s="1" t="s">
        <v>1039</v>
      </c>
      <c r="H19" s="1" t="s">
        <v>1040</v>
      </c>
      <c r="I19" s="1" t="s">
        <v>24</v>
      </c>
      <c r="L19" s="1" t="s">
        <v>224</v>
      </c>
      <c r="M19" s="1">
        <f t="shared" si="0"/>
        <v>1</v>
      </c>
    </row>
    <row r="20" spans="1:13" x14ac:dyDescent="0.25">
      <c r="A20" s="1" t="s">
        <v>1041</v>
      </c>
      <c r="B20" s="1" t="s">
        <v>1042</v>
      </c>
      <c r="C20" s="1" t="s">
        <v>18</v>
      </c>
      <c r="D20" s="1" t="s">
        <v>113</v>
      </c>
      <c r="E20" s="1" t="s">
        <v>1043</v>
      </c>
      <c r="F20" s="1" t="s">
        <v>21</v>
      </c>
      <c r="G20" s="1" t="s">
        <v>1044</v>
      </c>
      <c r="H20" s="1" t="s">
        <v>1045</v>
      </c>
      <c r="I20" s="1" t="s">
        <v>24</v>
      </c>
      <c r="L20" s="1" t="s">
        <v>235</v>
      </c>
      <c r="M20" s="1">
        <f t="shared" si="0"/>
        <v>0</v>
      </c>
    </row>
    <row r="21" spans="1:13" x14ac:dyDescent="0.25">
      <c r="A21" s="1" t="s">
        <v>1046</v>
      </c>
      <c r="B21" s="1" t="s">
        <v>1047</v>
      </c>
      <c r="C21" s="1" t="s">
        <v>18</v>
      </c>
      <c r="D21" s="1" t="s">
        <v>91</v>
      </c>
      <c r="E21" s="1" t="s">
        <v>952</v>
      </c>
      <c r="F21" s="1" t="s">
        <v>21</v>
      </c>
      <c r="G21" s="1" t="s">
        <v>24</v>
      </c>
      <c r="H21" s="1" t="s">
        <v>24</v>
      </c>
      <c r="I21" s="1" t="s">
        <v>62</v>
      </c>
      <c r="L21" s="1" t="s">
        <v>241</v>
      </c>
      <c r="M21" s="1">
        <f t="shared" si="0"/>
        <v>0</v>
      </c>
    </row>
    <row r="22" spans="1:13" x14ac:dyDescent="0.25">
      <c r="A22" s="1" t="s">
        <v>1048</v>
      </c>
      <c r="B22" s="1" t="s">
        <v>1049</v>
      </c>
      <c r="C22" s="1" t="s">
        <v>27</v>
      </c>
      <c r="D22" s="1" t="s">
        <v>91</v>
      </c>
      <c r="E22" s="1" t="s">
        <v>652</v>
      </c>
      <c r="F22" s="1" t="s">
        <v>21</v>
      </c>
      <c r="G22" s="1" t="s">
        <v>24</v>
      </c>
      <c r="H22" s="1" t="s">
        <v>24</v>
      </c>
      <c r="I22" s="1" t="s">
        <v>62</v>
      </c>
      <c r="L22" s="1" t="s">
        <v>244</v>
      </c>
      <c r="M22" s="1">
        <f t="shared" si="0"/>
        <v>1</v>
      </c>
    </row>
    <row r="23" spans="1:13" x14ac:dyDescent="0.25">
      <c r="A23" s="1" t="s">
        <v>1050</v>
      </c>
      <c r="B23" s="1" t="s">
        <v>1051</v>
      </c>
      <c r="C23" s="1" t="s">
        <v>27</v>
      </c>
      <c r="D23" s="1" t="s">
        <v>91</v>
      </c>
      <c r="E23" s="1" t="s">
        <v>928</v>
      </c>
      <c r="F23" s="1" t="s">
        <v>21</v>
      </c>
      <c r="G23" s="1" t="s">
        <v>1052</v>
      </c>
      <c r="H23" s="1" t="s">
        <v>1053</v>
      </c>
      <c r="I23" s="1" t="s">
        <v>62</v>
      </c>
      <c r="L23" s="1" t="s">
        <v>249</v>
      </c>
      <c r="M23" s="1">
        <f t="shared" si="0"/>
        <v>0</v>
      </c>
    </row>
    <row r="24" spans="1:13" x14ac:dyDescent="0.25">
      <c r="A24" s="1" t="s">
        <v>1054</v>
      </c>
      <c r="B24" s="1" t="s">
        <v>1055</v>
      </c>
      <c r="C24" s="1" t="s">
        <v>18</v>
      </c>
      <c r="D24" s="1" t="s">
        <v>70</v>
      </c>
      <c r="E24" s="1" t="s">
        <v>20</v>
      </c>
      <c r="F24" s="1" t="s">
        <v>21</v>
      </c>
      <c r="G24" s="1" t="s">
        <v>1056</v>
      </c>
      <c r="H24" s="1" t="s">
        <v>1057</v>
      </c>
      <c r="I24" s="1" t="s">
        <v>62</v>
      </c>
      <c r="L24" s="1" t="s">
        <v>257</v>
      </c>
      <c r="M24" s="1">
        <f t="shared" si="0"/>
        <v>14</v>
      </c>
    </row>
    <row r="25" spans="1:13" x14ac:dyDescent="0.25">
      <c r="A25" s="1" t="s">
        <v>1058</v>
      </c>
      <c r="B25" s="1" t="s">
        <v>1059</v>
      </c>
      <c r="C25" s="1" t="s">
        <v>18</v>
      </c>
      <c r="D25" s="1" t="s">
        <v>70</v>
      </c>
      <c r="E25" s="1" t="s">
        <v>20</v>
      </c>
      <c r="F25" s="1" t="s">
        <v>21</v>
      </c>
      <c r="G25" s="1" t="s">
        <v>24</v>
      </c>
      <c r="H25" s="1" t="s">
        <v>24</v>
      </c>
      <c r="I25" s="1" t="s">
        <v>62</v>
      </c>
      <c r="L25" s="1" t="s">
        <v>262</v>
      </c>
      <c r="M25" s="1">
        <f t="shared" si="0"/>
        <v>1</v>
      </c>
    </row>
    <row r="26" spans="1:13" x14ac:dyDescent="0.25">
      <c r="A26" s="1" t="s">
        <v>1060</v>
      </c>
      <c r="B26" s="1" t="s">
        <v>1061</v>
      </c>
      <c r="C26" s="1" t="s">
        <v>18</v>
      </c>
      <c r="D26" s="1" t="s">
        <v>70</v>
      </c>
      <c r="E26" s="1" t="s">
        <v>20</v>
      </c>
      <c r="F26" s="1" t="s">
        <v>21</v>
      </c>
      <c r="G26" s="1" t="s">
        <v>1062</v>
      </c>
      <c r="H26" s="1" t="s">
        <v>1063</v>
      </c>
      <c r="I26" s="1" t="s">
        <v>62</v>
      </c>
      <c r="L26" s="1" t="s">
        <v>342</v>
      </c>
      <c r="M26" s="1">
        <f t="shared" si="0"/>
        <v>0</v>
      </c>
    </row>
    <row r="27" spans="1:13" x14ac:dyDescent="0.25">
      <c r="A27" s="1" t="s">
        <v>1064</v>
      </c>
      <c r="B27" s="1" t="s">
        <v>1065</v>
      </c>
      <c r="C27" s="1" t="s">
        <v>18</v>
      </c>
      <c r="D27" s="1" t="s">
        <v>70</v>
      </c>
      <c r="E27" s="1" t="s">
        <v>1066</v>
      </c>
      <c r="F27" s="1" t="s">
        <v>21</v>
      </c>
      <c r="G27" s="1" t="s">
        <v>1067</v>
      </c>
      <c r="H27" s="1" t="s">
        <v>1068</v>
      </c>
      <c r="I27" s="1" t="s">
        <v>62</v>
      </c>
      <c r="L27" s="1" t="s">
        <v>391</v>
      </c>
      <c r="M27" s="1">
        <f t="shared" si="0"/>
        <v>0</v>
      </c>
    </row>
    <row r="28" spans="1:13" x14ac:dyDescent="0.25">
      <c r="A28" s="1" t="s">
        <v>1069</v>
      </c>
      <c r="B28" s="1" t="s">
        <v>1070</v>
      </c>
      <c r="C28" s="1" t="s">
        <v>18</v>
      </c>
      <c r="D28" s="1" t="s">
        <v>70</v>
      </c>
      <c r="E28" s="1" t="s">
        <v>20</v>
      </c>
      <c r="F28" s="1" t="s">
        <v>21</v>
      </c>
      <c r="G28" s="1" t="s">
        <v>24</v>
      </c>
      <c r="H28" s="1" t="s">
        <v>24</v>
      </c>
      <c r="I28" s="1" t="s">
        <v>62</v>
      </c>
      <c r="L28" s="1" t="s">
        <v>432</v>
      </c>
      <c r="M28" s="1">
        <f t="shared" si="0"/>
        <v>0</v>
      </c>
    </row>
    <row r="29" spans="1:13" x14ac:dyDescent="0.25">
      <c r="A29" s="1" t="s">
        <v>1071</v>
      </c>
      <c r="B29" s="1" t="s">
        <v>1072</v>
      </c>
      <c r="C29" s="1" t="s">
        <v>27</v>
      </c>
      <c r="D29" s="1" t="s">
        <v>70</v>
      </c>
      <c r="E29" s="1" t="s">
        <v>1066</v>
      </c>
      <c r="F29" s="1" t="s">
        <v>21</v>
      </c>
      <c r="G29" s="1" t="s">
        <v>24</v>
      </c>
      <c r="H29" s="1" t="s">
        <v>24</v>
      </c>
      <c r="I29" s="1" t="s">
        <v>62</v>
      </c>
      <c r="L29" s="1" t="s">
        <v>525</v>
      </c>
      <c r="M29" s="1">
        <f t="shared" si="0"/>
        <v>1</v>
      </c>
    </row>
    <row r="30" spans="1:13" x14ac:dyDescent="0.25">
      <c r="A30" s="1" t="s">
        <v>955</v>
      </c>
      <c r="B30" s="1" t="s">
        <v>956</v>
      </c>
      <c r="C30" s="1" t="s">
        <v>27</v>
      </c>
      <c r="D30" s="1" t="s">
        <v>70</v>
      </c>
      <c r="E30" s="1" t="s">
        <v>20</v>
      </c>
      <c r="F30" s="1" t="s">
        <v>21</v>
      </c>
      <c r="G30" s="1" t="s">
        <v>957</v>
      </c>
      <c r="H30" s="1" t="s">
        <v>958</v>
      </c>
      <c r="I30" s="1" t="s">
        <v>62</v>
      </c>
      <c r="L30" s="1" t="s">
        <v>548</v>
      </c>
      <c r="M30" s="1">
        <f t="shared" si="0"/>
        <v>0</v>
      </c>
    </row>
    <row r="31" spans="1:13" ht="14" x14ac:dyDescent="0.3">
      <c r="A31" s="1" t="s">
        <v>1073</v>
      </c>
      <c r="B31" s="1" t="s">
        <v>1074</v>
      </c>
      <c r="C31" s="1" t="s">
        <v>18</v>
      </c>
      <c r="D31" s="1" t="s">
        <v>70</v>
      </c>
      <c r="E31" s="1" t="s">
        <v>20</v>
      </c>
      <c r="F31" s="1" t="s">
        <v>21</v>
      </c>
      <c r="G31" s="1" t="s">
        <v>1075</v>
      </c>
      <c r="H31" s="1" t="s">
        <v>1076</v>
      </c>
      <c r="I31" s="1" t="s">
        <v>62</v>
      </c>
      <c r="L31" t="s">
        <v>807</v>
      </c>
      <c r="M31" s="1">
        <f t="shared" si="0"/>
        <v>0</v>
      </c>
    </row>
    <row r="32" spans="1:13" x14ac:dyDescent="0.25">
      <c r="A32" s="1" t="s">
        <v>1077</v>
      </c>
      <c r="B32" s="1" t="s">
        <v>1078</v>
      </c>
      <c r="C32" s="1" t="s">
        <v>18</v>
      </c>
      <c r="D32" s="1" t="s">
        <v>70</v>
      </c>
      <c r="E32" s="1" t="s">
        <v>20</v>
      </c>
      <c r="F32" s="1" t="s">
        <v>21</v>
      </c>
      <c r="G32" s="1" t="s">
        <v>24</v>
      </c>
      <c r="H32" s="1" t="s">
        <v>24</v>
      </c>
      <c r="I32" s="1" t="s">
        <v>62</v>
      </c>
      <c r="L32" s="1" t="s">
        <v>1147</v>
      </c>
      <c r="M32" s="1">
        <f t="shared" si="0"/>
        <v>1</v>
      </c>
    </row>
    <row r="33" spans="1:13" x14ac:dyDescent="0.25">
      <c r="A33" s="1" t="s">
        <v>1079</v>
      </c>
      <c r="B33" s="1" t="s">
        <v>1080</v>
      </c>
      <c r="C33" s="1" t="s">
        <v>27</v>
      </c>
      <c r="D33" s="1" t="s">
        <v>70</v>
      </c>
      <c r="E33" s="1" t="s">
        <v>1081</v>
      </c>
      <c r="F33" s="1" t="s">
        <v>21</v>
      </c>
      <c r="G33" s="1" t="s">
        <v>1082</v>
      </c>
      <c r="H33" s="1" t="s">
        <v>1083</v>
      </c>
      <c r="I33" s="1" t="s">
        <v>62</v>
      </c>
      <c r="L33" s="1" t="s">
        <v>1383</v>
      </c>
      <c r="M33" s="1">
        <f t="shared" si="0"/>
        <v>0</v>
      </c>
    </row>
    <row r="34" spans="1:13" x14ac:dyDescent="0.25">
      <c r="A34" s="1" t="s">
        <v>1084</v>
      </c>
      <c r="B34" s="1" t="s">
        <v>1085</v>
      </c>
      <c r="C34" s="1" t="s">
        <v>27</v>
      </c>
      <c r="D34" s="1" t="s">
        <v>70</v>
      </c>
      <c r="E34" s="1" t="s">
        <v>1081</v>
      </c>
      <c r="F34" s="1" t="s">
        <v>21</v>
      </c>
      <c r="G34" s="1" t="s">
        <v>1086</v>
      </c>
      <c r="H34" s="1" t="s">
        <v>1087</v>
      </c>
      <c r="I34" s="1" t="s">
        <v>62</v>
      </c>
      <c r="L34" s="1" t="s">
        <v>1649</v>
      </c>
      <c r="M34" s="1">
        <f t="shared" si="0"/>
        <v>0</v>
      </c>
    </row>
    <row r="35" spans="1:13" x14ac:dyDescent="0.25">
      <c r="A35" s="1" t="s">
        <v>1088</v>
      </c>
      <c r="B35" s="1" t="s">
        <v>1089</v>
      </c>
      <c r="C35" s="1" t="s">
        <v>27</v>
      </c>
      <c r="D35" s="1" t="s">
        <v>70</v>
      </c>
      <c r="E35" s="1" t="s">
        <v>20</v>
      </c>
      <c r="F35" s="1" t="s">
        <v>21</v>
      </c>
      <c r="G35" s="1" t="s">
        <v>24</v>
      </c>
      <c r="H35" s="1" t="s">
        <v>24</v>
      </c>
      <c r="I35" s="1" t="s">
        <v>62</v>
      </c>
      <c r="L35" s="1" t="s">
        <v>1665</v>
      </c>
      <c r="M35" s="1">
        <f t="shared" si="0"/>
        <v>0</v>
      </c>
    </row>
    <row r="36" spans="1:13" x14ac:dyDescent="0.25">
      <c r="A36" s="1" t="s">
        <v>1090</v>
      </c>
      <c r="B36" s="1" t="s">
        <v>1091</v>
      </c>
      <c r="C36" s="1" t="s">
        <v>27</v>
      </c>
      <c r="D36" s="1" t="s">
        <v>70</v>
      </c>
      <c r="E36" s="1" t="s">
        <v>20</v>
      </c>
      <c r="F36" s="1" t="s">
        <v>21</v>
      </c>
      <c r="G36" s="1" t="s">
        <v>1092</v>
      </c>
      <c r="H36" s="1" t="s">
        <v>1093</v>
      </c>
      <c r="I36" s="1" t="s">
        <v>62</v>
      </c>
      <c r="L36" s="1" t="s">
        <v>1806</v>
      </c>
      <c r="M36" s="1">
        <f t="shared" si="0"/>
        <v>0</v>
      </c>
    </row>
    <row r="37" spans="1:13" x14ac:dyDescent="0.25">
      <c r="A37" s="1" t="s">
        <v>1094</v>
      </c>
      <c r="B37" s="1" t="s">
        <v>1095</v>
      </c>
      <c r="C37" s="1" t="s">
        <v>18</v>
      </c>
      <c r="D37" s="1" t="s">
        <v>70</v>
      </c>
      <c r="E37" s="1" t="s">
        <v>20</v>
      </c>
      <c r="F37" s="1" t="s">
        <v>21</v>
      </c>
      <c r="G37" s="1" t="s">
        <v>24</v>
      </c>
      <c r="H37" s="1" t="s">
        <v>24</v>
      </c>
      <c r="I37" s="1" t="s">
        <v>62</v>
      </c>
      <c r="L37" s="1" t="s">
        <v>1812</v>
      </c>
      <c r="M37" s="1">
        <f t="shared" si="0"/>
        <v>0</v>
      </c>
    </row>
    <row r="38" spans="1:13" x14ac:dyDescent="0.25">
      <c r="A38" s="1" t="s">
        <v>1096</v>
      </c>
      <c r="B38" s="1" t="s">
        <v>1097</v>
      </c>
      <c r="C38" s="1" t="s">
        <v>27</v>
      </c>
      <c r="D38" s="1" t="s">
        <v>70</v>
      </c>
      <c r="E38" s="1" t="s">
        <v>20</v>
      </c>
      <c r="F38" s="1" t="s">
        <v>21</v>
      </c>
      <c r="G38" s="1" t="s">
        <v>1098</v>
      </c>
      <c r="H38" s="1" t="s">
        <v>1099</v>
      </c>
      <c r="I38" s="1" t="s">
        <v>62</v>
      </c>
      <c r="L38" s="1" t="s">
        <v>2089</v>
      </c>
      <c r="M38" s="1">
        <f t="shared" si="0"/>
        <v>0</v>
      </c>
    </row>
    <row r="39" spans="1:13" x14ac:dyDescent="0.25">
      <c r="A39" s="1" t="s">
        <v>1100</v>
      </c>
      <c r="B39" s="1" t="s">
        <v>1101</v>
      </c>
      <c r="C39" s="1" t="s">
        <v>18</v>
      </c>
      <c r="D39" s="1" t="s">
        <v>70</v>
      </c>
      <c r="E39" s="1" t="s">
        <v>20</v>
      </c>
      <c r="F39" s="1" t="s">
        <v>21</v>
      </c>
      <c r="G39" s="1" t="s">
        <v>24</v>
      </c>
      <c r="H39" s="1" t="s">
        <v>24</v>
      </c>
      <c r="I39" s="1" t="s">
        <v>62</v>
      </c>
      <c r="L39" s="1" t="s">
        <v>2408</v>
      </c>
      <c r="M39" s="1">
        <f t="shared" si="0"/>
        <v>0</v>
      </c>
    </row>
    <row r="40" spans="1:13" x14ac:dyDescent="0.25">
      <c r="A40" s="1" t="s">
        <v>1102</v>
      </c>
      <c r="B40" s="1" t="s">
        <v>1103</v>
      </c>
      <c r="C40" s="1" t="s">
        <v>27</v>
      </c>
      <c r="D40" s="1" t="s">
        <v>70</v>
      </c>
      <c r="E40" s="1" t="s">
        <v>20</v>
      </c>
      <c r="F40" s="1" t="s">
        <v>21</v>
      </c>
      <c r="G40" s="1" t="s">
        <v>24</v>
      </c>
      <c r="H40" s="1" t="s">
        <v>24</v>
      </c>
      <c r="I40" s="1" t="s">
        <v>62</v>
      </c>
      <c r="L40" s="1" t="s">
        <v>2467</v>
      </c>
      <c r="M40" s="1">
        <f t="shared" si="0"/>
        <v>0</v>
      </c>
    </row>
    <row r="41" spans="1:13" x14ac:dyDescent="0.25">
      <c r="A41" s="1" t="s">
        <v>1104</v>
      </c>
      <c r="B41" s="1" t="s">
        <v>1105</v>
      </c>
      <c r="C41" s="1" t="s">
        <v>18</v>
      </c>
      <c r="D41" s="1" t="s">
        <v>70</v>
      </c>
      <c r="E41" s="1" t="s">
        <v>20</v>
      </c>
      <c r="F41" s="1" t="s">
        <v>21</v>
      </c>
      <c r="G41" s="1" t="s">
        <v>24</v>
      </c>
      <c r="H41" s="1" t="s">
        <v>24</v>
      </c>
      <c r="I41" s="1" t="s">
        <v>62</v>
      </c>
    </row>
    <row r="42" spans="1:13" x14ac:dyDescent="0.25">
      <c r="A42" s="1" t="s">
        <v>1106</v>
      </c>
      <c r="B42" s="1" t="s">
        <v>1107</v>
      </c>
      <c r="C42" s="1" t="s">
        <v>18</v>
      </c>
      <c r="D42" s="1" t="s">
        <v>257</v>
      </c>
      <c r="E42" s="1" t="s">
        <v>20</v>
      </c>
      <c r="F42" s="1" t="s">
        <v>21</v>
      </c>
      <c r="G42" s="1" t="s">
        <v>24</v>
      </c>
      <c r="H42" s="1" t="s">
        <v>1108</v>
      </c>
      <c r="I42" s="1" t="s">
        <v>62</v>
      </c>
    </row>
    <row r="43" spans="1:13" x14ac:dyDescent="0.25">
      <c r="A43" s="1" t="s">
        <v>1109</v>
      </c>
      <c r="B43" s="1" t="s">
        <v>1110</v>
      </c>
      <c r="C43" s="1" t="s">
        <v>18</v>
      </c>
      <c r="D43" s="1" t="s">
        <v>257</v>
      </c>
      <c r="E43" s="1" t="s">
        <v>20</v>
      </c>
      <c r="F43" s="1" t="s">
        <v>21</v>
      </c>
      <c r="G43" s="1" t="s">
        <v>1111</v>
      </c>
      <c r="H43" s="1" t="s">
        <v>1112</v>
      </c>
      <c r="I43" s="1" t="s">
        <v>62</v>
      </c>
    </row>
    <row r="44" spans="1:13" x14ac:dyDescent="0.25">
      <c r="A44" s="1" t="s">
        <v>1113</v>
      </c>
      <c r="B44" s="1" t="s">
        <v>1114</v>
      </c>
      <c r="C44" s="1" t="s">
        <v>18</v>
      </c>
      <c r="D44" s="1" t="s">
        <v>257</v>
      </c>
      <c r="E44" s="1" t="s">
        <v>20</v>
      </c>
      <c r="F44" s="1" t="s">
        <v>21</v>
      </c>
      <c r="G44" s="1" t="s">
        <v>1115</v>
      </c>
      <c r="H44" s="1" t="s">
        <v>1116</v>
      </c>
      <c r="I44" s="1" t="s">
        <v>62</v>
      </c>
    </row>
    <row r="45" spans="1:13" x14ac:dyDescent="0.25">
      <c r="A45" s="1" t="s">
        <v>1117</v>
      </c>
      <c r="B45" s="1" t="s">
        <v>1118</v>
      </c>
      <c r="C45" s="1" t="s">
        <v>18</v>
      </c>
      <c r="D45" s="1" t="s">
        <v>257</v>
      </c>
      <c r="E45" s="1" t="s">
        <v>20</v>
      </c>
      <c r="F45" s="1" t="s">
        <v>21</v>
      </c>
      <c r="G45" s="1" t="s">
        <v>1119</v>
      </c>
      <c r="H45" s="1" t="s">
        <v>1120</v>
      </c>
      <c r="I45" s="1" t="s">
        <v>62</v>
      </c>
    </row>
    <row r="46" spans="1:13" x14ac:dyDescent="0.25">
      <c r="A46" s="1" t="s">
        <v>1121</v>
      </c>
      <c r="B46" s="1" t="s">
        <v>1122</v>
      </c>
      <c r="C46" s="1" t="s">
        <v>18</v>
      </c>
      <c r="D46" s="1" t="s">
        <v>257</v>
      </c>
      <c r="E46" s="1" t="s">
        <v>20</v>
      </c>
      <c r="F46" s="1" t="s">
        <v>21</v>
      </c>
      <c r="G46" s="1" t="s">
        <v>1123</v>
      </c>
      <c r="H46" s="1" t="s">
        <v>24</v>
      </c>
      <c r="I46" s="1" t="s">
        <v>62</v>
      </c>
    </row>
    <row r="47" spans="1:13" x14ac:dyDescent="0.25">
      <c r="A47" s="1" t="s">
        <v>1124</v>
      </c>
      <c r="B47" s="1" t="s">
        <v>1125</v>
      </c>
      <c r="C47" s="1" t="s">
        <v>18</v>
      </c>
      <c r="D47" s="1" t="s">
        <v>257</v>
      </c>
      <c r="E47" s="1" t="s">
        <v>20</v>
      </c>
      <c r="F47" s="1" t="s">
        <v>21</v>
      </c>
      <c r="G47" s="1" t="s">
        <v>24</v>
      </c>
      <c r="H47" s="1" t="s">
        <v>24</v>
      </c>
      <c r="I47" s="1" t="s">
        <v>62</v>
      </c>
    </row>
    <row r="48" spans="1:13" x14ac:dyDescent="0.25">
      <c r="A48" s="1" t="s">
        <v>1126</v>
      </c>
      <c r="B48" s="1" t="s">
        <v>1127</v>
      </c>
      <c r="C48" s="1" t="s">
        <v>18</v>
      </c>
      <c r="D48" s="1" t="s">
        <v>257</v>
      </c>
      <c r="E48" s="1" t="s">
        <v>20</v>
      </c>
      <c r="F48" s="1" t="s">
        <v>21</v>
      </c>
      <c r="G48" s="1" t="s">
        <v>24</v>
      </c>
      <c r="H48" s="1" t="s">
        <v>24</v>
      </c>
      <c r="I48" s="1" t="s">
        <v>62</v>
      </c>
    </row>
    <row r="49" spans="1:9" x14ac:dyDescent="0.25">
      <c r="A49" s="1" t="s">
        <v>1128</v>
      </c>
      <c r="B49" s="1" t="s">
        <v>1129</v>
      </c>
      <c r="C49" s="1" t="s">
        <v>18</v>
      </c>
      <c r="D49" s="1" t="s">
        <v>257</v>
      </c>
      <c r="E49" s="1" t="s">
        <v>20</v>
      </c>
      <c r="F49" s="1" t="s">
        <v>21</v>
      </c>
      <c r="G49" s="1" t="s">
        <v>24</v>
      </c>
      <c r="H49" s="1" t="s">
        <v>24</v>
      </c>
      <c r="I49" s="1" t="s">
        <v>62</v>
      </c>
    </row>
    <row r="50" spans="1:9" x14ac:dyDescent="0.25">
      <c r="A50" s="1" t="s">
        <v>1130</v>
      </c>
      <c r="B50" s="1" t="s">
        <v>1131</v>
      </c>
      <c r="C50" s="1" t="s">
        <v>18</v>
      </c>
      <c r="D50" s="1" t="s">
        <v>257</v>
      </c>
      <c r="E50" s="1" t="s">
        <v>20</v>
      </c>
      <c r="F50" s="1" t="s">
        <v>21</v>
      </c>
      <c r="G50" s="1" t="s">
        <v>24</v>
      </c>
      <c r="H50" s="1" t="s">
        <v>24</v>
      </c>
      <c r="I50" s="1" t="s">
        <v>62</v>
      </c>
    </row>
    <row r="51" spans="1:9" x14ac:dyDescent="0.25">
      <c r="A51" s="1" t="s">
        <v>1132</v>
      </c>
      <c r="B51" s="1" t="s">
        <v>1133</v>
      </c>
      <c r="C51" s="1" t="s">
        <v>18</v>
      </c>
      <c r="D51" s="1" t="s">
        <v>257</v>
      </c>
      <c r="E51" s="1" t="s">
        <v>20</v>
      </c>
      <c r="F51" s="1" t="s">
        <v>21</v>
      </c>
      <c r="G51" s="1" t="s">
        <v>24</v>
      </c>
      <c r="H51" s="1" t="s">
        <v>24</v>
      </c>
      <c r="I51" s="1" t="s">
        <v>62</v>
      </c>
    </row>
    <row r="52" spans="1:9" x14ac:dyDescent="0.25">
      <c r="A52" s="1" t="s">
        <v>1134</v>
      </c>
      <c r="B52" s="1" t="s">
        <v>1135</v>
      </c>
      <c r="C52" s="1" t="s">
        <v>27</v>
      </c>
      <c r="D52" s="1" t="s">
        <v>257</v>
      </c>
      <c r="E52" s="1" t="s">
        <v>20</v>
      </c>
      <c r="F52" s="1" t="s">
        <v>21</v>
      </c>
      <c r="G52" s="1" t="s">
        <v>1136</v>
      </c>
      <c r="H52" s="1" t="s">
        <v>1137</v>
      </c>
      <c r="I52" s="1" t="s">
        <v>62</v>
      </c>
    </row>
    <row r="53" spans="1:9" x14ac:dyDescent="0.25">
      <c r="A53" s="1" t="s">
        <v>1138</v>
      </c>
      <c r="B53" s="1" t="s">
        <v>1139</v>
      </c>
      <c r="C53" s="1" t="s">
        <v>18</v>
      </c>
      <c r="D53" s="1" t="s">
        <v>257</v>
      </c>
      <c r="E53" s="1" t="s">
        <v>20</v>
      </c>
      <c r="F53" s="1" t="s">
        <v>21</v>
      </c>
      <c r="G53" s="1" t="s">
        <v>24</v>
      </c>
      <c r="H53" s="1" t="s">
        <v>24</v>
      </c>
      <c r="I53" s="1" t="s">
        <v>62</v>
      </c>
    </row>
    <row r="54" spans="1:9" x14ac:dyDescent="0.25">
      <c r="A54" s="1" t="s">
        <v>1140</v>
      </c>
      <c r="B54" s="1" t="s">
        <v>1141</v>
      </c>
      <c r="C54" s="1" t="s">
        <v>27</v>
      </c>
      <c r="D54" s="1" t="s">
        <v>110</v>
      </c>
      <c r="E54" s="1" t="s">
        <v>1142</v>
      </c>
      <c r="F54" s="1" t="s">
        <v>21</v>
      </c>
      <c r="G54" s="1" t="s">
        <v>1143</v>
      </c>
      <c r="H54" s="1" t="s">
        <v>1144</v>
      </c>
      <c r="I54" s="1" t="s">
        <v>95</v>
      </c>
    </row>
    <row r="55" spans="1:9" x14ac:dyDescent="0.25">
      <c r="A55" s="1" t="s">
        <v>1145</v>
      </c>
      <c r="B55" s="1" t="s">
        <v>1146</v>
      </c>
      <c r="C55" s="1" t="s">
        <v>27</v>
      </c>
      <c r="D55" s="1" t="s">
        <v>1147</v>
      </c>
      <c r="E55" s="1" t="s">
        <v>1148</v>
      </c>
      <c r="F55" s="1" t="s">
        <v>21</v>
      </c>
      <c r="G55" s="1" t="s">
        <v>1149</v>
      </c>
      <c r="H55" s="1" t="s">
        <v>1150</v>
      </c>
      <c r="I55" s="1" t="s">
        <v>95</v>
      </c>
    </row>
    <row r="56" spans="1:9" x14ac:dyDescent="0.25">
      <c r="A56" s="1" t="s">
        <v>1151</v>
      </c>
      <c r="B56" s="1" t="s">
        <v>1152</v>
      </c>
      <c r="C56" s="1" t="s">
        <v>18</v>
      </c>
      <c r="D56" s="1" t="s">
        <v>28</v>
      </c>
      <c r="E56" s="1" t="s">
        <v>1153</v>
      </c>
      <c r="F56" s="1" t="s">
        <v>21</v>
      </c>
      <c r="G56" s="1" t="s">
        <v>1154</v>
      </c>
      <c r="H56" s="1" t="s">
        <v>1155</v>
      </c>
      <c r="I56" s="1" t="s">
        <v>95</v>
      </c>
    </row>
    <row r="57" spans="1:9" x14ac:dyDescent="0.25">
      <c r="A57" s="1" t="s">
        <v>1156</v>
      </c>
      <c r="B57" s="1" t="s">
        <v>1157</v>
      </c>
      <c r="C57" s="1" t="s">
        <v>18</v>
      </c>
      <c r="D57" s="1" t="s">
        <v>28</v>
      </c>
      <c r="E57" s="1" t="s">
        <v>20</v>
      </c>
      <c r="F57" s="1" t="s">
        <v>21</v>
      </c>
      <c r="G57" s="1" t="s">
        <v>1158</v>
      </c>
      <c r="H57" s="1" t="s">
        <v>1159</v>
      </c>
      <c r="I57" s="1" t="s">
        <v>95</v>
      </c>
    </row>
    <row r="58" spans="1:9" x14ac:dyDescent="0.25">
      <c r="A58" s="1" t="s">
        <v>1160</v>
      </c>
      <c r="B58" s="1" t="s">
        <v>1161</v>
      </c>
      <c r="C58" s="1" t="s">
        <v>27</v>
      </c>
      <c r="D58" s="1" t="s">
        <v>36</v>
      </c>
      <c r="E58" s="1" t="s">
        <v>1162</v>
      </c>
      <c r="F58" s="1" t="s">
        <v>21</v>
      </c>
      <c r="G58" s="1" t="s">
        <v>1163</v>
      </c>
      <c r="H58" s="1" t="s">
        <v>1164</v>
      </c>
      <c r="I58" s="1" t="s">
        <v>95</v>
      </c>
    </row>
    <row r="59" spans="1:9" x14ac:dyDescent="0.25">
      <c r="A59" s="1" t="s">
        <v>1165</v>
      </c>
      <c r="B59" s="1" t="s">
        <v>1166</v>
      </c>
      <c r="C59" s="1" t="s">
        <v>18</v>
      </c>
      <c r="D59" s="1" t="s">
        <v>525</v>
      </c>
      <c r="E59" s="1" t="s">
        <v>1167</v>
      </c>
      <c r="F59" s="1" t="s">
        <v>21</v>
      </c>
      <c r="G59" s="1" t="s">
        <v>1168</v>
      </c>
      <c r="H59" s="1" t="s">
        <v>1169</v>
      </c>
      <c r="I59" s="1" t="s">
        <v>95</v>
      </c>
    </row>
    <row r="60" spans="1:9" x14ac:dyDescent="0.25">
      <c r="A60" s="1" t="s">
        <v>1170</v>
      </c>
      <c r="B60" s="1" t="s">
        <v>1171</v>
      </c>
      <c r="C60" s="1" t="s">
        <v>27</v>
      </c>
      <c r="D60" s="1" t="s">
        <v>210</v>
      </c>
      <c r="E60" s="1" t="s">
        <v>1172</v>
      </c>
      <c r="F60" s="1" t="s">
        <v>21</v>
      </c>
      <c r="G60" s="1" t="s">
        <v>1173</v>
      </c>
      <c r="H60" s="1" t="s">
        <v>1174</v>
      </c>
      <c r="I60" s="1" t="s">
        <v>95</v>
      </c>
    </row>
    <row r="61" spans="1:9" x14ac:dyDescent="0.25">
      <c r="A61" s="1" t="s">
        <v>1175</v>
      </c>
      <c r="B61" s="1" t="s">
        <v>1176</v>
      </c>
      <c r="C61" s="1" t="s">
        <v>18</v>
      </c>
      <c r="D61" s="1" t="s">
        <v>210</v>
      </c>
      <c r="E61" s="1" t="s">
        <v>1177</v>
      </c>
      <c r="F61" s="1" t="s">
        <v>21</v>
      </c>
      <c r="G61" s="1" t="s">
        <v>1178</v>
      </c>
      <c r="H61" s="1" t="s">
        <v>1179</v>
      </c>
      <c r="I61" s="1" t="s">
        <v>95</v>
      </c>
    </row>
    <row r="62" spans="1:9" x14ac:dyDescent="0.25">
      <c r="A62" s="1" t="s">
        <v>1180</v>
      </c>
      <c r="B62" s="1" t="s">
        <v>1181</v>
      </c>
      <c r="C62" s="1" t="s">
        <v>27</v>
      </c>
      <c r="D62" s="1" t="s">
        <v>218</v>
      </c>
      <c r="E62" s="1" t="s">
        <v>1182</v>
      </c>
      <c r="F62" s="1" t="s">
        <v>21</v>
      </c>
      <c r="G62" s="1" t="s">
        <v>1183</v>
      </c>
      <c r="H62" s="1" t="s">
        <v>1184</v>
      </c>
      <c r="I62" s="1" t="s">
        <v>95</v>
      </c>
    </row>
    <row r="63" spans="1:9" x14ac:dyDescent="0.25">
      <c r="A63" s="1" t="s">
        <v>1185</v>
      </c>
      <c r="B63" s="1" t="s">
        <v>1186</v>
      </c>
      <c r="C63" s="1" t="s">
        <v>27</v>
      </c>
      <c r="D63" s="1" t="s">
        <v>262</v>
      </c>
      <c r="E63" s="1" t="s">
        <v>1187</v>
      </c>
      <c r="F63" s="1" t="s">
        <v>21</v>
      </c>
      <c r="G63" s="1" t="s">
        <v>1188</v>
      </c>
      <c r="H63" s="1" t="s">
        <v>1189</v>
      </c>
      <c r="I63" s="1" t="s">
        <v>95</v>
      </c>
    </row>
    <row r="64" spans="1:9" x14ac:dyDescent="0.25">
      <c r="A64" s="1" t="s">
        <v>1190</v>
      </c>
      <c r="B64" s="1" t="s">
        <v>1191</v>
      </c>
      <c r="C64" s="1" t="s">
        <v>27</v>
      </c>
      <c r="D64" s="1" t="s">
        <v>224</v>
      </c>
      <c r="E64" s="1" t="s">
        <v>20</v>
      </c>
      <c r="F64" s="1" t="s">
        <v>21</v>
      </c>
      <c r="G64" s="1" t="s">
        <v>1192</v>
      </c>
      <c r="H64" s="1" t="s">
        <v>1193</v>
      </c>
      <c r="I64" s="1" t="s">
        <v>95</v>
      </c>
    </row>
    <row r="65" spans="1:9" x14ac:dyDescent="0.25">
      <c r="A65" s="1" t="s">
        <v>1194</v>
      </c>
      <c r="B65" s="1" t="s">
        <v>1195</v>
      </c>
      <c r="C65" s="1" t="s">
        <v>18</v>
      </c>
      <c r="D65" s="1" t="s">
        <v>46</v>
      </c>
      <c r="E65" s="1" t="s">
        <v>1196</v>
      </c>
      <c r="F65" s="1" t="s">
        <v>21</v>
      </c>
      <c r="G65" s="1" t="s">
        <v>1197</v>
      </c>
      <c r="H65" s="1" t="s">
        <v>1198</v>
      </c>
      <c r="I65" s="1" t="s">
        <v>95</v>
      </c>
    </row>
    <row r="66" spans="1:9" x14ac:dyDescent="0.25">
      <c r="A66" s="1" t="s">
        <v>1199</v>
      </c>
      <c r="B66" s="1" t="s">
        <v>1200</v>
      </c>
      <c r="C66" s="1" t="s">
        <v>18</v>
      </c>
      <c r="D66" s="1" t="s">
        <v>244</v>
      </c>
      <c r="E66" s="1" t="s">
        <v>1201</v>
      </c>
      <c r="F66" s="1" t="s">
        <v>21</v>
      </c>
      <c r="G66" s="1" t="s">
        <v>1202</v>
      </c>
      <c r="H66" s="1" t="s">
        <v>1203</v>
      </c>
      <c r="I66" s="1" t="s">
        <v>95</v>
      </c>
    </row>
    <row r="67" spans="1:9" x14ac:dyDescent="0.25">
      <c r="A67" s="1" t="s">
        <v>1204</v>
      </c>
      <c r="B67" s="1" t="s">
        <v>1205</v>
      </c>
      <c r="C67" s="1" t="s">
        <v>27</v>
      </c>
      <c r="D67" s="1" t="s">
        <v>257</v>
      </c>
      <c r="E67" s="1" t="s">
        <v>1206</v>
      </c>
      <c r="F67" s="1" t="s">
        <v>21</v>
      </c>
      <c r="G67" s="1" t="s">
        <v>1207</v>
      </c>
      <c r="H67" s="1" t="s">
        <v>1208</v>
      </c>
      <c r="I67" s="1" t="s">
        <v>62</v>
      </c>
    </row>
    <row r="68" spans="1:9" x14ac:dyDescent="0.25">
      <c r="A68" s="1" t="s">
        <v>1209</v>
      </c>
      <c r="B68" s="1" t="s">
        <v>1210</v>
      </c>
      <c r="C68" s="1" t="s">
        <v>27</v>
      </c>
      <c r="D68" s="1" t="s">
        <v>77</v>
      </c>
      <c r="E68" s="1" t="s">
        <v>1211</v>
      </c>
      <c r="F68" s="1" t="s">
        <v>21</v>
      </c>
      <c r="G68" s="1" t="s">
        <v>1212</v>
      </c>
      <c r="H68" s="1" t="s">
        <v>1213</v>
      </c>
      <c r="I68" s="1" t="s">
        <v>62</v>
      </c>
    </row>
    <row r="69" spans="1:9" x14ac:dyDescent="0.25">
      <c r="A69" s="1" t="s">
        <v>1214</v>
      </c>
      <c r="B69" s="1" t="s">
        <v>1215</v>
      </c>
      <c r="C69" s="1" t="s">
        <v>27</v>
      </c>
      <c r="D69" s="1" t="s">
        <v>77</v>
      </c>
      <c r="E69" s="1" t="s">
        <v>1216</v>
      </c>
      <c r="F69" s="1" t="s">
        <v>21</v>
      </c>
      <c r="G69" s="1" t="s">
        <v>1217</v>
      </c>
      <c r="H69" s="1" t="s">
        <v>1218</v>
      </c>
      <c r="I69" s="1" t="s">
        <v>62</v>
      </c>
    </row>
    <row r="70" spans="1:9" x14ac:dyDescent="0.25">
      <c r="A70" s="1" t="s">
        <v>1219</v>
      </c>
      <c r="B70" s="1" t="s">
        <v>1220</v>
      </c>
      <c r="C70" s="1" t="s">
        <v>18</v>
      </c>
      <c r="D70" s="1" t="s">
        <v>77</v>
      </c>
      <c r="E70" s="1" t="s">
        <v>1221</v>
      </c>
      <c r="F70" s="1" t="s">
        <v>21</v>
      </c>
      <c r="G70" s="1" t="s">
        <v>24</v>
      </c>
      <c r="H70" s="1" t="s">
        <v>24</v>
      </c>
      <c r="I70" s="1" t="s">
        <v>62</v>
      </c>
    </row>
    <row r="71" spans="1:9" x14ac:dyDescent="0.25">
      <c r="A71" s="1" t="s">
        <v>1222</v>
      </c>
      <c r="B71" s="1" t="s">
        <v>1223</v>
      </c>
      <c r="C71" s="1" t="s">
        <v>27</v>
      </c>
      <c r="D71" s="1" t="s">
        <v>77</v>
      </c>
      <c r="E71" s="1" t="s">
        <v>1216</v>
      </c>
      <c r="F71" s="1" t="s">
        <v>21</v>
      </c>
      <c r="G71" s="1" t="s">
        <v>24</v>
      </c>
      <c r="H71" s="1" t="s">
        <v>24</v>
      </c>
      <c r="I71" s="1" t="s">
        <v>62</v>
      </c>
    </row>
    <row r="72" spans="1:9" x14ac:dyDescent="0.25">
      <c r="A72" s="1" t="s">
        <v>1224</v>
      </c>
      <c r="B72" s="1" t="s">
        <v>1225</v>
      </c>
      <c r="C72" s="1" t="s">
        <v>18</v>
      </c>
      <c r="D72" s="1" t="s">
        <v>77</v>
      </c>
      <c r="E72" s="1" t="s">
        <v>1221</v>
      </c>
      <c r="F72" s="1" t="s">
        <v>21</v>
      </c>
      <c r="G72" s="1" t="s">
        <v>24</v>
      </c>
      <c r="H72" s="1" t="s">
        <v>24</v>
      </c>
      <c r="I72" s="1" t="s">
        <v>62</v>
      </c>
    </row>
    <row r="73" spans="1:9" x14ac:dyDescent="0.25">
      <c r="A73" s="1" t="s">
        <v>1226</v>
      </c>
      <c r="B73" s="1" t="s">
        <v>1227</v>
      </c>
      <c r="C73" s="1" t="s">
        <v>18</v>
      </c>
      <c r="D73" s="1" t="s">
        <v>77</v>
      </c>
      <c r="E73" s="1" t="s">
        <v>1216</v>
      </c>
      <c r="F73" s="1" t="s">
        <v>21</v>
      </c>
      <c r="G73" s="1" t="s">
        <v>1228</v>
      </c>
      <c r="H73" s="1" t="s">
        <v>1229</v>
      </c>
      <c r="I73" s="1" t="s">
        <v>62</v>
      </c>
    </row>
    <row r="74" spans="1:9" x14ac:dyDescent="0.25">
      <c r="A74" s="1" t="s">
        <v>1230</v>
      </c>
      <c r="B74" s="1" t="s">
        <v>1231</v>
      </c>
      <c r="C74" s="1" t="s">
        <v>18</v>
      </c>
      <c r="D74" s="1" t="s">
        <v>77</v>
      </c>
      <c r="E74" s="1" t="s">
        <v>1221</v>
      </c>
      <c r="F74" s="1" t="s">
        <v>21</v>
      </c>
      <c r="G74" s="1" t="s">
        <v>1232</v>
      </c>
      <c r="H74" s="1" t="s">
        <v>1233</v>
      </c>
      <c r="I74" s="1" t="s">
        <v>62</v>
      </c>
    </row>
    <row r="75" spans="1:9" x14ac:dyDescent="0.25">
      <c r="A75" s="1" t="s">
        <v>1234</v>
      </c>
      <c r="B75" s="1" t="s">
        <v>1235</v>
      </c>
      <c r="C75" s="1" t="s">
        <v>18</v>
      </c>
      <c r="D75" s="1" t="s">
        <v>77</v>
      </c>
      <c r="E75" s="1" t="s">
        <v>1221</v>
      </c>
      <c r="F75" s="1" t="s">
        <v>21</v>
      </c>
      <c r="G75" s="1" t="s">
        <v>24</v>
      </c>
      <c r="H75" s="1" t="s">
        <v>24</v>
      </c>
      <c r="I75" s="1" t="s">
        <v>62</v>
      </c>
    </row>
    <row r="76" spans="1:9" x14ac:dyDescent="0.25">
      <c r="A76" s="1" t="s">
        <v>1236</v>
      </c>
      <c r="B76" s="1" t="s">
        <v>1237</v>
      </c>
      <c r="C76" s="1" t="s">
        <v>27</v>
      </c>
      <c r="D76" s="1" t="s">
        <v>91</v>
      </c>
      <c r="E76" s="1" t="s">
        <v>1238</v>
      </c>
      <c r="F76" s="1" t="s">
        <v>21</v>
      </c>
      <c r="G76" s="1" t="s">
        <v>24</v>
      </c>
      <c r="H76" s="1" t="s">
        <v>24</v>
      </c>
      <c r="I76" s="1" t="s">
        <v>62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1729-9E85-45AE-BC88-80FA6D9A9146}">
  <dimension ref="A1:M40"/>
  <sheetViews>
    <sheetView workbookViewId="0">
      <selection activeCell="M1" sqref="M1:M1048576"/>
    </sheetView>
  </sheetViews>
  <sheetFormatPr defaultColWidth="9" defaultRowHeight="12.5" x14ac:dyDescent="0.25"/>
  <cols>
    <col min="1" max="16384" width="9" style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L1" s="1" t="s">
        <v>19</v>
      </c>
      <c r="M1" s="1">
        <f>COUNTIF(D:D,L1)</f>
        <v>1</v>
      </c>
    </row>
    <row r="2" spans="1:13" x14ac:dyDescent="0.25">
      <c r="A2" s="1" t="s">
        <v>1239</v>
      </c>
      <c r="B2" s="1" t="s">
        <v>1240</v>
      </c>
      <c r="C2" s="1" t="s">
        <v>27</v>
      </c>
      <c r="D2" s="1" t="s">
        <v>58</v>
      </c>
      <c r="E2" s="1" t="s">
        <v>20</v>
      </c>
      <c r="F2" s="1" t="s">
        <v>21</v>
      </c>
      <c r="G2" s="1" t="s">
        <v>24</v>
      </c>
      <c r="H2" s="1" t="s">
        <v>24</v>
      </c>
      <c r="I2" s="1" t="s">
        <v>24</v>
      </c>
      <c r="L2" s="1" t="s">
        <v>28</v>
      </c>
      <c r="M2" s="1">
        <f t="shared" ref="M2:M40" si="0">COUNTIF(D:D,L2)</f>
        <v>0</v>
      </c>
    </row>
    <row r="3" spans="1:13" x14ac:dyDescent="0.25">
      <c r="A3" s="1" t="s">
        <v>1241</v>
      </c>
      <c r="B3" s="1" t="s">
        <v>1242</v>
      </c>
      <c r="C3" s="1" t="s">
        <v>27</v>
      </c>
      <c r="D3" s="1" t="s">
        <v>342</v>
      </c>
      <c r="E3" s="1" t="s">
        <v>1243</v>
      </c>
      <c r="F3" s="1" t="s">
        <v>21</v>
      </c>
      <c r="G3" s="1" t="s">
        <v>1244</v>
      </c>
      <c r="H3" s="1" t="s">
        <v>1245</v>
      </c>
      <c r="I3" s="1" t="s">
        <v>24</v>
      </c>
      <c r="L3" s="1" t="s">
        <v>33</v>
      </c>
      <c r="M3" s="1">
        <f t="shared" si="0"/>
        <v>0</v>
      </c>
    </row>
    <row r="4" spans="1:13" x14ac:dyDescent="0.25">
      <c r="A4" s="1" t="s">
        <v>1246</v>
      </c>
      <c r="B4" s="1" t="s">
        <v>1247</v>
      </c>
      <c r="C4" s="1" t="s">
        <v>18</v>
      </c>
      <c r="D4" s="1" t="s">
        <v>113</v>
      </c>
      <c r="E4" s="1" t="s">
        <v>1248</v>
      </c>
      <c r="F4" s="1" t="s">
        <v>21</v>
      </c>
      <c r="G4" s="1" t="s">
        <v>1249</v>
      </c>
      <c r="H4" s="1" t="s">
        <v>1250</v>
      </c>
      <c r="I4" s="1" t="s">
        <v>1251</v>
      </c>
      <c r="L4" s="1" t="s">
        <v>36</v>
      </c>
      <c r="M4" s="1">
        <f t="shared" si="0"/>
        <v>0</v>
      </c>
    </row>
    <row r="5" spans="1:13" x14ac:dyDescent="0.25">
      <c r="A5" s="1" t="s">
        <v>1252</v>
      </c>
      <c r="B5" s="1" t="s">
        <v>1253</v>
      </c>
      <c r="C5" s="1" t="s">
        <v>18</v>
      </c>
      <c r="D5" s="1" t="s">
        <v>113</v>
      </c>
      <c r="E5" s="1" t="s">
        <v>1254</v>
      </c>
      <c r="F5" s="1" t="s">
        <v>21</v>
      </c>
      <c r="G5" s="1" t="s">
        <v>1255</v>
      </c>
      <c r="H5" s="1" t="s">
        <v>1256</v>
      </c>
      <c r="I5" s="1" t="s">
        <v>95</v>
      </c>
      <c r="L5" s="1" t="s">
        <v>41</v>
      </c>
      <c r="M5" s="1">
        <f t="shared" si="0"/>
        <v>0</v>
      </c>
    </row>
    <row r="6" spans="1:13" x14ac:dyDescent="0.25">
      <c r="A6" s="1" t="s">
        <v>1257</v>
      </c>
      <c r="B6" s="1" t="s">
        <v>1258</v>
      </c>
      <c r="C6" s="1" t="s">
        <v>18</v>
      </c>
      <c r="D6" s="1" t="s">
        <v>91</v>
      </c>
      <c r="E6" s="1" t="s">
        <v>1259</v>
      </c>
      <c r="F6" s="1" t="s">
        <v>21</v>
      </c>
      <c r="G6" s="1" t="s">
        <v>1260</v>
      </c>
      <c r="H6" s="1" t="s">
        <v>1261</v>
      </c>
      <c r="I6" s="1" t="s">
        <v>95</v>
      </c>
      <c r="L6" s="1" t="s">
        <v>46</v>
      </c>
      <c r="M6" s="1">
        <f t="shared" si="0"/>
        <v>3</v>
      </c>
    </row>
    <row r="7" spans="1:13" x14ac:dyDescent="0.25">
      <c r="A7" s="1" t="s">
        <v>1262</v>
      </c>
      <c r="B7" s="1" t="s">
        <v>1263</v>
      </c>
      <c r="C7" s="1" t="s">
        <v>27</v>
      </c>
      <c r="D7" s="1" t="s">
        <v>224</v>
      </c>
      <c r="E7" s="1" t="s">
        <v>20</v>
      </c>
      <c r="F7" s="1" t="s">
        <v>21</v>
      </c>
      <c r="G7" s="1" t="s">
        <v>1264</v>
      </c>
      <c r="H7" s="1" t="s">
        <v>1265</v>
      </c>
      <c r="I7" s="1" t="s">
        <v>95</v>
      </c>
      <c r="L7" s="1" t="s">
        <v>53</v>
      </c>
      <c r="M7" s="1">
        <f t="shared" si="0"/>
        <v>0</v>
      </c>
    </row>
    <row r="8" spans="1:13" x14ac:dyDescent="0.25">
      <c r="A8" s="1" t="s">
        <v>1266</v>
      </c>
      <c r="B8" s="1" t="s">
        <v>1267</v>
      </c>
      <c r="C8" s="1" t="s">
        <v>27</v>
      </c>
      <c r="D8" s="1" t="s">
        <v>46</v>
      </c>
      <c r="E8" s="1" t="s">
        <v>1268</v>
      </c>
      <c r="F8" s="1" t="s">
        <v>21</v>
      </c>
      <c r="G8" s="1" t="s">
        <v>1269</v>
      </c>
      <c r="H8" s="1" t="s">
        <v>1270</v>
      </c>
      <c r="I8" s="1" t="s">
        <v>95</v>
      </c>
      <c r="L8" s="1" t="s">
        <v>58</v>
      </c>
      <c r="M8" s="1">
        <f t="shared" si="0"/>
        <v>2</v>
      </c>
    </row>
    <row r="9" spans="1:13" x14ac:dyDescent="0.25">
      <c r="A9" s="1" t="s">
        <v>1271</v>
      </c>
      <c r="B9" s="1" t="s">
        <v>1272</v>
      </c>
      <c r="C9" s="1" t="s">
        <v>27</v>
      </c>
      <c r="D9" s="1" t="s">
        <v>46</v>
      </c>
      <c r="E9" s="1" t="s">
        <v>1268</v>
      </c>
      <c r="F9" s="1" t="s">
        <v>21</v>
      </c>
      <c r="G9" s="1" t="s">
        <v>1273</v>
      </c>
      <c r="H9" s="1" t="s">
        <v>1274</v>
      </c>
      <c r="I9" s="1" t="s">
        <v>95</v>
      </c>
      <c r="L9" s="1" t="s">
        <v>70</v>
      </c>
      <c r="M9" s="1">
        <f t="shared" si="0"/>
        <v>0</v>
      </c>
    </row>
    <row r="10" spans="1:13" x14ac:dyDescent="0.25">
      <c r="A10" s="1" t="s">
        <v>1275</v>
      </c>
      <c r="B10" s="1" t="s">
        <v>1276</v>
      </c>
      <c r="C10" s="1" t="s">
        <v>27</v>
      </c>
      <c r="D10" s="1" t="s">
        <v>46</v>
      </c>
      <c r="E10" s="1" t="s">
        <v>1268</v>
      </c>
      <c r="F10" s="1" t="s">
        <v>21</v>
      </c>
      <c r="G10" s="1" t="s">
        <v>24</v>
      </c>
      <c r="H10" s="1" t="s">
        <v>24</v>
      </c>
      <c r="I10" s="1" t="s">
        <v>95</v>
      </c>
      <c r="L10" s="1" t="s">
        <v>77</v>
      </c>
      <c r="M10" s="1">
        <f t="shared" si="0"/>
        <v>0</v>
      </c>
    </row>
    <row r="11" spans="1:13" x14ac:dyDescent="0.25">
      <c r="A11" s="1" t="s">
        <v>1277</v>
      </c>
      <c r="B11" s="1" t="s">
        <v>1278</v>
      </c>
      <c r="C11" s="1" t="s">
        <v>18</v>
      </c>
      <c r="D11" s="1" t="s">
        <v>391</v>
      </c>
      <c r="E11" s="1" t="s">
        <v>1279</v>
      </c>
      <c r="F11" s="1" t="s">
        <v>21</v>
      </c>
      <c r="G11" s="1" t="s">
        <v>1280</v>
      </c>
      <c r="H11" s="1" t="s">
        <v>1281</v>
      </c>
      <c r="I11" s="1" t="s">
        <v>95</v>
      </c>
      <c r="L11" s="1" t="s">
        <v>85</v>
      </c>
      <c r="M11" s="1">
        <f t="shared" si="0"/>
        <v>0</v>
      </c>
    </row>
    <row r="12" spans="1:13" x14ac:dyDescent="0.25">
      <c r="A12" s="1" t="s">
        <v>1282</v>
      </c>
      <c r="B12" s="1" t="s">
        <v>1283</v>
      </c>
      <c r="C12" s="1" t="s">
        <v>18</v>
      </c>
      <c r="D12" s="1" t="s">
        <v>113</v>
      </c>
      <c r="E12" s="1" t="s">
        <v>1284</v>
      </c>
      <c r="F12" s="1" t="s">
        <v>21</v>
      </c>
      <c r="G12" s="1" t="s">
        <v>1285</v>
      </c>
      <c r="H12" s="1" t="s">
        <v>1286</v>
      </c>
      <c r="I12" s="1" t="s">
        <v>95</v>
      </c>
      <c r="L12" s="1" t="s">
        <v>91</v>
      </c>
      <c r="M12" s="1">
        <f t="shared" si="0"/>
        <v>1</v>
      </c>
    </row>
    <row r="13" spans="1:13" x14ac:dyDescent="0.25">
      <c r="A13" s="1" t="s">
        <v>1287</v>
      </c>
      <c r="B13" s="1" t="s">
        <v>1288</v>
      </c>
      <c r="C13" s="1" t="s">
        <v>27</v>
      </c>
      <c r="D13" s="1" t="s">
        <v>19</v>
      </c>
      <c r="E13" s="1" t="s">
        <v>1289</v>
      </c>
      <c r="F13" s="1" t="s">
        <v>21</v>
      </c>
      <c r="G13" s="1" t="s">
        <v>1290</v>
      </c>
      <c r="H13" s="1" t="s">
        <v>1291</v>
      </c>
      <c r="I13" s="1" t="s">
        <v>95</v>
      </c>
      <c r="L13" s="1" t="s">
        <v>110</v>
      </c>
      <c r="M13" s="1">
        <f t="shared" si="0"/>
        <v>0</v>
      </c>
    </row>
    <row r="14" spans="1:13" x14ac:dyDescent="0.25">
      <c r="A14" s="1" t="s">
        <v>1292</v>
      </c>
      <c r="B14" s="1" t="s">
        <v>1293</v>
      </c>
      <c r="C14" s="1" t="s">
        <v>27</v>
      </c>
      <c r="D14" s="1" t="s">
        <v>58</v>
      </c>
      <c r="E14" s="1" t="s">
        <v>1294</v>
      </c>
      <c r="F14" s="1" t="s">
        <v>21</v>
      </c>
      <c r="G14" s="1" t="s">
        <v>1295</v>
      </c>
      <c r="H14" s="1" t="s">
        <v>1296</v>
      </c>
      <c r="I14" s="1" t="s">
        <v>95</v>
      </c>
      <c r="L14" s="1" t="s">
        <v>113</v>
      </c>
      <c r="M14" s="1">
        <f t="shared" si="0"/>
        <v>3</v>
      </c>
    </row>
    <row r="15" spans="1:13" x14ac:dyDescent="0.25">
      <c r="L15" s="1" t="s">
        <v>130</v>
      </c>
      <c r="M15" s="1">
        <f t="shared" si="0"/>
        <v>0</v>
      </c>
    </row>
    <row r="16" spans="1:13" x14ac:dyDescent="0.25">
      <c r="L16" s="1" t="s">
        <v>210</v>
      </c>
      <c r="M16" s="1">
        <f t="shared" si="0"/>
        <v>0</v>
      </c>
    </row>
    <row r="17" spans="12:13" x14ac:dyDescent="0.25">
      <c r="L17" s="1" t="s">
        <v>213</v>
      </c>
      <c r="M17" s="1">
        <f t="shared" si="0"/>
        <v>0</v>
      </c>
    </row>
    <row r="18" spans="12:13" x14ac:dyDescent="0.25">
      <c r="L18" s="1" t="s">
        <v>218</v>
      </c>
      <c r="M18" s="1">
        <f t="shared" si="0"/>
        <v>0</v>
      </c>
    </row>
    <row r="19" spans="12:13" x14ac:dyDescent="0.25">
      <c r="L19" s="1" t="s">
        <v>224</v>
      </c>
      <c r="M19" s="1">
        <f t="shared" si="0"/>
        <v>1</v>
      </c>
    </row>
    <row r="20" spans="12:13" x14ac:dyDescent="0.25">
      <c r="L20" s="1" t="s">
        <v>235</v>
      </c>
      <c r="M20" s="1">
        <f t="shared" si="0"/>
        <v>0</v>
      </c>
    </row>
    <row r="21" spans="12:13" x14ac:dyDescent="0.25">
      <c r="L21" s="1" t="s">
        <v>241</v>
      </c>
      <c r="M21" s="1">
        <f t="shared" si="0"/>
        <v>0</v>
      </c>
    </row>
    <row r="22" spans="12:13" x14ac:dyDescent="0.25">
      <c r="L22" s="1" t="s">
        <v>244</v>
      </c>
      <c r="M22" s="1">
        <f t="shared" si="0"/>
        <v>0</v>
      </c>
    </row>
    <row r="23" spans="12:13" x14ac:dyDescent="0.25">
      <c r="L23" s="1" t="s">
        <v>249</v>
      </c>
      <c r="M23" s="1">
        <f t="shared" si="0"/>
        <v>0</v>
      </c>
    </row>
    <row r="24" spans="12:13" x14ac:dyDescent="0.25">
      <c r="L24" s="1" t="s">
        <v>257</v>
      </c>
      <c r="M24" s="1">
        <f t="shared" si="0"/>
        <v>0</v>
      </c>
    </row>
    <row r="25" spans="12:13" x14ac:dyDescent="0.25">
      <c r="L25" s="1" t="s">
        <v>262</v>
      </c>
      <c r="M25" s="1">
        <f t="shared" si="0"/>
        <v>0</v>
      </c>
    </row>
    <row r="26" spans="12:13" x14ac:dyDescent="0.25">
      <c r="L26" s="1" t="s">
        <v>342</v>
      </c>
      <c r="M26" s="1">
        <f t="shared" si="0"/>
        <v>1</v>
      </c>
    </row>
    <row r="27" spans="12:13" x14ac:dyDescent="0.25">
      <c r="L27" s="1" t="s">
        <v>391</v>
      </c>
      <c r="M27" s="1">
        <f t="shared" si="0"/>
        <v>1</v>
      </c>
    </row>
    <row r="28" spans="12:13" x14ac:dyDescent="0.25">
      <c r="L28" s="1" t="s">
        <v>432</v>
      </c>
      <c r="M28" s="1">
        <f t="shared" si="0"/>
        <v>0</v>
      </c>
    </row>
    <row r="29" spans="12:13" x14ac:dyDescent="0.25">
      <c r="L29" s="1" t="s">
        <v>525</v>
      </c>
      <c r="M29" s="1">
        <f t="shared" si="0"/>
        <v>0</v>
      </c>
    </row>
    <row r="30" spans="12:13" x14ac:dyDescent="0.25">
      <c r="L30" s="1" t="s">
        <v>548</v>
      </c>
      <c r="M30" s="1">
        <f t="shared" si="0"/>
        <v>0</v>
      </c>
    </row>
    <row r="31" spans="12:13" ht="14" x14ac:dyDescent="0.3">
      <c r="L31" t="s">
        <v>807</v>
      </c>
      <c r="M31" s="1">
        <f t="shared" si="0"/>
        <v>0</v>
      </c>
    </row>
    <row r="32" spans="12:13" x14ac:dyDescent="0.25">
      <c r="L32" s="1" t="s">
        <v>1147</v>
      </c>
      <c r="M32" s="1">
        <f t="shared" si="0"/>
        <v>0</v>
      </c>
    </row>
    <row r="33" spans="12:13" x14ac:dyDescent="0.25">
      <c r="L33" s="1" t="s">
        <v>1383</v>
      </c>
      <c r="M33" s="1">
        <f t="shared" si="0"/>
        <v>0</v>
      </c>
    </row>
    <row r="34" spans="12:13" x14ac:dyDescent="0.25">
      <c r="L34" s="1" t="s">
        <v>1649</v>
      </c>
      <c r="M34" s="1">
        <f t="shared" si="0"/>
        <v>0</v>
      </c>
    </row>
    <row r="35" spans="12:13" x14ac:dyDescent="0.25">
      <c r="L35" s="1" t="s">
        <v>1665</v>
      </c>
      <c r="M35" s="1">
        <f t="shared" si="0"/>
        <v>0</v>
      </c>
    </row>
    <row r="36" spans="12:13" x14ac:dyDescent="0.25">
      <c r="L36" s="1" t="s">
        <v>1806</v>
      </c>
      <c r="M36" s="1">
        <f t="shared" si="0"/>
        <v>0</v>
      </c>
    </row>
    <row r="37" spans="12:13" x14ac:dyDescent="0.25">
      <c r="L37" s="1" t="s">
        <v>1812</v>
      </c>
      <c r="M37" s="1">
        <f t="shared" si="0"/>
        <v>0</v>
      </c>
    </row>
    <row r="38" spans="12:13" x14ac:dyDescent="0.25">
      <c r="L38" s="1" t="s">
        <v>2089</v>
      </c>
      <c r="M38" s="1">
        <f t="shared" si="0"/>
        <v>0</v>
      </c>
    </row>
    <row r="39" spans="12:13" x14ac:dyDescent="0.25">
      <c r="L39" s="1" t="s">
        <v>2408</v>
      </c>
      <c r="M39" s="1">
        <f t="shared" si="0"/>
        <v>0</v>
      </c>
    </row>
    <row r="40" spans="12:13" x14ac:dyDescent="0.25">
      <c r="L40" s="1" t="s">
        <v>2467</v>
      </c>
      <c r="M40" s="1">
        <f t="shared" si="0"/>
        <v>0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College</vt:lpstr>
      <vt:lpstr>各单位学生人数</vt:lpstr>
      <vt:lpstr>选课人数和年级构成</vt:lpstr>
      <vt:lpstr>院系构成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Huyc</dc:creator>
  <cp:lastModifiedBy>HUAlex</cp:lastModifiedBy>
  <dcterms:created xsi:type="dcterms:W3CDTF">2015-06-05T18:19:34Z</dcterms:created>
  <dcterms:modified xsi:type="dcterms:W3CDTF">2025-01-06T14:52:54Z</dcterms:modified>
</cp:coreProperties>
</file>