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秋\科研\代谢与用水特征\Github_code\2_ABM_Model\构建ABM背景信息挖掘\"/>
    </mc:Choice>
  </mc:AlternateContent>
  <xr:revisionPtr revIDLastSave="0" documentId="13_ncr:1_{8B03A4F3-AE5A-40CB-8898-7710E5021EB5}" xr6:coauthVersionLast="47" xr6:coauthVersionMax="47" xr10:uidLastSave="{00000000-0000-0000-0000-000000000000}"/>
  <bookViews>
    <workbookView xWindow="1140" yWindow="1140" windowWidth="19200" windowHeight="1117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3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2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3" i="1"/>
  <c r="M4" i="1"/>
  <c r="M5" i="1"/>
  <c r="M6" i="1"/>
  <c r="M7" i="1"/>
  <c r="M8" i="1"/>
  <c r="M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3"/>
  <c r="D3" i="3"/>
  <c r="E3" i="2"/>
  <c r="E4" i="2"/>
  <c r="E5" i="2"/>
  <c r="E6" i="2"/>
  <c r="E7" i="2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E20" i="2"/>
  <c r="E21" i="2"/>
  <c r="E22" i="2"/>
  <c r="E23" i="2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E36" i="2"/>
  <c r="E37" i="2"/>
  <c r="E38" i="2"/>
  <c r="E39" i="2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E52" i="2"/>
  <c r="E53" i="2"/>
  <c r="E54" i="2"/>
  <c r="E55" i="2"/>
  <c r="E56" i="2"/>
  <c r="F56" i="2" s="1"/>
  <c r="E57" i="2"/>
  <c r="F57" i="2" s="1"/>
  <c r="E58" i="2"/>
  <c r="F58" i="2" s="1"/>
  <c r="E59" i="2"/>
  <c r="F59" i="2" s="1"/>
  <c r="E60" i="2"/>
  <c r="F60" i="2" s="1"/>
  <c r="E2" i="2"/>
  <c r="F3" i="2"/>
  <c r="F4" i="2"/>
  <c r="F5" i="2"/>
  <c r="F6" i="2"/>
  <c r="F7" i="2"/>
  <c r="F19" i="2"/>
  <c r="F20" i="2"/>
  <c r="F21" i="2"/>
  <c r="F22" i="2"/>
  <c r="F23" i="2"/>
  <c r="F35" i="2"/>
  <c r="F36" i="2"/>
  <c r="F37" i="2"/>
  <c r="F38" i="2"/>
  <c r="F39" i="2"/>
  <c r="F51" i="2"/>
  <c r="F52" i="2"/>
  <c r="F53" i="2"/>
  <c r="F54" i="2"/>
  <c r="F55" i="2"/>
  <c r="F2" i="2"/>
  <c r="D2" i="2"/>
  <c r="C3" i="2"/>
  <c r="C2" i="2"/>
  <c r="C3" i="1"/>
  <c r="C2" i="1"/>
  <c r="E31" i="1" l="1"/>
  <c r="E14" i="1"/>
  <c r="E29" i="1"/>
  <c r="E44" i="1"/>
  <c r="E75" i="1"/>
  <c r="E27" i="1"/>
  <c r="E74" i="1"/>
  <c r="E42" i="1"/>
  <c r="E10" i="1"/>
  <c r="E41" i="1"/>
  <c r="E72" i="1"/>
  <c r="E40" i="1"/>
  <c r="E8" i="1"/>
  <c r="E20" i="1"/>
  <c r="D2" i="1"/>
  <c r="E15" i="1" s="1"/>
  <c r="E62" i="1"/>
  <c r="E46" i="1"/>
  <c r="E45" i="1"/>
  <c r="E13" i="1"/>
  <c r="E60" i="1"/>
  <c r="E12" i="1"/>
  <c r="E43" i="1"/>
  <c r="E11" i="1"/>
  <c r="E58" i="1"/>
  <c r="E26" i="1"/>
  <c r="E73" i="1"/>
  <c r="E57" i="1"/>
  <c r="E25" i="1"/>
  <c r="E9" i="1"/>
  <c r="E24" i="1"/>
  <c r="E71" i="1"/>
  <c r="E55" i="1"/>
  <c r="E39" i="1"/>
  <c r="E23" i="1"/>
  <c r="E7" i="1"/>
  <c r="E70" i="1"/>
  <c r="E54" i="1"/>
  <c r="E38" i="1"/>
  <c r="E22" i="1"/>
  <c r="E6" i="1"/>
  <c r="E69" i="1"/>
  <c r="E53" i="1"/>
  <c r="E37" i="1"/>
  <c r="E21" i="1"/>
  <c r="E5" i="1"/>
  <c r="E68" i="1"/>
  <c r="E52" i="1"/>
  <c r="E36" i="1"/>
  <c r="E4" i="1"/>
  <c r="E67" i="1"/>
  <c r="E51" i="1"/>
  <c r="E35" i="1"/>
  <c r="E19" i="1"/>
  <c r="E3" i="1"/>
  <c r="E66" i="1"/>
  <c r="E50" i="1"/>
  <c r="E34" i="1"/>
  <c r="E18" i="1"/>
  <c r="E2" i="1"/>
  <c r="E65" i="1"/>
  <c r="E49" i="1"/>
  <c r="E33" i="1"/>
  <c r="E17" i="1"/>
  <c r="E47" i="1"/>
  <c r="E78" i="1"/>
  <c r="E30" i="1"/>
  <c r="E77" i="1"/>
  <c r="E61" i="1"/>
  <c r="E76" i="1"/>
  <c r="E28" i="1"/>
  <c r="E59" i="1"/>
  <c r="E80" i="1"/>
  <c r="E64" i="1"/>
  <c r="E48" i="1"/>
  <c r="E32" i="1"/>
  <c r="E16" i="1"/>
  <c r="E79" i="1" l="1"/>
  <c r="E56" i="1"/>
  <c r="E63" i="1"/>
</calcChain>
</file>

<file path=xl/sharedStrings.xml><?xml version="1.0" encoding="utf-8"?>
<sst xmlns="http://schemas.openxmlformats.org/spreadsheetml/2006/main" count="12" uniqueCount="9">
  <si>
    <t>date</t>
    <phoneticPr fontId="1" type="noConversion"/>
  </si>
  <si>
    <t>Values</t>
    <phoneticPr fontId="1" type="noConversion"/>
  </si>
  <si>
    <t>x</t>
    <phoneticPr fontId="1" type="noConversion"/>
  </si>
  <si>
    <t>y</t>
    <phoneticPr fontId="1" type="noConversion"/>
  </si>
  <si>
    <t>Y final</t>
  </si>
  <si>
    <t>Y final</t>
    <phoneticPr fontId="1" type="noConversion"/>
  </si>
  <si>
    <t>日期</t>
    <phoneticPr fontId="1" type="noConversion"/>
  </si>
  <si>
    <t>value</t>
    <phoneticPr fontId="1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</si>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</sst>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1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7171296296296296"/>
          <c:w val="0.9116690726159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2.6356080489938756E-3"/>
                  <c:y val="-8.9644575678040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Sheet1!$G$2:$G$80</c:f>
              <c:numCache>
                <c:formatCode>General</c:formatCode>
                <c:ptCount val="7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Sheet1!$H$2:$H$80</c:f>
              <c:numCache>
                <c:formatCode>General</c:formatCode>
                <c:ptCount val="79"/>
                <c:pt idx="0">
                  <c:v>0.88005857678622434</c:v>
                </c:pt>
                <c:pt idx="1">
                  <c:v>0.88011892002920911</c:v>
                </c:pt>
                <c:pt idx="2">
                  <c:v>0.87881540289433302</c:v>
                </c:pt>
                <c:pt idx="3">
                  <c:v>0.87598195094569853</c:v>
                </c:pt>
                <c:pt idx="4">
                  <c:v>0.87147098289603053</c:v>
                </c:pt>
                <c:pt idx="5">
                  <c:v>0.86515828085067326</c:v>
                </c:pt>
                <c:pt idx="6">
                  <c:v>0.85694733566729087</c:v>
                </c:pt>
                <c:pt idx="7">
                  <c:v>0.84677302480207395</c:v>
                </c:pt>
                <c:pt idx="8">
                  <c:v>0.83460449823435168</c:v>
                </c:pt>
                <c:pt idx="9">
                  <c:v>0.82044717026390557</c:v>
                </c:pt>
                <c:pt idx="10">
                  <c:v>0.80434374051901447</c:v>
                </c:pt>
                <c:pt idx="11">
                  <c:v>0.78637419565917144</c:v>
                </c:pt>
                <c:pt idx="12">
                  <c:v>0.76665477317741093</c:v>
                </c:pt>
                <c:pt idx="13">
                  <c:v>0.74533589952379264</c:v>
                </c:pt>
                <c:pt idx="14">
                  <c:v>0.72259914556636307</c:v>
                </c:pt>
                <c:pt idx="15">
                  <c:v>0.69865327226350316</c:v>
                </c:pt>
                <c:pt idx="16">
                  <c:v>0.67372946743925888</c:v>
                </c:pt>
                <c:pt idx="17">
                  <c:v>0.64807589989478953</c:v>
                </c:pt>
                <c:pt idx="18">
                  <c:v>0.62195173895863187</c:v>
                </c:pt>
                <c:pt idx="19">
                  <c:v>0.59562080532694228</c:v>
                </c:pt>
                <c:pt idx="20">
                  <c:v>0.5693450320859883</c:v>
                </c:pt>
                <c:pt idx="21">
                  <c:v>0.54337792273773666</c:v>
                </c:pt>
                <c:pt idx="22">
                  <c:v>0.51795819557370126</c:v>
                </c:pt>
                <c:pt idx="23">
                  <c:v>0.49330380075059671</c:v>
                </c:pt>
                <c:pt idx="24">
                  <c:v>0.46960648794777937</c:v>
                </c:pt>
                <c:pt idx="25">
                  <c:v>0.44702708873081359</c:v>
                </c:pt>
                <c:pt idx="26">
                  <c:v>0.42569165906500511</c:v>
                </c:pt>
                <c:pt idx="27">
                  <c:v>0.4056886043129459</c:v>
                </c:pt>
                <c:pt idx="28">
                  <c:v>0.38706688214895579</c:v>
                </c:pt>
                <c:pt idx="29">
                  <c:v>0.36983534886739783</c:v>
                </c:pt>
                <c:pt idx="30">
                  <c:v>0.35396328240093766</c:v>
                </c:pt>
                <c:pt idx="31">
                  <c:v>0.3393820818951469</c:v>
                </c:pt>
                <c:pt idx="32">
                  <c:v>0.32598810986637883</c:v>
                </c:pt>
                <c:pt idx="33">
                  <c:v>0.31364660976263647</c:v>
                </c:pt>
                <c:pt idx="34">
                  <c:v>0.30219660010945237</c:v>
                </c:pt>
                <c:pt idx="35">
                  <c:v>0.29145661726743038</c:v>
                </c:pt>
                <c:pt idx="36">
                  <c:v>0.28123115300865453</c:v>
                </c:pt>
                <c:pt idx="37">
                  <c:v>0.27131761139186827</c:v>
                </c:pt>
                <c:pt idx="38">
                  <c:v>0.26151359243053024</c:v>
                </c:pt>
                <c:pt idx="39">
                  <c:v>0.2516242983199119</c:v>
                </c:pt>
                <c:pt idx="40">
                  <c:v>0.24146985188592099</c:v>
                </c:pt>
                <c:pt idx="41">
                  <c:v>0.1389782746017566</c:v>
                </c:pt>
                <c:pt idx="42">
                  <c:v>0.12371805778554071</c:v>
                </c:pt>
                <c:pt idx="43">
                  <c:v>0.1083757991380026</c:v>
                </c:pt>
                <c:pt idx="44">
                  <c:v>9.3210049982865834E-2</c:v>
                </c:pt>
                <c:pt idx="45">
                  <c:v>7.8514455593612767E-2</c:v>
                </c:pt>
                <c:pt idx="46">
                  <c:v>6.4611618447720426E-2</c:v>
                </c:pt>
                <c:pt idx="47">
                  <c:v>3.2565187647985896E-2</c:v>
                </c:pt>
                <c:pt idx="48">
                  <c:v>4.4954426945463907E-2</c:v>
                </c:pt>
                <c:pt idx="49">
                  <c:v>6.1264457941957111E-2</c:v>
                </c:pt>
                <c:pt idx="50">
                  <c:v>8.1534595961478787E-2</c:v>
                </c:pt>
                <c:pt idx="51">
                  <c:v>0.1057391503776893</c:v>
                </c:pt>
                <c:pt idx="52">
                  <c:v>0.13378599503119956</c:v>
                </c:pt>
                <c:pt idx="53">
                  <c:v>0.16551662020979968</c:v>
                </c:pt>
                <c:pt idx="54">
                  <c:v>0.20070767465485759</c:v>
                </c:pt>
                <c:pt idx="55">
                  <c:v>0.23907396891357927</c:v>
                </c:pt>
                <c:pt idx="56">
                  <c:v>0.28027287504435983</c:v>
                </c:pt>
                <c:pt idx="57">
                  <c:v>0.32391002315115353</c:v>
                </c:pt>
                <c:pt idx="58">
                  <c:v>0.36954616337606022</c:v>
                </c:pt>
                <c:pt idx="59">
                  <c:v>0.41670503364415373</c:v>
                </c:pt>
                <c:pt idx="60">
                  <c:v>0.46488204934491179</c:v>
                </c:pt>
                <c:pt idx="61">
                  <c:v>0.51355361187504567</c:v>
                </c:pt>
                <c:pt idx="62">
                  <c:v>0.5621868189998247</c:v>
                </c:pt>
                <c:pt idx="63">
                  <c:v>0.61024935166617844</c:v>
                </c:pt>
                <c:pt idx="64">
                  <c:v>0.65721930936853212</c:v>
                </c:pt>
                <c:pt idx="65">
                  <c:v>0.70259476944970845</c:v>
                </c:pt>
                <c:pt idx="66">
                  <c:v>0.7459028546651888</c:v>
                </c:pt>
                <c:pt idx="67">
                  <c:v>0.78670810765136501</c:v>
                </c:pt>
                <c:pt idx="68">
                  <c:v>0.82461999018859966</c:v>
                </c:pt>
                <c:pt idx="69">
                  <c:v>0.85929934875515968</c:v>
                </c:pt>
                <c:pt idx="70">
                  <c:v>0.89046371517167944</c:v>
                </c:pt>
                <c:pt idx="71">
                  <c:v>0.91789134135528672</c:v>
                </c:pt>
                <c:pt idx="72">
                  <c:v>0.94142389950996586</c:v>
                </c:pt>
                <c:pt idx="73">
                  <c:v>0.9609678125882799</c:v>
                </c:pt>
                <c:pt idx="74">
                  <c:v>0.97649421367607159</c:v>
                </c:pt>
                <c:pt idx="75">
                  <c:v>0.98803756617122773</c:v>
                </c:pt>
                <c:pt idx="76">
                  <c:v>0.9956930083907638</c:v>
                </c:pt>
                <c:pt idx="77">
                  <c:v>0.99961251573202381</c:v>
                </c:pt>
                <c:pt idx="7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0-44DD-9DD1-B408377C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74191"/>
        <c:axId val="431067119"/>
      </c:scatterChart>
      <c:valAx>
        <c:axId val="43107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067119"/>
        <c:crosses val="autoZero"/>
        <c:crossBetween val="midCat"/>
      </c:valAx>
      <c:valAx>
        <c:axId val="431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07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Y final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9142452531480407E-2"/>
                  <c:y val="-3.79932363410254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Sheet2!$I$2:$I$60</c:f>
              <c:numCache>
                <c:formatCode>General</c:formatCode>
                <c:ptCount val="59"/>
                <c:pt idx="0">
                  <c:v>30.526636773018961</c:v>
                </c:pt>
                <c:pt idx="1">
                  <c:v>32.876370003883977</c:v>
                </c:pt>
                <c:pt idx="2">
                  <c:v>31.71478008584554</c:v>
                </c:pt>
                <c:pt idx="3">
                  <c:v>30.124748978408011</c:v>
                </c:pt>
                <c:pt idx="4">
                  <c:v>30.29436217525085</c:v>
                </c:pt>
                <c:pt idx="5">
                  <c:v>28.704677008812649</c:v>
                </c:pt>
                <c:pt idx="6">
                  <c:v>28.692739448055299</c:v>
                </c:pt>
                <c:pt idx="7">
                  <c:v>17.9911773446795</c:v>
                </c:pt>
                <c:pt idx="8">
                  <c:v>17.778664734682039</c:v>
                </c:pt>
                <c:pt idx="9">
                  <c:v>16.22433570542568</c:v>
                </c:pt>
                <c:pt idx="10">
                  <c:v>14.643200368316</c:v>
                </c:pt>
                <c:pt idx="11">
                  <c:v>13.05202498385461</c:v>
                </c:pt>
                <c:pt idx="12">
                  <c:v>11.468798521585301</c:v>
                </c:pt>
                <c:pt idx="13">
                  <c:v>9.9124519136419416</c:v>
                </c:pt>
                <c:pt idx="14">
                  <c:v>8.4025450986771091</c:v>
                </c:pt>
                <c:pt idx="15">
                  <c:v>6.9589279087618188</c:v>
                </c:pt>
                <c:pt idx="16">
                  <c:v>5.6013816718272089</c:v>
                </c:pt>
                <c:pt idx="17">
                  <c:v>4.3492490702518971</c:v>
                </c:pt>
                <c:pt idx="18">
                  <c:v>3.2210602907017889</c:v>
                </c:pt>
                <c:pt idx="19">
                  <c:v>2.2341638044367831</c:v>
                </c:pt>
                <c:pt idx="20">
                  <c:v>1.4043702190930389</c:v>
                </c:pt>
                <c:pt idx="21">
                  <c:v>0.74561753614004189</c:v>
                </c:pt>
                <c:pt idx="22">
                  <c:v>0.26966583198548122</c:v>
                </c:pt>
                <c:pt idx="23">
                  <c:v>-1.4171147315384051E-2</c:v>
                </c:pt>
                <c:pt idx="24">
                  <c:v>-9.925069331905334E-2</c:v>
                </c:pt>
                <c:pt idx="25">
                  <c:v>1.822372298131469E-2</c:v>
                </c:pt>
                <c:pt idx="26">
                  <c:v>0.33908169528599791</c:v>
                </c:pt>
                <c:pt idx="27">
                  <c:v>0.86112313137124019</c:v>
                </c:pt>
                <c:pt idx="28">
                  <c:v>1.5791158244975849</c:v>
                </c:pt>
                <c:pt idx="29">
                  <c:v>2.4848542847376538</c:v>
                </c:pt>
                <c:pt idx="30">
                  <c:v>3.567279347610008</c:v>
                </c:pt>
                <c:pt idx="31">
                  <c:v>4.812656651171892</c:v>
                </c:pt>
                <c:pt idx="32">
                  <c:v>6.2048106766514763</c:v>
                </c:pt>
                <c:pt idx="33">
                  <c:v>7.7254097177516563</c:v>
                </c:pt>
                <c:pt idx="34">
                  <c:v>9.3542959134162409</c:v>
                </c:pt>
                <c:pt idx="35">
                  <c:v>11.069853383372029</c:v>
                </c:pt>
                <c:pt idx="36">
                  <c:v>12.849406567207669</c:v>
                </c:pt>
                <c:pt idx="37">
                  <c:v>14.669640119933741</c:v>
                </c:pt>
                <c:pt idx="38">
                  <c:v>16.507031172629379</c:v>
                </c:pt>
                <c:pt idx="39">
                  <c:v>18.338284444971912</c:v>
                </c:pt>
                <c:pt idx="40">
                  <c:v>20.140760605133629</c:v>
                </c:pt>
                <c:pt idx="41">
                  <c:v>21.892888415427311</c:v>
                </c:pt>
                <c:pt idx="42">
                  <c:v>28.336822390151379</c:v>
                </c:pt>
                <c:pt idx="43">
                  <c:v>27.199558733387761</c:v>
                </c:pt>
                <c:pt idx="44">
                  <c:v>28.566057250347821</c:v>
                </c:pt>
                <c:pt idx="45">
                  <c:v>29.480315813820731</c:v>
                </c:pt>
                <c:pt idx="46">
                  <c:v>32.115359482912318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0-4D55-8384-3F8F68682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52831"/>
        <c:axId val="586452415"/>
      </c:scatterChart>
      <c:valAx>
        <c:axId val="58645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452415"/>
        <c:crosses val="autoZero"/>
        <c:crossBetween val="midCat"/>
      </c:valAx>
      <c:valAx>
        <c:axId val="5864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45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2</xdr:row>
      <xdr:rowOff>66675</xdr:rowOff>
    </xdr:from>
    <xdr:to>
      <xdr:col>25</xdr:col>
      <xdr:colOff>120650</xdr:colOff>
      <xdr:row>17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309713-C51D-4BBF-BE77-A5C8C7792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195499</xdr:colOff>
      <xdr:row>4</xdr:row>
      <xdr:rowOff>98059</xdr:rowOff>
    </xdr:from>
    <xdr:to>
      <xdr:col>26</xdr:col>
      <xdr:colOff>119627</xdr:colOff>
      <xdr:row>26</xdr:row>
      <xdr:rowOff>126634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CA9814-A463-4675-9407-51F086F1E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opLeftCell="G1" workbookViewId="0">
      <selection activeCell="K2" sqref="K2"/>
    </sheetView>
  </sheetViews>
  <sheetFormatPr defaultRowHeight="14" x14ac:dyDescent="0.3"/>
  <cols>
    <col min="10" max="10" width="9.33203125" bestFit="1" customWidth="1"/>
    <col min="11" max="11" width="13.6640625" customWidth="1"/>
  </cols>
  <sheetData>
    <row r="1" spans="1:14" x14ac:dyDescent="0.3">
      <c r="A1" t="s">
        <v>0</v>
      </c>
      <c r="B1" t="s">
        <v>1</v>
      </c>
      <c r="G1" t="s">
        <v>0</v>
      </c>
      <c r="H1" t="s">
        <v>1</v>
      </c>
    </row>
    <row r="2" spans="1:14" x14ac:dyDescent="0.3">
      <c r="A2">
        <v>1</v>
      </c>
      <c r="B2">
        <v>7.9964463519934634</v>
      </c>
      <c r="C2">
        <f>MAX(B2:B80)</f>
        <v>11.6795641804637</v>
      </c>
      <c r="D2">
        <f>C2-C3</f>
        <v>29.707638193567981</v>
      </c>
      <c r="E2">
        <f t="shared" ref="E2:E13" si="0">(B2-C$3+1)/(D$2+1)</f>
        <v>0.88005857678622434</v>
      </c>
      <c r="G2">
        <v>1</v>
      </c>
      <c r="H2">
        <v>0.88005857678622434</v>
      </c>
      <c r="J2">
        <v>0.96389999999999998</v>
      </c>
      <c r="K2" s="3">
        <v>0.86974989599999997</v>
      </c>
      <c r="L2" s="3"/>
      <c r="M2" s="3">
        <f>J$2+J$3*$G2+J$4*$G2^2+J$5*$G2^3+J$6*$G2^4+J$7*$G2^5</f>
        <v>0.93510198999999983</v>
      </c>
      <c r="N2" s="3">
        <f>K$2+K$3*$G2+K$4*$G2^2+K$5*$G2^3+K$6*$G2^4+K$7*$G2^5</f>
        <v>0.87724370321339618</v>
      </c>
    </row>
    <row r="3" spans="1:14" x14ac:dyDescent="0.3">
      <c r="A3">
        <v>2</v>
      </c>
      <c r="B3">
        <v>7.9982993504664641</v>
      </c>
      <c r="C3">
        <f>MIN(B2:B80)</f>
        <v>-18.02807401310428</v>
      </c>
      <c r="E3">
        <f t="shared" si="0"/>
        <v>0.88011892002920911</v>
      </c>
      <c r="G3">
        <v>2</v>
      </c>
      <c r="H3">
        <v>0.88011892002920911</v>
      </c>
      <c r="J3">
        <v>-3.1E-2</v>
      </c>
      <c r="K3" s="3">
        <v>8.8950265999999997E-3</v>
      </c>
      <c r="L3" s="3"/>
      <c r="M3" s="3">
        <f t="shared" ref="M3:M66" si="1">J$2+J$3*$G3+J$4*$G3^2+J$5*$G3^3+J$6*$G3^4+J$7*$G3^5</f>
        <v>0.91033167999999987</v>
      </c>
      <c r="N3" s="3">
        <f t="shared" ref="N3:N66" si="2">K$2+K$3*$G3+K$4*$G3^2+K$5*$G3^3+K$6*$G3^4+K$7*$G3^5</f>
        <v>0.88208150672085284</v>
      </c>
    </row>
    <row r="4" spans="1:14" x14ac:dyDescent="0.3">
      <c r="A4">
        <v>3</v>
      </c>
      <c r="B4">
        <v>7.9582714179095726</v>
      </c>
      <c r="E4">
        <f t="shared" si="0"/>
        <v>0.87881540289433302</v>
      </c>
      <c r="G4">
        <v>3</v>
      </c>
      <c r="H4">
        <v>0.87881540289433302</v>
      </c>
      <c r="J4">
        <v>2.3E-3</v>
      </c>
      <c r="K4" s="3">
        <v>-1.4388691099999999E-3</v>
      </c>
      <c r="L4" s="3"/>
      <c r="M4" s="3">
        <f t="shared" si="1"/>
        <v>0.88905957000000002</v>
      </c>
      <c r="N4" s="3">
        <f t="shared" si="2"/>
        <v>0.88447379571444629</v>
      </c>
    </row>
    <row r="5" spans="1:14" x14ac:dyDescent="0.3">
      <c r="A5">
        <v>4</v>
      </c>
      <c r="B5">
        <v>7.8712628006320449</v>
      </c>
      <c r="E5">
        <f t="shared" si="0"/>
        <v>0.87598195094569853</v>
      </c>
      <c r="G5">
        <v>4</v>
      </c>
      <c r="H5">
        <v>0.87598195094569853</v>
      </c>
      <c r="J5" s="3">
        <v>-1E-4</v>
      </c>
      <c r="K5" s="3">
        <v>3.8177801700000003E-5</v>
      </c>
      <c r="L5" s="3"/>
      <c r="M5" s="3">
        <f t="shared" si="1"/>
        <v>0.87080175999999998</v>
      </c>
      <c r="N5" s="3">
        <f t="shared" si="2"/>
        <v>0.88461920630850555</v>
      </c>
    </row>
    <row r="6" spans="1:14" x14ac:dyDescent="0.3">
      <c r="A6">
        <v>5</v>
      </c>
      <c r="B6">
        <v>7.7327416258600952</v>
      </c>
      <c r="E6">
        <f t="shared" si="0"/>
        <v>0.87147098289603053</v>
      </c>
      <c r="G6">
        <v>5</v>
      </c>
      <c r="H6">
        <v>0.87147098289603053</v>
      </c>
      <c r="J6" s="3">
        <v>1.9999999999999999E-6</v>
      </c>
      <c r="K6" s="3">
        <v>-5.3187831100000004E-7</v>
      </c>
      <c r="L6" s="3"/>
      <c r="M6" s="3">
        <f t="shared" si="1"/>
        <v>0.85511874999999993</v>
      </c>
      <c r="N6" s="3">
        <f t="shared" si="2"/>
        <v>0.88270497754046873</v>
      </c>
    </row>
    <row r="7" spans="1:14" x14ac:dyDescent="0.3">
      <c r="A7">
        <v>6</v>
      </c>
      <c r="B7">
        <v>7.5388934554274663</v>
      </c>
      <c r="E7">
        <f t="shared" si="0"/>
        <v>0.86515828085067326</v>
      </c>
      <c r="G7">
        <v>6</v>
      </c>
      <c r="H7">
        <v>0.86515828085067326</v>
      </c>
      <c r="J7" s="3">
        <v>-1E-8</v>
      </c>
      <c r="K7" s="3">
        <v>3.8000071499999999E-9</v>
      </c>
      <c r="L7" s="3"/>
      <c r="M7" s="3">
        <f t="shared" si="1"/>
        <v>0.84161424000000007</v>
      </c>
      <c r="N7" s="3">
        <f t="shared" si="2"/>
        <v>0.87890740737174233</v>
      </c>
    </row>
    <row r="8" spans="1:14" x14ac:dyDescent="0.3">
      <c r="A8">
        <v>7</v>
      </c>
      <c r="B8">
        <v>7.2867547215089408</v>
      </c>
      <c r="E8">
        <f t="shared" si="0"/>
        <v>0.85694733566729087</v>
      </c>
      <c r="G8">
        <v>7</v>
      </c>
      <c r="H8">
        <v>0.85694733566729087</v>
      </c>
      <c r="L8" s="3"/>
      <c r="M8" s="3">
        <f t="shared" si="1"/>
        <v>0.82993393000000004</v>
      </c>
      <c r="N8" s="3">
        <f t="shared" si="2"/>
        <v>0.87339230868855899</v>
      </c>
    </row>
    <row r="9" spans="1:14" x14ac:dyDescent="0.3">
      <c r="A9">
        <v>8</v>
      </c>
      <c r="B9">
        <v>6.9743256645909701</v>
      </c>
      <c r="E9">
        <f t="shared" si="0"/>
        <v>0.84677302480207395</v>
      </c>
      <c r="G9">
        <v>8</v>
      </c>
      <c r="H9">
        <v>0.84677302480207395</v>
      </c>
      <c r="L9" s="3"/>
      <c r="M9" s="3">
        <f t="shared" si="1"/>
        <v>0.81976431999999988</v>
      </c>
      <c r="N9" s="3">
        <f t="shared" si="2"/>
        <v>0.8663154653028351</v>
      </c>
    </row>
    <row r="10" spans="1:14" x14ac:dyDescent="0.3">
      <c r="A10">
        <v>9</v>
      </c>
      <c r="B10">
        <v>6.6006589534005364</v>
      </c>
      <c r="E10">
        <f t="shared" si="0"/>
        <v>0.83460449823435168</v>
      </c>
      <c r="G10">
        <v>9</v>
      </c>
      <c r="H10">
        <v>0.83460449823435168</v>
      </c>
      <c r="L10" s="3"/>
      <c r="M10" s="3">
        <f t="shared" si="1"/>
        <v>0.81083150999999998</v>
      </c>
      <c r="N10" s="3">
        <f t="shared" si="2"/>
        <v>0.85782308795302931</v>
      </c>
    </row>
    <row r="11" spans="1:14" x14ac:dyDescent="0.3">
      <c r="A11">
        <v>10</v>
      </c>
      <c r="B11">
        <v>6.1659208482963983</v>
      </c>
      <c r="E11">
        <f t="shared" si="0"/>
        <v>0.82044717026390557</v>
      </c>
      <c r="G11">
        <v>10</v>
      </c>
      <c r="H11">
        <v>0.82044717026390557</v>
      </c>
      <c r="L11" s="3"/>
      <c r="M11" s="3">
        <f t="shared" si="1"/>
        <v>0.80289999999999995</v>
      </c>
      <c r="N11" s="3">
        <f t="shared" si="2"/>
        <v>0.84805227030499986</v>
      </c>
    </row>
    <row r="12" spans="1:14" x14ac:dyDescent="0.3">
      <c r="A12">
        <v>11</v>
      </c>
      <c r="B12">
        <v>5.6714225540147423</v>
      </c>
      <c r="E12">
        <f t="shared" si="0"/>
        <v>0.80434374051901447</v>
      </c>
      <c r="G12">
        <v>11</v>
      </c>
      <c r="H12">
        <v>0.80434374051901447</v>
      </c>
      <c r="L12" s="3"/>
      <c r="M12" s="3">
        <f t="shared" si="1"/>
        <v>0.79577149000000003</v>
      </c>
      <c r="N12" s="3">
        <f t="shared" si="2"/>
        <v>0.83713144495286362</v>
      </c>
    </row>
    <row r="13" spans="1:14" x14ac:dyDescent="0.3">
      <c r="A13">
        <v>12</v>
      </c>
      <c r="B13">
        <v>5.1196202719555934</v>
      </c>
      <c r="E13">
        <f t="shared" si="0"/>
        <v>0.78637419565917144</v>
      </c>
      <c r="G13">
        <v>12</v>
      </c>
      <c r="H13">
        <v>0.78637419565917144</v>
      </c>
      <c r="L13" s="3"/>
      <c r="M13" s="3">
        <f t="shared" si="1"/>
        <v>0.78928367999999993</v>
      </c>
      <c r="N13" s="3">
        <f t="shared" si="2"/>
        <v>0.82518083941985265</v>
      </c>
    </row>
    <row r="14" spans="1:14" x14ac:dyDescent="0.3">
      <c r="A14">
        <v>13</v>
      </c>
      <c r="B14">
        <v>4.5140833809995797</v>
      </c>
      <c r="E14">
        <f>(B14-C$3+1)/(D$2+1)</f>
        <v>0.76665477317741093</v>
      </c>
      <c r="G14">
        <v>13</v>
      </c>
      <c r="H14">
        <v>0.76665477317741093</v>
      </c>
      <c r="L14" s="3"/>
      <c r="M14" s="3">
        <f t="shared" si="1"/>
        <v>0.78330907000000005</v>
      </c>
      <c r="N14" s="3">
        <f t="shared" si="2"/>
        <v>0.81231293215917399</v>
      </c>
    </row>
    <row r="15" spans="1:14" x14ac:dyDescent="0.3">
      <c r="A15">
        <v>14</v>
      </c>
      <c r="B15">
        <v>3.859431122149882</v>
      </c>
      <c r="E15">
        <f t="shared" ref="E15:E78" si="3">(B15-C$3+1)/(D$2+1)</f>
        <v>0.74533589952379264</v>
      </c>
      <c r="G15">
        <v>14</v>
      </c>
      <c r="H15">
        <v>0.74533589952379264</v>
      </c>
      <c r="L15" s="3"/>
      <c r="M15" s="3">
        <f t="shared" si="1"/>
        <v>0.77775375999999996</v>
      </c>
      <c r="N15" s="3">
        <f t="shared" si="2"/>
        <v>0.79863290855486557</v>
      </c>
    </row>
    <row r="16" spans="1:14" x14ac:dyDescent="0.3">
      <c r="A16">
        <v>15</v>
      </c>
      <c r="B16">
        <v>3.161239107928961</v>
      </c>
      <c r="E16">
        <f t="shared" si="3"/>
        <v>0.72259914556636307</v>
      </c>
      <c r="G16">
        <v>15</v>
      </c>
      <c r="H16">
        <v>0.72259914556636307</v>
      </c>
      <c r="L16" s="3"/>
      <c r="M16" s="3">
        <f t="shared" si="1"/>
        <v>0.77255624999999994</v>
      </c>
      <c r="N16" s="3">
        <f t="shared" si="2"/>
        <v>0.78423911692265635</v>
      </c>
    </row>
    <row r="17" spans="1:14" x14ac:dyDescent="0.3">
      <c r="A17">
        <v>16</v>
      </c>
      <c r="B17">
        <v>2.4259178943157149</v>
      </c>
      <c r="E17">
        <f t="shared" si="3"/>
        <v>0.69865327226350316</v>
      </c>
      <c r="G17">
        <v>16</v>
      </c>
      <c r="H17">
        <v>0.69865327226350316</v>
      </c>
      <c r="L17" s="3"/>
      <c r="M17" s="3">
        <f t="shared" si="1"/>
        <v>0.76768623999999996</v>
      </c>
      <c r="N17" s="3">
        <f t="shared" si="2"/>
        <v>0.76922352451082232</v>
      </c>
    </row>
    <row r="18" spans="1:14" x14ac:dyDescent="0.3">
      <c r="A18">
        <v>17</v>
      </c>
      <c r="B18">
        <v>1.66056671336572</v>
      </c>
      <c r="E18">
        <f t="shared" si="3"/>
        <v>0.67372946743925888</v>
      </c>
      <c r="G18">
        <v>17</v>
      </c>
      <c r="H18">
        <v>0.67372946743925888</v>
      </c>
      <c r="L18" s="3"/>
      <c r="M18" s="3">
        <f t="shared" si="1"/>
        <v>0.76314342999999984</v>
      </c>
      <c r="N18" s="3">
        <f t="shared" si="2"/>
        <v>0.75367217350104643</v>
      </c>
    </row>
    <row r="19" spans="1:14" x14ac:dyDescent="0.3">
      <c r="A19">
        <v>18</v>
      </c>
      <c r="B19">
        <v>0.87280624283589503</v>
      </c>
      <c r="E19">
        <f t="shared" si="3"/>
        <v>0.64807589989478953</v>
      </c>
      <c r="G19">
        <v>18</v>
      </c>
      <c r="H19">
        <v>0.64807589989478953</v>
      </c>
      <c r="L19" s="3"/>
      <c r="M19" s="3">
        <f t="shared" si="1"/>
        <v>0.75895632000000002</v>
      </c>
      <c r="N19" s="3">
        <f t="shared" si="2"/>
        <v>0.73766563700927523</v>
      </c>
    </row>
    <row r="20" spans="1:14" x14ac:dyDescent="0.3">
      <c r="A20">
        <v>19</v>
      </c>
      <c r="B20">
        <v>7.0594960697823936E-2</v>
      </c>
      <c r="E20">
        <f t="shared" si="3"/>
        <v>0.62195173895863187</v>
      </c>
      <c r="G20">
        <v>19</v>
      </c>
      <c r="H20">
        <v>0.62195173895863187</v>
      </c>
      <c r="L20" s="3"/>
      <c r="M20" s="3">
        <f t="shared" si="1"/>
        <v>0.75518100999999993</v>
      </c>
      <c r="N20" s="3">
        <f t="shared" si="2"/>
        <v>0.72127947508657697</v>
      </c>
    </row>
    <row r="21" spans="1:14" x14ac:dyDescent="0.3">
      <c r="A21">
        <v>20</v>
      </c>
      <c r="B21">
        <v>-0.73796582256294929</v>
      </c>
      <c r="E21">
        <f t="shared" si="3"/>
        <v>0.59562080532694228</v>
      </c>
      <c r="G21">
        <v>20</v>
      </c>
      <c r="H21">
        <v>0.59562080532694228</v>
      </c>
      <c r="L21" s="3"/>
      <c r="M21" s="3">
        <f t="shared" si="1"/>
        <v>0.75190000000000001</v>
      </c>
      <c r="N21" s="3">
        <f t="shared" si="2"/>
        <v>0.70458469071999974</v>
      </c>
    </row>
    <row r="22" spans="1:14" x14ac:dyDescent="0.3">
      <c r="A22">
        <v>21</v>
      </c>
      <c r="B22">
        <v>-1.544832760502397</v>
      </c>
      <c r="E22">
        <f t="shared" si="3"/>
        <v>0.5693450320859883</v>
      </c>
      <c r="G22">
        <v>21</v>
      </c>
      <c r="H22">
        <v>0.5693450320859883</v>
      </c>
      <c r="L22" s="3"/>
      <c r="M22" s="3">
        <f t="shared" si="1"/>
        <v>0.74922098999999986</v>
      </c>
      <c r="N22" s="3">
        <f t="shared" si="2"/>
        <v>0.68764818583343101</v>
      </c>
    </row>
    <row r="23" spans="1:14" x14ac:dyDescent="0.3">
      <c r="A23">
        <v>22</v>
      </c>
      <c r="B23">
        <v>-2.342221359301325</v>
      </c>
      <c r="E23">
        <f t="shared" si="3"/>
        <v>0.54337792273773666</v>
      </c>
      <c r="G23">
        <v>22</v>
      </c>
      <c r="H23">
        <v>0.54337792273773666</v>
      </c>
      <c r="L23" s="3"/>
      <c r="M23" s="3">
        <f t="shared" si="1"/>
        <v>0.74727568000000011</v>
      </c>
      <c r="N23" s="3">
        <f t="shared" si="2"/>
        <v>0.67053321728845272</v>
      </c>
    </row>
    <row r="24" spans="1:14" x14ac:dyDescent="0.3">
      <c r="A24">
        <v>23</v>
      </c>
      <c r="B24">
        <v>-3.1228011440337382</v>
      </c>
      <c r="E24">
        <f t="shared" si="3"/>
        <v>0.51795819557370126</v>
      </c>
      <c r="G24">
        <v>23</v>
      </c>
      <c r="H24">
        <v>0.51795819557370126</v>
      </c>
      <c r="L24" s="3"/>
      <c r="M24" s="3">
        <f t="shared" si="1"/>
        <v>0.74621856999999991</v>
      </c>
      <c r="N24" s="3">
        <f t="shared" si="2"/>
        <v>0.65329985288520132</v>
      </c>
    </row>
    <row r="25" spans="1:14" x14ac:dyDescent="0.3">
      <c r="A25">
        <v>24</v>
      </c>
      <c r="B25">
        <v>-3.879879380143008</v>
      </c>
      <c r="E25">
        <f t="shared" si="3"/>
        <v>0.49330380075059671</v>
      </c>
      <c r="G25">
        <v>24</v>
      </c>
      <c r="H25">
        <v>0.49330380075059671</v>
      </c>
      <c r="L25" s="3"/>
      <c r="M25" s="3">
        <f t="shared" si="1"/>
        <v>0.74622575999999985</v>
      </c>
      <c r="N25" s="3">
        <f t="shared" si="2"/>
        <v>0.63600542736322563</v>
      </c>
    </row>
    <row r="26" spans="1:14" x14ac:dyDescent="0.3">
      <c r="A26">
        <v>25</v>
      </c>
      <c r="B26">
        <v>-4.6075678878517294</v>
      </c>
      <c r="E26">
        <f t="shared" si="3"/>
        <v>0.46960648794777937</v>
      </c>
      <c r="G26">
        <v>25</v>
      </c>
      <c r="H26">
        <v>0.46960648794777937</v>
      </c>
      <c r="L26" s="3"/>
      <c r="M26" s="3">
        <f t="shared" si="1"/>
        <v>0.74749374999999985</v>
      </c>
      <c r="N26" s="3">
        <f t="shared" si="2"/>
        <v>0.61870499840234383</v>
      </c>
    </row>
    <row r="27" spans="1:14" x14ac:dyDescent="0.3">
      <c r="A27">
        <v>26</v>
      </c>
      <c r="B27">
        <v>-5.3009279096344466</v>
      </c>
      <c r="E27">
        <f t="shared" si="3"/>
        <v>0.44702708873081359</v>
      </c>
      <c r="G27">
        <v>26</v>
      </c>
      <c r="H27">
        <v>0.44702708873081359</v>
      </c>
      <c r="L27" s="3"/>
      <c r="M27" s="3">
        <f t="shared" si="1"/>
        <v>0.75023823999999983</v>
      </c>
      <c r="N27" s="3">
        <f t="shared" si="2"/>
        <v>0.60145180262350229</v>
      </c>
    </row>
    <row r="28" spans="1:14" x14ac:dyDescent="0.3">
      <c r="A28">
        <v>27</v>
      </c>
      <c r="B28">
        <v>-5.9560885645164099</v>
      </c>
      <c r="E28">
        <f t="shared" si="3"/>
        <v>0.42569165906500511</v>
      </c>
      <c r="G28">
        <v>27</v>
      </c>
      <c r="H28">
        <v>0.42569165906500511</v>
      </c>
      <c r="L28" s="3"/>
      <c r="M28" s="3">
        <f t="shared" si="1"/>
        <v>0.75469292999999982</v>
      </c>
      <c r="N28" s="3">
        <f t="shared" si="2"/>
        <v>0.58429771158963417</v>
      </c>
    </row>
    <row r="29" spans="1:14" x14ac:dyDescent="0.3">
      <c r="A29">
        <v>28</v>
      </c>
      <c r="B29">
        <v>-6.5703351326087747</v>
      </c>
      <c r="E29">
        <f t="shared" si="3"/>
        <v>0.4056886043129459</v>
      </c>
      <c r="G29">
        <v>28</v>
      </c>
      <c r="H29">
        <v>0.4056886043129459</v>
      </c>
      <c r="L29" s="3"/>
      <c r="M29" s="3">
        <f t="shared" si="1"/>
        <v>0.76110831999999951</v>
      </c>
      <c r="N29" s="3">
        <f t="shared" si="2"/>
        <v>0.56729368780651535</v>
      </c>
    </row>
    <row r="30" spans="1:14" x14ac:dyDescent="0.3">
      <c r="A30">
        <v>29</v>
      </c>
      <c r="B30">
        <v>-7.1421642393617297</v>
      </c>
      <c r="E30">
        <f t="shared" si="3"/>
        <v>0.38706688214895579</v>
      </c>
      <c r="G30">
        <v>29</v>
      </c>
      <c r="H30">
        <v>0.38706688214895579</v>
      </c>
      <c r="L30" s="3"/>
      <c r="M30" s="3">
        <f t="shared" si="1"/>
        <v>0.7697505099999995</v>
      </c>
      <c r="N30" s="3">
        <f t="shared" si="2"/>
        <v>0.5504902407236244</v>
      </c>
    </row>
    <row r="31" spans="1:14" x14ac:dyDescent="0.3">
      <c r="A31">
        <v>30</v>
      </c>
      <c r="B31">
        <v>-7.6713039288922369</v>
      </c>
      <c r="E31">
        <f t="shared" si="3"/>
        <v>0.36983534886739783</v>
      </c>
      <c r="G31">
        <v>30</v>
      </c>
      <c r="H31">
        <v>0.36983534886739783</v>
      </c>
      <c r="L31" s="3"/>
      <c r="M31" s="3">
        <f t="shared" si="1"/>
        <v>0.78089999999999959</v>
      </c>
      <c r="N31" s="3">
        <f t="shared" si="2"/>
        <v>0.53393788273500009</v>
      </c>
    </row>
    <row r="32" spans="1:14" x14ac:dyDescent="0.3">
      <c r="A32">
        <v>31</v>
      </c>
      <c r="B32">
        <v>-8.1586976033285588</v>
      </c>
      <c r="E32">
        <f t="shared" si="3"/>
        <v>0.35396328240093766</v>
      </c>
      <c r="G32">
        <v>31</v>
      </c>
      <c r="H32">
        <v>0.35396328240093766</v>
      </c>
      <c r="L32" s="3"/>
      <c r="M32" s="3">
        <f t="shared" si="1"/>
        <v>0.79485048999999952</v>
      </c>
      <c r="N32" s="3">
        <f t="shared" si="2"/>
        <v>0.51768758518009894</v>
      </c>
    </row>
    <row r="33" spans="1:14" x14ac:dyDescent="0.3">
      <c r="A33">
        <v>32</v>
      </c>
      <c r="B33">
        <v>-8.6064518328882507</v>
      </c>
      <c r="E33">
        <f t="shared" si="3"/>
        <v>0.3393820818951469</v>
      </c>
      <c r="G33">
        <v>32</v>
      </c>
      <c r="H33">
        <v>0.3393820818951469</v>
      </c>
      <c r="L33" s="3"/>
      <c r="M33" s="3">
        <f t="shared" si="1"/>
        <v>0.81190767999999947</v>
      </c>
      <c r="N33" s="3">
        <f t="shared" si="2"/>
        <v>0.50179123434465278</v>
      </c>
    </row>
    <row r="34" spans="1:14" x14ac:dyDescent="0.3">
      <c r="A34">
        <v>33</v>
      </c>
      <c r="B34">
        <v>-9.0177490799224316</v>
      </c>
      <c r="E34">
        <f t="shared" si="3"/>
        <v>0.32598810986637883</v>
      </c>
      <c r="G34">
        <v>33</v>
      </c>
      <c r="H34">
        <v>0.32598810986637883</v>
      </c>
      <c r="L34" s="3"/>
      <c r="M34" s="3">
        <f t="shared" si="1"/>
        <v>0.83238807000000015</v>
      </c>
      <c r="N34" s="3">
        <f t="shared" si="2"/>
        <v>0.48630208746152903</v>
      </c>
    </row>
    <row r="35" spans="1:14" x14ac:dyDescent="0.3">
      <c r="A35">
        <v>34</v>
      </c>
      <c r="B35">
        <v>-9.3967273998740328</v>
      </c>
      <c r="E35">
        <f t="shared" si="3"/>
        <v>0.31364660976263647</v>
      </c>
      <c r="G35">
        <v>34</v>
      </c>
      <c r="H35">
        <v>0.31364660976263647</v>
      </c>
      <c r="L35" s="3"/>
      <c r="M35" s="3">
        <f t="shared" si="1"/>
        <v>0.85661775999999956</v>
      </c>
      <c r="N35" s="3">
        <f t="shared" si="2"/>
        <v>0.47127522871158584</v>
      </c>
    </row>
    <row r="36" spans="1:14" x14ac:dyDescent="0.3">
      <c r="A36">
        <v>35</v>
      </c>
      <c r="B36">
        <v>-9.7483301536168714</v>
      </c>
      <c r="E36">
        <f t="shared" si="3"/>
        <v>0.30219660010945237</v>
      </c>
      <c r="G36">
        <v>35</v>
      </c>
      <c r="H36">
        <v>0.30219660010945237</v>
      </c>
      <c r="L36" s="3"/>
      <c r="M36" s="3">
        <f t="shared" si="1"/>
        <v>0.88493124999999895</v>
      </c>
      <c r="N36" s="3">
        <f t="shared" si="2"/>
        <v>0.45676802522453142</v>
      </c>
    </row>
    <row r="37" spans="1:14" x14ac:dyDescent="0.3">
      <c r="A37">
        <v>36</v>
      </c>
      <c r="B37">
        <v>-10.07812966093481</v>
      </c>
      <c r="E37">
        <f t="shared" si="3"/>
        <v>0.29145661726743038</v>
      </c>
      <c r="G37">
        <v>36</v>
      </c>
      <c r="H37">
        <v>0.29145661726743038</v>
      </c>
      <c r="L37" s="3"/>
      <c r="M37" s="3">
        <f t="shared" si="1"/>
        <v>0.91767023999999908</v>
      </c>
      <c r="N37" s="3">
        <f t="shared" si="2"/>
        <v>0.44284058307978258</v>
      </c>
    </row>
    <row r="38" spans="1:14" x14ac:dyDescent="0.3">
      <c r="A38">
        <v>37</v>
      </c>
      <c r="B38">
        <v>-10.39212951775456</v>
      </c>
      <c r="E38">
        <f t="shared" si="3"/>
        <v>0.28123115300865453</v>
      </c>
      <c r="G38">
        <v>37</v>
      </c>
      <c r="H38">
        <v>0.28123115300865453</v>
      </c>
      <c r="L38" s="3"/>
      <c r="M38" s="3">
        <f t="shared" si="1"/>
        <v>0.95518242999999914</v>
      </c>
      <c r="N38" s="3">
        <f t="shared" si="2"/>
        <v>0.42955620330732186</v>
      </c>
    </row>
    <row r="39" spans="1:14" x14ac:dyDescent="0.3">
      <c r="A39">
        <v>38</v>
      </c>
      <c r="B39">
        <v>-10.696550966939711</v>
      </c>
      <c r="E39">
        <f t="shared" si="3"/>
        <v>0.27131761139186827</v>
      </c>
      <c r="G39">
        <v>38</v>
      </c>
      <c r="H39">
        <v>0.27131761139186827</v>
      </c>
      <c r="L39" s="3"/>
      <c r="M39" s="3">
        <f t="shared" si="1"/>
        <v>0.99782031999999921</v>
      </c>
      <c r="N39" s="3">
        <f t="shared" si="2"/>
        <v>0.41698183788855531</v>
      </c>
    </row>
    <row r="40" spans="1:14" x14ac:dyDescent="0.3">
      <c r="A40">
        <v>39</v>
      </c>
      <c r="B40">
        <v>-10.99760923404736</v>
      </c>
      <c r="E40">
        <f t="shared" si="3"/>
        <v>0.26151359243053024</v>
      </c>
      <c r="G40">
        <v>39</v>
      </c>
      <c r="H40">
        <v>0.26151359243053024</v>
      </c>
      <c r="L40" s="3"/>
      <c r="M40" s="3">
        <f t="shared" si="1"/>
        <v>1.0459400099999991</v>
      </c>
      <c r="N40" s="3">
        <f t="shared" si="2"/>
        <v>0.40518854575717222</v>
      </c>
    </row>
    <row r="41" spans="1:14" x14ac:dyDescent="0.3">
      <c r="A41">
        <v>40</v>
      </c>
      <c r="B41">
        <v>-11.30128609958601</v>
      </c>
      <c r="E41">
        <f t="shared" si="3"/>
        <v>0.2516242983199119</v>
      </c>
      <c r="G41">
        <v>40</v>
      </c>
      <c r="H41">
        <v>0.2516242983199119</v>
      </c>
      <c r="L41" s="3"/>
      <c r="M41" s="3">
        <f t="shared" si="1"/>
        <v>1.0998999999999994</v>
      </c>
      <c r="N41" s="3">
        <f t="shared" si="2"/>
        <v>0.39425194879999992</v>
      </c>
    </row>
    <row r="42" spans="1:14" x14ac:dyDescent="0.3">
      <c r="A42">
        <v>41</v>
      </c>
      <c r="B42">
        <v>-11.61310516673697</v>
      </c>
      <c r="E42">
        <f t="shared" si="3"/>
        <v>0.24146985188592099</v>
      </c>
      <c r="G42">
        <v>41</v>
      </c>
      <c r="H42">
        <v>0.24146985188592099</v>
      </c>
      <c r="L42" s="3"/>
      <c r="M42" s="3">
        <f t="shared" si="1"/>
        <v>1.1600599899999995</v>
      </c>
      <c r="N42" s="3">
        <f t="shared" si="2"/>
        <v>0.38425268785786604</v>
      </c>
    </row>
    <row r="43" spans="1:14" x14ac:dyDescent="0.3">
      <c r="A43">
        <v>42</v>
      </c>
      <c r="B43">
        <v>-14.760379439867201</v>
      </c>
      <c r="E43">
        <f t="shared" si="3"/>
        <v>0.1389782746017566</v>
      </c>
      <c r="G43">
        <v>42</v>
      </c>
      <c r="H43">
        <v>0.1389782746017566</v>
      </c>
      <c r="L43" s="3"/>
      <c r="M43" s="3">
        <f t="shared" si="1"/>
        <v>1.2267796799999993</v>
      </c>
      <c r="N43" s="3">
        <f t="shared" si="2"/>
        <v>0.37527687872645299</v>
      </c>
    </row>
    <row r="44" spans="1:14" x14ac:dyDescent="0.3">
      <c r="A44">
        <v>43</v>
      </c>
      <c r="B44">
        <v>-15.22898465661496</v>
      </c>
      <c r="E44">
        <f t="shared" si="3"/>
        <v>0.12371805778554071</v>
      </c>
      <c r="G44">
        <v>43</v>
      </c>
      <c r="H44">
        <v>0.12371805778554071</v>
      </c>
      <c r="L44" s="3"/>
      <c r="M44" s="3">
        <f t="shared" si="1"/>
        <v>1.3004175699999996</v>
      </c>
      <c r="N44" s="3">
        <f t="shared" si="2"/>
        <v>0.36741656815715684</v>
      </c>
    </row>
    <row r="45" spans="1:14" x14ac:dyDescent="0.3">
      <c r="A45">
        <v>44</v>
      </c>
      <c r="B45">
        <v>-15.7001091842357</v>
      </c>
      <c r="E45">
        <f t="shared" si="3"/>
        <v>0.1083757991380026</v>
      </c>
      <c r="G45">
        <v>44</v>
      </c>
      <c r="H45">
        <v>0.1083757991380026</v>
      </c>
      <c r="L45" s="3"/>
      <c r="M45" s="3">
        <f t="shared" si="1"/>
        <v>1.3813297599999996</v>
      </c>
      <c r="N45" s="3">
        <f t="shared" si="2"/>
        <v>0.36077018985794573</v>
      </c>
    </row>
    <row r="46" spans="1:14" x14ac:dyDescent="0.3">
      <c r="A46">
        <v>45</v>
      </c>
      <c r="B46">
        <v>-16.165813522226049</v>
      </c>
      <c r="E46">
        <f t="shared" si="3"/>
        <v>9.3210049982865834E-2</v>
      </c>
      <c r="G46">
        <v>45</v>
      </c>
      <c r="H46">
        <v>9.3210049982865834E-2</v>
      </c>
      <c r="L46" s="3"/>
      <c r="M46" s="3">
        <f t="shared" si="1"/>
        <v>1.4698687499999992</v>
      </c>
      <c r="N46" s="3">
        <f t="shared" si="2"/>
        <v>0.35544302049421916</v>
      </c>
    </row>
    <row r="47" spans="1:14" x14ac:dyDescent="0.3">
      <c r="A47">
        <v>46</v>
      </c>
      <c r="B47">
        <v>-16.61708051777066</v>
      </c>
      <c r="E47">
        <f t="shared" si="3"/>
        <v>7.8514455593612767E-2</v>
      </c>
      <c r="G47">
        <v>46</v>
      </c>
      <c r="H47">
        <v>7.8514455593612767E-2</v>
      </c>
      <c r="L47" s="3"/>
      <c r="M47" s="3">
        <f t="shared" si="1"/>
        <v>1.5663822399999994</v>
      </c>
      <c r="N47" s="3">
        <f t="shared" si="2"/>
        <v>0.35154763568966274</v>
      </c>
    </row>
    <row r="48" spans="1:14" x14ac:dyDescent="0.3">
      <c r="A48">
        <v>47</v>
      </c>
      <c r="B48">
        <v>-17.044003810710819</v>
      </c>
      <c r="E48">
        <f t="shared" si="3"/>
        <v>6.4611618447720426E-2</v>
      </c>
      <c r="G48">
        <v>47</v>
      </c>
      <c r="H48">
        <v>6.4611618447720426E-2</v>
      </c>
      <c r="L48" s="3"/>
      <c r="M48" s="3">
        <f t="shared" si="1"/>
        <v>1.6712119299999988</v>
      </c>
      <c r="N48" s="3">
        <f t="shared" si="2"/>
        <v>0.34920436602710891</v>
      </c>
    </row>
    <row r="49" spans="1:14" x14ac:dyDescent="0.3">
      <c r="A49">
        <v>48</v>
      </c>
      <c r="B49">
        <v>-18.02807401310428</v>
      </c>
      <c r="E49">
        <f t="shared" si="3"/>
        <v>3.2565187647985896E-2</v>
      </c>
      <c r="G49">
        <v>48</v>
      </c>
      <c r="H49">
        <v>3.2565187647985896E-2</v>
      </c>
      <c r="L49" s="3"/>
      <c r="M49" s="3">
        <f t="shared" si="1"/>
        <v>1.7846923199999982</v>
      </c>
      <c r="N49" s="3">
        <f t="shared" si="2"/>
        <v>0.34854175304939528</v>
      </c>
    </row>
    <row r="50" spans="1:14" x14ac:dyDescent="0.3">
      <c r="A50">
        <v>49</v>
      </c>
      <c r="B50">
        <v>-17.647629735263791</v>
      </c>
      <c r="E50">
        <f t="shared" si="3"/>
        <v>4.4954426945463907E-2</v>
      </c>
      <c r="G50">
        <v>49</v>
      </c>
      <c r="H50">
        <v>4.4954426945463907E-2</v>
      </c>
      <c r="L50" s="3"/>
      <c r="M50" s="3">
        <f t="shared" si="1"/>
        <v>1.9071495099999982</v>
      </c>
      <c r="N50" s="3">
        <f t="shared" si="2"/>
        <v>0.34969700526021907</v>
      </c>
    </row>
    <row r="51" spans="1:14" x14ac:dyDescent="0.3">
      <c r="A51">
        <v>50</v>
      </c>
      <c r="B51">
        <v>-17.146787204497599</v>
      </c>
      <c r="E51">
        <f t="shared" si="3"/>
        <v>6.1264457941957111E-2</v>
      </c>
      <c r="G51">
        <v>50</v>
      </c>
      <c r="H51">
        <v>6.1264457941957111E-2</v>
      </c>
      <c r="L51" s="3"/>
      <c r="M51" s="3">
        <f t="shared" si="1"/>
        <v>2.0388999999999999</v>
      </c>
      <c r="N51" s="3">
        <f t="shared" si="2"/>
        <v>0.35281645412500029</v>
      </c>
    </row>
    <row r="52" spans="1:14" x14ac:dyDescent="0.3">
      <c r="A52">
        <v>51</v>
      </c>
      <c r="B52">
        <v>-16.524339140060441</v>
      </c>
      <c r="E52">
        <f t="shared" si="3"/>
        <v>8.1534595961478787E-2</v>
      </c>
      <c r="G52">
        <v>51</v>
      </c>
      <c r="H52">
        <v>8.1534595961478787E-2</v>
      </c>
      <c r="M52" s="3">
        <f t="shared" si="1"/>
        <v>2.1802494899999982</v>
      </c>
      <c r="N52" s="3">
        <f t="shared" si="2"/>
        <v>0.35805601007173382</v>
      </c>
    </row>
    <row r="53" spans="1:14" x14ac:dyDescent="0.3">
      <c r="A53">
        <v>52</v>
      </c>
      <c r="B53">
        <v>-15.78107444041092</v>
      </c>
      <c r="E53">
        <f t="shared" si="3"/>
        <v>0.1057391503776893</v>
      </c>
      <c r="G53">
        <v>52</v>
      </c>
      <c r="H53">
        <v>0.1057391503776893</v>
      </c>
      <c r="M53" s="3">
        <f t="shared" si="1"/>
        <v>2.3314916799999987</v>
      </c>
      <c r="N53" s="3">
        <f t="shared" si="2"/>
        <v>0.36558161849185233</v>
      </c>
    </row>
    <row r="54" spans="1:14" x14ac:dyDescent="0.3">
      <c r="A54">
        <v>53</v>
      </c>
      <c r="B54">
        <v>-14.919822082319721</v>
      </c>
      <c r="E54">
        <f t="shared" si="3"/>
        <v>0.13378599503119956</v>
      </c>
      <c r="G54">
        <v>53</v>
      </c>
      <c r="H54">
        <v>0.13378599503119956</v>
      </c>
      <c r="M54" s="3">
        <f t="shared" si="1"/>
        <v>2.4929070699999976</v>
      </c>
      <c r="N54" s="3">
        <f t="shared" si="2"/>
        <v>0.37556971574108466</v>
      </c>
    </row>
    <row r="55" spans="1:14" x14ac:dyDescent="0.3">
      <c r="A55">
        <v>54</v>
      </c>
      <c r="B55">
        <v>-13.94544952467955</v>
      </c>
      <c r="E55">
        <f t="shared" si="3"/>
        <v>0.16551662020979968</v>
      </c>
      <c r="G55">
        <v>54</v>
      </c>
      <c r="H55">
        <v>0.16551662020979968</v>
      </c>
      <c r="M55" s="3">
        <f t="shared" si="1"/>
        <v>2.6647617599999975</v>
      </c>
      <c r="N55" s="3">
        <f t="shared" si="2"/>
        <v>0.38820768514030579</v>
      </c>
    </row>
    <row r="56" spans="1:14" x14ac:dyDescent="0.3">
      <c r="A56">
        <v>55</v>
      </c>
      <c r="B56">
        <v>-12.86481535713056</v>
      </c>
      <c r="E56">
        <f t="shared" si="3"/>
        <v>0.20070767465485759</v>
      </c>
      <c r="G56">
        <v>55</v>
      </c>
      <c r="H56">
        <v>0.20070767465485759</v>
      </c>
      <c r="M56" s="3">
        <f t="shared" si="1"/>
        <v>2.8473062499999999</v>
      </c>
      <c r="N56" s="3">
        <f t="shared" si="2"/>
        <v>0.4036943129764059</v>
      </c>
    </row>
    <row r="57" spans="1:14" x14ac:dyDescent="0.3">
      <c r="A57">
        <v>56</v>
      </c>
      <c r="B57">
        <v>-11.68667707420577</v>
      </c>
      <c r="E57">
        <f t="shared" si="3"/>
        <v>0.23907396891357927</v>
      </c>
      <c r="G57">
        <v>56</v>
      </c>
      <c r="H57">
        <v>0.23907396891357927</v>
      </c>
      <c r="M57" s="3">
        <f t="shared" si="1"/>
        <v>3.0407742399999966</v>
      </c>
      <c r="N57" s="3">
        <f t="shared" si="2"/>
        <v>0.42224024450314257</v>
      </c>
    </row>
    <row r="58" spans="1:14" x14ac:dyDescent="0.3">
      <c r="A58">
        <v>57</v>
      </c>
      <c r="B58">
        <v>-10.42155597077099</v>
      </c>
      <c r="E58">
        <f t="shared" si="3"/>
        <v>0.28027287504435983</v>
      </c>
      <c r="G58">
        <v>57</v>
      </c>
      <c r="H58">
        <v>0.28027287504435983</v>
      </c>
      <c r="M58" s="3">
        <f t="shared" si="1"/>
        <v>3.2453814299999983</v>
      </c>
      <c r="N58" s="3">
        <f t="shared" si="2"/>
        <v>0.44406843994199674</v>
      </c>
    </row>
    <row r="59" spans="1:14" x14ac:dyDescent="0.3">
      <c r="A59">
        <v>58</v>
      </c>
      <c r="B59">
        <v>-9.0815622149084305</v>
      </c>
      <c r="E59">
        <f t="shared" si="3"/>
        <v>0.32391002315115353</v>
      </c>
      <c r="G59">
        <v>58</v>
      </c>
      <c r="H59">
        <v>0.32391002315115353</v>
      </c>
      <c r="M59" s="3">
        <f t="shared" si="1"/>
        <v>3.4613243199999939</v>
      </c>
      <c r="N59" s="3">
        <f t="shared" si="2"/>
        <v>0.469414630483036</v>
      </c>
    </row>
    <row r="60" spans="1:14" x14ac:dyDescent="0.3">
      <c r="A60">
        <v>59</v>
      </c>
      <c r="B60">
        <v>-7.6801841323310613</v>
      </c>
      <c r="E60">
        <f t="shared" si="3"/>
        <v>0.36954616337606022</v>
      </c>
      <c r="G60">
        <v>59</v>
      </c>
      <c r="H60">
        <v>0.36954616337606022</v>
      </c>
      <c r="M60" s="3">
        <f t="shared" si="1"/>
        <v>3.6887790099999966</v>
      </c>
      <c r="N60" s="3">
        <f t="shared" si="2"/>
        <v>0.49852777428576633</v>
      </c>
    </row>
    <row r="61" spans="1:14" x14ac:dyDescent="0.3">
      <c r="A61">
        <v>60</v>
      </c>
      <c r="B61">
        <v>-6.2320466065210338</v>
      </c>
      <c r="E61">
        <f t="shared" si="3"/>
        <v>0.41670503364415373</v>
      </c>
      <c r="G61">
        <v>60</v>
      </c>
      <c r="H61">
        <v>0.41670503364415373</v>
      </c>
      <c r="M61" s="3">
        <f t="shared" si="1"/>
        <v>3.9278999999999975</v>
      </c>
      <c r="N61" s="3">
        <f t="shared" si="2"/>
        <v>0.53167051247999986</v>
      </c>
    </row>
    <row r="62" spans="1:14" x14ac:dyDescent="0.3">
      <c r="A62">
        <v>61</v>
      </c>
      <c r="B62">
        <v>-4.7526442391363126</v>
      </c>
      <c r="E62">
        <f t="shared" si="3"/>
        <v>0.46488204934491179</v>
      </c>
      <c r="G62">
        <v>61</v>
      </c>
      <c r="H62">
        <v>0.46488204934491179</v>
      </c>
      <c r="M62" s="3">
        <f t="shared" si="1"/>
        <v>4.1788189899999999</v>
      </c>
      <c r="N62" s="3">
        <f t="shared" si="2"/>
        <v>0.56911962516670123</v>
      </c>
    </row>
    <row r="63" spans="1:14" x14ac:dyDescent="0.3">
      <c r="A63">
        <v>62</v>
      </c>
      <c r="B63">
        <v>-3.2580555066453418</v>
      </c>
      <c r="E63">
        <f t="shared" si="3"/>
        <v>0.51355361187504567</v>
      </c>
      <c r="G63">
        <v>62</v>
      </c>
      <c r="H63">
        <v>0.51355361187504567</v>
      </c>
      <c r="M63" s="3">
        <f t="shared" si="1"/>
        <v>4.441643679999995</v>
      </c>
      <c r="N63" s="3">
        <f t="shared" si="2"/>
        <v>0.6111664874188536</v>
      </c>
    </row>
    <row r="64" spans="1:14" x14ac:dyDescent="0.3">
      <c r="A64">
        <v>63</v>
      </c>
      <c r="B64">
        <v>-1.7646445780647739</v>
      </c>
      <c r="E64">
        <f t="shared" si="3"/>
        <v>0.5621868189998247</v>
      </c>
      <c r="G64">
        <v>63</v>
      </c>
      <c r="H64">
        <v>0.5621868189998247</v>
      </c>
      <c r="M64" s="3">
        <f t="shared" si="1"/>
        <v>4.7164565700000001</v>
      </c>
      <c r="N64" s="3">
        <f t="shared" si="2"/>
        <v>0.65811752528231171</v>
      </c>
    </row>
    <row r="65" spans="1:14" x14ac:dyDescent="0.3">
      <c r="A65">
        <v>64</v>
      </c>
      <c r="B65">
        <v>-0.28875771427984442</v>
      </c>
      <c r="E65">
        <f t="shared" si="3"/>
        <v>0.61024935166617844</v>
      </c>
      <c r="G65">
        <v>64</v>
      </c>
      <c r="H65">
        <v>0.61024935166617844</v>
      </c>
      <c r="M65" s="3">
        <f t="shared" si="1"/>
        <v>5.0033137599999975</v>
      </c>
      <c r="N65" s="3">
        <f t="shared" si="2"/>
        <v>0.71029467177666561</v>
      </c>
    </row>
    <row r="66" spans="1:14" x14ac:dyDescent="0.3">
      <c r="A66">
        <v>65</v>
      </c>
      <c r="B66">
        <v>1.153578752811228</v>
      </c>
      <c r="E66">
        <f t="shared" si="3"/>
        <v>0.65721930936853212</v>
      </c>
      <c r="G66">
        <v>65</v>
      </c>
      <c r="H66">
        <v>0.65721930936853212</v>
      </c>
      <c r="M66" s="3">
        <f t="shared" si="1"/>
        <v>5.3022437499999988</v>
      </c>
      <c r="N66" s="3">
        <f t="shared" si="2"/>
        <v>0.76803582289609285</v>
      </c>
    </row>
    <row r="67" spans="1:14" x14ac:dyDescent="0.3">
      <c r="A67">
        <v>66</v>
      </c>
      <c r="B67">
        <v>2.5469519638506779</v>
      </c>
      <c r="E67">
        <f t="shared" si="3"/>
        <v>0.70259476944970845</v>
      </c>
      <c r="G67">
        <v>66</v>
      </c>
      <c r="H67">
        <v>0.70259476944970845</v>
      </c>
      <c r="M67" s="3">
        <f t="shared" ref="M67:M80" si="4">J$2+J$3*$G67+J$4*$G67^2+J$5*$G67^3+J$6*$G67^4+J$7*$G67^5</f>
        <v>5.6132462400000005</v>
      </c>
      <c r="N67" s="3">
        <f t="shared" ref="N67:N80" si="5">K$2+K$3*$G67+K$4*$G67^2+K$5*$G67^3+K$6*$G67^4+K$7*$G67^5</f>
        <v>0.8316952936102231</v>
      </c>
    </row>
    <row r="68" spans="1:14" x14ac:dyDescent="0.3">
      <c r="A68">
        <v>67</v>
      </c>
      <c r="B68">
        <v>3.876840975503856</v>
      </c>
      <c r="E68">
        <f t="shared" si="3"/>
        <v>0.7459028546651888</v>
      </c>
      <c r="G68">
        <v>67</v>
      </c>
      <c r="H68">
        <v>0.7459028546651888</v>
      </c>
      <c r="M68" s="3">
        <f t="shared" si="4"/>
        <v>5.9362909300000002</v>
      </c>
      <c r="N68" s="3">
        <f t="shared" si="5"/>
        <v>0.90164427386498325</v>
      </c>
    </row>
    <row r="69" spans="1:14" x14ac:dyDescent="0.3">
      <c r="A69">
        <v>68</v>
      </c>
      <c r="B69">
        <v>5.1298739206003674</v>
      </c>
      <c r="E69">
        <f t="shared" si="3"/>
        <v>0.78670810765136501</v>
      </c>
      <c r="G69">
        <v>68</v>
      </c>
      <c r="H69">
        <v>0.78670810765136501</v>
      </c>
      <c r="M69" s="3">
        <f t="shared" si="4"/>
        <v>6.2713163199999968</v>
      </c>
      <c r="N69" s="3">
        <f t="shared" si="5"/>
        <v>0.97827128458347534</v>
      </c>
    </row>
    <row r="70" spans="1:14" x14ac:dyDescent="0.3">
      <c r="A70">
        <v>69</v>
      </c>
      <c r="B70">
        <v>6.2940582927908144</v>
      </c>
      <c r="E70">
        <f t="shared" si="3"/>
        <v>0.82461999018859966</v>
      </c>
      <c r="G70">
        <v>69</v>
      </c>
      <c r="H70">
        <v>0.82461999018859966</v>
      </c>
      <c r="M70" s="3">
        <f t="shared" si="4"/>
        <v>6.6182285099999909</v>
      </c>
      <c r="N70" s="3">
        <f t="shared" si="5"/>
        <v>1.0619826336668146</v>
      </c>
    </row>
    <row r="71" spans="1:14" x14ac:dyDescent="0.3">
      <c r="A71">
        <v>70</v>
      </c>
      <c r="B71">
        <v>7.3589794884377557</v>
      </c>
      <c r="E71">
        <f t="shared" si="3"/>
        <v>0.85929934875515968</v>
      </c>
      <c r="G71">
        <v>70</v>
      </c>
      <c r="H71">
        <v>0.85929934875515968</v>
      </c>
      <c r="M71" s="3">
        <f t="shared" si="4"/>
        <v>6.9768999999999934</v>
      </c>
      <c r="N71" s="3">
        <f t="shared" si="5"/>
        <v>1.1532028719950009</v>
      </c>
    </row>
    <row r="72" spans="1:14" x14ac:dyDescent="0.3">
      <c r="A72">
        <v>71</v>
      </c>
      <c r="B72">
        <v>8.3159635768880218</v>
      </c>
      <c r="E72">
        <f t="shared" si="3"/>
        <v>0.89046371517167944</v>
      </c>
      <c r="G72">
        <v>71</v>
      </c>
      <c r="H72">
        <v>0.89046371517167944</v>
      </c>
      <c r="M72" s="3">
        <f t="shared" si="4"/>
        <v>7.3471684899999943</v>
      </c>
      <c r="N72" s="3">
        <f t="shared" si="5"/>
        <v>1.252375249427768</v>
      </c>
    </row>
    <row r="73" spans="1:14" x14ac:dyDescent="0.3">
      <c r="A73">
        <v>72</v>
      </c>
      <c r="B73">
        <v>9.1582011982426632</v>
      </c>
      <c r="E73">
        <f t="shared" si="3"/>
        <v>0.91789134135528672</v>
      </c>
      <c r="G73">
        <v>72</v>
      </c>
      <c r="H73">
        <v>0.91789134135528672</v>
      </c>
      <c r="M73" s="3">
        <f t="shared" si="4"/>
        <v>7.7288356799999924</v>
      </c>
      <c r="N73" s="3">
        <f t="shared" si="5"/>
        <v>1.3599621708054537</v>
      </c>
    </row>
    <row r="74" spans="1:14" x14ac:dyDescent="0.3">
      <c r="A74">
        <v>73</v>
      </c>
      <c r="B74">
        <v>9.8808304798256508</v>
      </c>
      <c r="E74">
        <f t="shared" si="3"/>
        <v>0.94142389950996586</v>
      </c>
      <c r="G74">
        <v>73</v>
      </c>
      <c r="H74">
        <v>0.94142389950996586</v>
      </c>
      <c r="M74" s="3">
        <f t="shared" si="4"/>
        <v>8.1216660699999927</v>
      </c>
      <c r="N74" s="3">
        <f t="shared" si="5"/>
        <v>1.4764456519498408</v>
      </c>
    </row>
    <row r="75" spans="1:14" x14ac:dyDescent="0.3">
      <c r="A75">
        <v>74</v>
      </c>
      <c r="B75">
        <v>10.480977891521061</v>
      </c>
      <c r="E75">
        <f t="shared" si="3"/>
        <v>0.9609678125882799</v>
      </c>
      <c r="G75">
        <v>74</v>
      </c>
      <c r="H75">
        <v>0.9609678125882799</v>
      </c>
      <c r="M75" s="3">
        <f t="shared" si="4"/>
        <v>8.5253857599999918</v>
      </c>
      <c r="N75" s="3">
        <f t="shared" si="5"/>
        <v>1.6023277756650263</v>
      </c>
    </row>
    <row r="76" spans="1:14" x14ac:dyDescent="0.3">
      <c r="A76">
        <v>75</v>
      </c>
      <c r="B76">
        <v>10.95775699857319</v>
      </c>
      <c r="E76">
        <f t="shared" si="3"/>
        <v>0.97649421367607159</v>
      </c>
      <c r="G76">
        <v>75</v>
      </c>
      <c r="H76">
        <v>0.97649421367607159</v>
      </c>
      <c r="M76" s="3">
        <f t="shared" si="4"/>
        <v>8.9396812499999996</v>
      </c>
      <c r="N76" s="3">
        <f t="shared" si="5"/>
        <v>1.7381311477382795</v>
      </c>
    </row>
    <row r="77" spans="1:14" x14ac:dyDescent="0.3">
      <c r="A77">
        <v>76</v>
      </c>
      <c r="B77">
        <v>11.31222609053526</v>
      </c>
      <c r="E77">
        <f t="shared" si="3"/>
        <v>0.98803756617122773</v>
      </c>
      <c r="G77">
        <v>76</v>
      </c>
      <c r="H77">
        <v>0.98803756617122773</v>
      </c>
      <c r="M77" s="3">
        <f t="shared" si="4"/>
        <v>9.3641982399999897</v>
      </c>
      <c r="N77" s="3">
        <f t="shared" si="5"/>
        <v>1.8843993529409016</v>
      </c>
    </row>
    <row r="78" spans="1:14" x14ac:dyDescent="0.3">
      <c r="A78">
        <v>77</v>
      </c>
      <c r="B78">
        <v>11.547306640424541</v>
      </c>
      <c r="E78">
        <f t="shared" si="3"/>
        <v>0.9956930083907638</v>
      </c>
      <c r="G78">
        <v>77</v>
      </c>
      <c r="H78">
        <v>0.9956930083907638</v>
      </c>
      <c r="M78" s="3">
        <f t="shared" si="4"/>
        <v>9.7985404300000027</v>
      </c>
      <c r="N78" s="3">
        <f t="shared" si="5"/>
        <v>2.0416974110290731</v>
      </c>
    </row>
    <row r="79" spans="1:14" x14ac:dyDescent="0.3">
      <c r="A79">
        <v>78</v>
      </c>
      <c r="B79">
        <v>11.667665453756991</v>
      </c>
      <c r="E79">
        <f t="shared" ref="E79:E80" si="6">(B79-C$3+1)/(D$2+1)</f>
        <v>0.99961251573202381</v>
      </c>
      <c r="G79">
        <v>78</v>
      </c>
      <c r="H79">
        <v>0.99961251573202381</v>
      </c>
      <c r="M79" s="3">
        <f t="shared" si="4"/>
        <v>10.242268319999994</v>
      </c>
      <c r="N79" s="3">
        <f t="shared" si="5"/>
        <v>2.2106122327447171</v>
      </c>
    </row>
    <row r="80" spans="1:14" x14ac:dyDescent="0.3">
      <c r="A80">
        <v>79</v>
      </c>
      <c r="B80">
        <v>11.6795641804637</v>
      </c>
      <c r="E80">
        <f t="shared" si="6"/>
        <v>1</v>
      </c>
      <c r="G80">
        <v>79</v>
      </c>
      <c r="H80">
        <v>1</v>
      </c>
      <c r="M80" s="3">
        <f t="shared" si="4"/>
        <v>10.694898009999989</v>
      </c>
      <c r="N80" s="3">
        <f t="shared" si="5"/>
        <v>2.3917530758163643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2385-AFC8-417E-8A22-F2F9B74BF12E}">
  <dimension ref="A1:F66"/>
  <sheetViews>
    <sheetView tabSelected="1" topLeftCell="A52" workbookViewId="0">
      <selection activeCell="D2" sqref="D2"/>
    </sheetView>
  </sheetViews>
  <sheetFormatPr defaultRowHeight="14" x14ac:dyDescent="0.3"/>
  <cols>
    <col min="1" max="1" width="19" bestFit="1" customWidth="1"/>
  </cols>
  <sheetData>
    <row r="1" spans="1:6" x14ac:dyDescent="0.3">
      <c r="A1" t="s">
        <v>6</v>
      </c>
      <c r="B1" t="s">
        <v>7</v>
      </c>
    </row>
    <row r="2" spans="1:6" x14ac:dyDescent="0.3">
      <c r="A2" s="4">
        <v>45088</v>
      </c>
      <c r="B2">
        <v>39.768684944451387</v>
      </c>
      <c r="D2">
        <v>43.493524103664491</v>
      </c>
      <c r="E2">
        <v>1</v>
      </c>
      <c r="F2">
        <f>B2/D$2</f>
        <v>0.91435876406944749</v>
      </c>
    </row>
    <row r="3" spans="1:6" x14ac:dyDescent="0.3">
      <c r="A3" s="4">
        <v>45089</v>
      </c>
      <c r="B3">
        <v>36.922792805228283</v>
      </c>
      <c r="D3">
        <f>MIN(B2:B66)</f>
        <v>12.71101181219043</v>
      </c>
      <c r="E3">
        <f>A3-A$2+1</f>
        <v>2</v>
      </c>
      <c r="F3">
        <f t="shared" ref="F3:F66" si="0">B3/D$2</f>
        <v>0.84892621525045386</v>
      </c>
    </row>
    <row r="4" spans="1:6" x14ac:dyDescent="0.3">
      <c r="A4" s="4">
        <v>45090</v>
      </c>
      <c r="B4">
        <v>37.815957868183901</v>
      </c>
      <c r="E4">
        <f t="shared" ref="E4:E66" si="1">A4-A$2+1</f>
        <v>3</v>
      </c>
      <c r="F4">
        <f t="shared" si="0"/>
        <v>0.86946180259046346</v>
      </c>
    </row>
    <row r="5" spans="1:6" x14ac:dyDescent="0.3">
      <c r="A5" s="4">
        <v>45091</v>
      </c>
      <c r="B5">
        <v>37.609431120974101</v>
      </c>
      <c r="E5">
        <f t="shared" si="1"/>
        <v>4</v>
      </c>
      <c r="F5">
        <f t="shared" si="0"/>
        <v>0.86471335436820507</v>
      </c>
    </row>
    <row r="6" spans="1:6" x14ac:dyDescent="0.3">
      <c r="A6" s="4">
        <v>45092</v>
      </c>
      <c r="B6">
        <v>37.01791933205849</v>
      </c>
      <c r="E6">
        <f t="shared" si="1"/>
        <v>5</v>
      </c>
      <c r="F6">
        <f t="shared" si="0"/>
        <v>0.85111335756165118</v>
      </c>
    </row>
    <row r="7" spans="1:6" x14ac:dyDescent="0.3">
      <c r="A7" s="4">
        <v>45093</v>
      </c>
      <c r="B7">
        <v>38.221846211129503</v>
      </c>
      <c r="E7">
        <f t="shared" si="1"/>
        <v>6</v>
      </c>
      <c r="F7">
        <f t="shared" si="0"/>
        <v>0.8787939583840062</v>
      </c>
    </row>
    <row r="8" spans="1:6" x14ac:dyDescent="0.3">
      <c r="A8" s="4">
        <v>45094</v>
      </c>
      <c r="B8">
        <v>37.693461902294089</v>
      </c>
      <c r="E8">
        <f t="shared" si="1"/>
        <v>7</v>
      </c>
      <c r="F8">
        <f t="shared" si="0"/>
        <v>0.86664538409105996</v>
      </c>
    </row>
    <row r="9" spans="1:6" x14ac:dyDescent="0.3">
      <c r="A9" s="4">
        <v>45095</v>
      </c>
      <c r="B9">
        <v>38.759947239916507</v>
      </c>
      <c r="E9">
        <f t="shared" si="1"/>
        <v>8</v>
      </c>
      <c r="F9">
        <f t="shared" si="0"/>
        <v>0.8911659388081371</v>
      </c>
    </row>
    <row r="10" spans="1:6" x14ac:dyDescent="0.3">
      <c r="A10" s="4">
        <v>45096</v>
      </c>
      <c r="B10">
        <v>37.171685393556551</v>
      </c>
      <c r="E10">
        <f t="shared" si="1"/>
        <v>9</v>
      </c>
      <c r="F10">
        <f t="shared" si="0"/>
        <v>0.85464873586605272</v>
      </c>
    </row>
    <row r="11" spans="1:6" x14ac:dyDescent="0.3">
      <c r="A11" s="4">
        <v>45097</v>
      </c>
      <c r="B11">
        <v>40.031865283960428</v>
      </c>
      <c r="E11">
        <f t="shared" si="1"/>
        <v>10</v>
      </c>
      <c r="F11">
        <f t="shared" si="0"/>
        <v>0.92040978763980164</v>
      </c>
    </row>
    <row r="12" spans="1:6" x14ac:dyDescent="0.3">
      <c r="A12" s="4">
        <v>45098</v>
      </c>
      <c r="B12">
        <v>39.417848859742691</v>
      </c>
      <c r="E12">
        <f t="shared" si="1"/>
        <v>11</v>
      </c>
      <c r="F12">
        <f t="shared" si="0"/>
        <v>0.90629236586560225</v>
      </c>
    </row>
    <row r="13" spans="1:6" x14ac:dyDescent="0.3">
      <c r="A13" s="4">
        <v>45099</v>
      </c>
      <c r="B13">
        <v>37.274276463544219</v>
      </c>
      <c r="E13">
        <f t="shared" si="1"/>
        <v>12</v>
      </c>
      <c r="F13">
        <f t="shared" si="0"/>
        <v>0.85700750242042867</v>
      </c>
    </row>
    <row r="14" spans="1:6" x14ac:dyDescent="0.3">
      <c r="A14" s="4">
        <v>45100</v>
      </c>
      <c r="B14">
        <v>33.125056427643997</v>
      </c>
      <c r="E14">
        <f t="shared" si="1"/>
        <v>13</v>
      </c>
      <c r="F14">
        <f t="shared" si="0"/>
        <v>0.76160893168123589</v>
      </c>
    </row>
    <row r="15" spans="1:6" x14ac:dyDescent="0.3">
      <c r="A15" s="4">
        <v>45101</v>
      </c>
      <c r="B15">
        <v>32.472316023850112</v>
      </c>
      <c r="E15">
        <f t="shared" si="1"/>
        <v>14</v>
      </c>
      <c r="F15">
        <f t="shared" si="0"/>
        <v>0.7466011709341851</v>
      </c>
    </row>
    <row r="16" spans="1:6" x14ac:dyDescent="0.3">
      <c r="A16" s="4">
        <v>45102</v>
      </c>
      <c r="B16">
        <v>35.409523669115103</v>
      </c>
      <c r="E16">
        <f t="shared" si="1"/>
        <v>15</v>
      </c>
      <c r="F16">
        <f t="shared" si="0"/>
        <v>0.81413323934658399</v>
      </c>
    </row>
    <row r="17" spans="1:6" x14ac:dyDescent="0.3">
      <c r="A17" s="4">
        <v>45103</v>
      </c>
      <c r="B17">
        <v>35.095138007069671</v>
      </c>
      <c r="E17">
        <f t="shared" si="1"/>
        <v>16</v>
      </c>
      <c r="F17">
        <f t="shared" si="0"/>
        <v>0.80690490665742065</v>
      </c>
    </row>
    <row r="18" spans="1:6" x14ac:dyDescent="0.3">
      <c r="A18" s="4">
        <v>45104</v>
      </c>
      <c r="B18">
        <v>32.311707181646547</v>
      </c>
      <c r="E18">
        <f t="shared" si="1"/>
        <v>17</v>
      </c>
      <c r="F18">
        <f t="shared" si="0"/>
        <v>0.74290846390449572</v>
      </c>
    </row>
    <row r="19" spans="1:6" x14ac:dyDescent="0.3">
      <c r="A19" s="4">
        <v>45105</v>
      </c>
      <c r="B19">
        <v>31.525858566643588</v>
      </c>
      <c r="E19">
        <f t="shared" si="1"/>
        <v>18</v>
      </c>
      <c r="F19">
        <f t="shared" si="0"/>
        <v>0.72484028867155925</v>
      </c>
    </row>
    <row r="20" spans="1:6" x14ac:dyDescent="0.3">
      <c r="A20" s="4">
        <v>45106</v>
      </c>
      <c r="B20">
        <v>30.725559140032381</v>
      </c>
      <c r="E20">
        <f t="shared" si="1"/>
        <v>19</v>
      </c>
      <c r="F20">
        <f t="shared" si="0"/>
        <v>0.70643986141016424</v>
      </c>
    </row>
    <row r="21" spans="1:6" x14ac:dyDescent="0.3">
      <c r="A21" s="4">
        <v>45107</v>
      </c>
      <c r="B21">
        <v>29.918910212298481</v>
      </c>
      <c r="E21">
        <f t="shared" si="1"/>
        <v>20</v>
      </c>
      <c r="F21">
        <f t="shared" si="0"/>
        <v>0.68789344687242071</v>
      </c>
    </row>
    <row r="22" spans="1:6" x14ac:dyDescent="0.3">
      <c r="A22" s="4">
        <v>45108</v>
      </c>
      <c r="B22">
        <v>29.113955129885909</v>
      </c>
      <c r="E22">
        <f t="shared" si="1"/>
        <v>21</v>
      </c>
      <c r="F22">
        <f t="shared" si="0"/>
        <v>0.66938597710533532</v>
      </c>
    </row>
    <row r="23" spans="1:6" x14ac:dyDescent="0.3">
      <c r="A23" s="4">
        <v>45109</v>
      </c>
      <c r="B23">
        <v>28.31847838661384</v>
      </c>
      <c r="E23">
        <f t="shared" si="1"/>
        <v>22</v>
      </c>
      <c r="F23">
        <f t="shared" si="0"/>
        <v>0.65109643263485062</v>
      </c>
    </row>
    <row r="24" spans="1:6" x14ac:dyDescent="0.3">
      <c r="A24" s="4">
        <v>45110</v>
      </c>
      <c r="B24">
        <v>27.539810457408301</v>
      </c>
      <c r="E24">
        <f t="shared" si="1"/>
        <v>23</v>
      </c>
      <c r="F24">
        <f t="shared" si="0"/>
        <v>0.63319335521694298</v>
      </c>
    </row>
    <row r="25" spans="1:6" x14ac:dyDescent="0.3">
      <c r="A25" s="4">
        <v>45111</v>
      </c>
      <c r="B25">
        <v>26.784644076825899</v>
      </c>
      <c r="E25">
        <f t="shared" si="1"/>
        <v>24</v>
      </c>
      <c r="F25">
        <f t="shared" si="0"/>
        <v>0.6158306237265605</v>
      </c>
    </row>
    <row r="26" spans="1:6" x14ac:dyDescent="0.3">
      <c r="A26" s="4">
        <v>45112</v>
      </c>
      <c r="B26">
        <v>26.058867424644049</v>
      </c>
      <c r="E26">
        <f t="shared" si="1"/>
        <v>25</v>
      </c>
      <c r="F26">
        <f t="shared" si="0"/>
        <v>0.59914361877262767</v>
      </c>
    </row>
    <row r="27" spans="1:6" x14ac:dyDescent="0.3">
      <c r="A27" s="4">
        <v>45113</v>
      </c>
      <c r="B27">
        <v>25.36741925822642</v>
      </c>
      <c r="E27">
        <f t="shared" si="1"/>
        <v>26</v>
      </c>
      <c r="F27">
        <f t="shared" si="0"/>
        <v>0.58324589191173681</v>
      </c>
    </row>
    <row r="28" spans="1:6" x14ac:dyDescent="0.3">
      <c r="A28" s="4">
        <v>45114</v>
      </c>
      <c r="B28">
        <v>24.714170458709539</v>
      </c>
      <c r="E28">
        <f t="shared" si="1"/>
        <v>27</v>
      </c>
      <c r="F28">
        <f t="shared" si="0"/>
        <v>0.56822644216653118</v>
      </c>
    </row>
    <row r="29" spans="1:6" x14ac:dyDescent="0.3">
      <c r="A29" s="4">
        <v>45115</v>
      </c>
      <c r="B29">
        <v>24.101835745982271</v>
      </c>
      <c r="E29">
        <f t="shared" si="1"/>
        <v>28</v>
      </c>
      <c r="F29">
        <f t="shared" si="0"/>
        <v>0.55414768618281729</v>
      </c>
    </row>
    <row r="30" spans="1:6" x14ac:dyDescent="0.3">
      <c r="A30" s="4">
        <v>45116</v>
      </c>
      <c r="B30">
        <v>23.5319184945944</v>
      </c>
      <c r="E30">
        <f t="shared" si="1"/>
        <v>29</v>
      </c>
      <c r="F30">
        <f t="shared" si="0"/>
        <v>0.54104418944087695</v>
      </c>
    </row>
    <row r="31" spans="1:6" x14ac:dyDescent="0.3">
      <c r="A31" s="4">
        <v>45117</v>
      </c>
      <c r="B31">
        <v>23.004690660428981</v>
      </c>
      <c r="E31">
        <f t="shared" si="1"/>
        <v>30</v>
      </c>
      <c r="F31">
        <f t="shared" si="0"/>
        <v>0.52892220473095097</v>
      </c>
    </row>
    <row r="32" spans="1:6" x14ac:dyDescent="0.3">
      <c r="A32" s="4">
        <v>45118</v>
      </c>
      <c r="B32">
        <v>22.519208841357749</v>
      </c>
      <c r="E32">
        <f t="shared" si="1"/>
        <v>31</v>
      </c>
      <c r="F32">
        <f t="shared" si="0"/>
        <v>0.51776004141868148</v>
      </c>
    </row>
    <row r="33" spans="1:6" x14ac:dyDescent="0.3">
      <c r="A33" s="4">
        <v>45119</v>
      </c>
      <c r="B33">
        <v>22.073366467163151</v>
      </c>
      <c r="E33">
        <f t="shared" si="1"/>
        <v>32</v>
      </c>
      <c r="F33">
        <f t="shared" si="0"/>
        <v>0.5075092653920722</v>
      </c>
    </row>
    <row r="34" spans="1:6" x14ac:dyDescent="0.3">
      <c r="A34" s="4">
        <v>45120</v>
      </c>
      <c r="B34">
        <v>21.66398107549406</v>
      </c>
      <c r="E34">
        <f t="shared" si="1"/>
        <v>33</v>
      </c>
      <c r="F34">
        <f t="shared" si="0"/>
        <v>0.49809670570402892</v>
      </c>
    </row>
    <row r="35" spans="1:6" x14ac:dyDescent="0.3">
      <c r="A35" s="4">
        <v>45121</v>
      </c>
      <c r="B35">
        <v>21.286914610907541</v>
      </c>
      <c r="E35">
        <f t="shared" si="1"/>
        <v>34</v>
      </c>
      <c r="F35">
        <f t="shared" si="0"/>
        <v>0.48942722047933657</v>
      </c>
    </row>
    <row r="36" spans="1:6" x14ac:dyDescent="0.3">
      <c r="A36" s="4">
        <v>45122</v>
      </c>
      <c r="B36">
        <v>20.9372237125298</v>
      </c>
      <c r="E36">
        <f t="shared" si="1"/>
        <v>35</v>
      </c>
      <c r="F36">
        <f t="shared" si="0"/>
        <v>0.48138715231782658</v>
      </c>
    </row>
    <row r="37" spans="1:6" x14ac:dyDescent="0.3">
      <c r="A37" s="4">
        <v>45123</v>
      </c>
      <c r="B37">
        <v>20.60933606057695</v>
      </c>
      <c r="E37">
        <f t="shared" si="1"/>
        <v>36</v>
      </c>
      <c r="F37">
        <f t="shared" si="0"/>
        <v>0.47384838284098796</v>
      </c>
    </row>
    <row r="38" spans="1:6" x14ac:dyDescent="0.3">
      <c r="A38" s="4">
        <v>45124</v>
      </c>
      <c r="B38">
        <v>20.297248059122278</v>
      </c>
      <c r="E38">
        <f t="shared" si="1"/>
        <v>37</v>
      </c>
      <c r="F38">
        <f t="shared" si="0"/>
        <v>0.46667287780003458</v>
      </c>
    </row>
    <row r="39" spans="1:6" x14ac:dyDescent="0.3">
      <c r="A39" s="4">
        <v>45125</v>
      </c>
      <c r="B39">
        <v>19.994738465645511</v>
      </c>
      <c r="E39">
        <f t="shared" si="1"/>
        <v>38</v>
      </c>
      <c r="F39">
        <f t="shared" si="0"/>
        <v>0.45971759883124486</v>
      </c>
    </row>
    <row r="40" spans="1:6" x14ac:dyDescent="0.3">
      <c r="A40" s="4">
        <v>45126</v>
      </c>
      <c r="B40">
        <v>19.695592054246241</v>
      </c>
      <c r="E40">
        <f t="shared" si="1"/>
        <v>39</v>
      </c>
      <c r="F40">
        <f t="shared" si="0"/>
        <v>0.45283964590459141</v>
      </c>
    </row>
    <row r="41" spans="1:6" x14ac:dyDescent="0.3">
      <c r="A41" s="4">
        <v>45127</v>
      </c>
      <c r="B41">
        <v>19.393827044415971</v>
      </c>
      <c r="E41">
        <f t="shared" si="1"/>
        <v>40</v>
      </c>
      <c r="F41">
        <f t="shared" si="0"/>
        <v>0.44590148634982579</v>
      </c>
    </row>
    <row r="42" spans="1:6" x14ac:dyDescent="0.3">
      <c r="A42" s="4">
        <v>45128</v>
      </c>
      <c r="B42">
        <v>19.08391983297339</v>
      </c>
      <c r="E42">
        <f t="shared" si="1"/>
        <v>41</v>
      </c>
      <c r="F42">
        <f t="shared" si="0"/>
        <v>0.4387761218770842</v>
      </c>
    </row>
    <row r="43" spans="1:6" x14ac:dyDescent="0.3">
      <c r="A43" s="4">
        <v>45136</v>
      </c>
      <c r="B43">
        <v>15.951940405510189</v>
      </c>
      <c r="E43">
        <f t="shared" si="1"/>
        <v>49</v>
      </c>
      <c r="F43">
        <f t="shared" si="0"/>
        <v>0.3667658745584651</v>
      </c>
    </row>
    <row r="44" spans="1:6" x14ac:dyDescent="0.3">
      <c r="A44" s="4">
        <v>45137</v>
      </c>
      <c r="B44">
        <v>15.485247044470819</v>
      </c>
      <c r="E44">
        <f t="shared" si="1"/>
        <v>50</v>
      </c>
      <c r="F44">
        <f t="shared" si="0"/>
        <v>0.35603569413144265</v>
      </c>
    </row>
    <row r="45" spans="1:6" x14ac:dyDescent="0.3">
      <c r="A45" s="4">
        <v>45138</v>
      </c>
      <c r="B45">
        <v>15.016034372558449</v>
      </c>
      <c r="E45">
        <f t="shared" si="1"/>
        <v>51</v>
      </c>
      <c r="F45">
        <f t="shared" si="0"/>
        <v>0.34524758988875065</v>
      </c>
    </row>
    <row r="46" spans="1:6" x14ac:dyDescent="0.3">
      <c r="A46" s="4">
        <v>45139</v>
      </c>
      <c r="B46">
        <v>14.552241890276481</v>
      </c>
      <c r="E46">
        <f t="shared" si="1"/>
        <v>52</v>
      </c>
      <c r="F46">
        <f t="shared" si="0"/>
        <v>0.33458410625894536</v>
      </c>
    </row>
    <row r="47" spans="1:6" x14ac:dyDescent="0.3">
      <c r="A47" s="4">
        <v>45140</v>
      </c>
      <c r="B47">
        <v>14.102886750440261</v>
      </c>
      <c r="E47">
        <f t="shared" si="1"/>
        <v>53</v>
      </c>
      <c r="F47">
        <f t="shared" si="0"/>
        <v>0.3242525649755762</v>
      </c>
    </row>
    <row r="48" spans="1:6" x14ac:dyDescent="0.3">
      <c r="A48" s="4">
        <v>45141</v>
      </c>
      <c r="B48">
        <v>13.677875313208469</v>
      </c>
      <c r="E48">
        <f t="shared" si="1"/>
        <v>54</v>
      </c>
      <c r="F48">
        <f t="shared" si="0"/>
        <v>0.31448073236392582</v>
      </c>
    </row>
    <row r="49" spans="1:6" x14ac:dyDescent="0.3">
      <c r="A49" s="4">
        <v>45150</v>
      </c>
      <c r="B49">
        <v>12.71101181219043</v>
      </c>
      <c r="E49">
        <f t="shared" si="1"/>
        <v>63</v>
      </c>
      <c r="F49">
        <f t="shared" si="0"/>
        <v>0.29225067579933078</v>
      </c>
    </row>
    <row r="50" spans="1:6" x14ac:dyDescent="0.3">
      <c r="A50" s="4">
        <v>45151</v>
      </c>
      <c r="B50">
        <v>13.09336794501079</v>
      </c>
      <c r="E50">
        <f t="shared" si="1"/>
        <v>64</v>
      </c>
      <c r="F50">
        <f t="shared" si="0"/>
        <v>0.30104178069828158</v>
      </c>
    </row>
    <row r="51" spans="1:6" x14ac:dyDescent="0.3">
      <c r="A51" s="4">
        <v>45152</v>
      </c>
      <c r="B51">
        <v>13.59612233075687</v>
      </c>
      <c r="E51">
        <f t="shared" si="1"/>
        <v>65</v>
      </c>
      <c r="F51">
        <f t="shared" si="0"/>
        <v>0.31260107362997852</v>
      </c>
    </row>
    <row r="52" spans="1:6" x14ac:dyDescent="0.3">
      <c r="A52" s="4">
        <v>45153</v>
      </c>
      <c r="B52">
        <v>14.220482250173919</v>
      </c>
      <c r="E52">
        <f t="shared" si="1"/>
        <v>66</v>
      </c>
      <c r="F52">
        <f t="shared" si="0"/>
        <v>0.32695631230709565</v>
      </c>
    </row>
    <row r="53" spans="1:6" x14ac:dyDescent="0.3">
      <c r="A53" s="4">
        <v>45154</v>
      </c>
      <c r="B53">
        <v>14.96565880480331</v>
      </c>
      <c r="E53">
        <f t="shared" si="1"/>
        <v>67</v>
      </c>
      <c r="F53">
        <f t="shared" si="0"/>
        <v>0.34408935843261312</v>
      </c>
    </row>
    <row r="54" spans="1:6" x14ac:dyDescent="0.3">
      <c r="A54" s="4">
        <v>45155</v>
      </c>
      <c r="B54">
        <v>15.8288230178744</v>
      </c>
      <c r="E54">
        <f t="shared" si="1"/>
        <v>68</v>
      </c>
      <c r="F54">
        <f t="shared" si="0"/>
        <v>0.36393516837465839</v>
      </c>
    </row>
    <row r="55" spans="1:6" x14ac:dyDescent="0.3">
      <c r="A55" s="4">
        <v>45156</v>
      </c>
      <c r="B55">
        <v>16.805107430494449</v>
      </c>
      <c r="E55">
        <f t="shared" si="1"/>
        <v>69</v>
      </c>
      <c r="F55">
        <f t="shared" si="0"/>
        <v>0.38638182986599046</v>
      </c>
    </row>
    <row r="56" spans="1:6" x14ac:dyDescent="0.3">
      <c r="A56" s="4">
        <v>45157</v>
      </c>
      <c r="B56">
        <v>17.887653453023319</v>
      </c>
      <c r="E56">
        <f t="shared" si="1"/>
        <v>70</v>
      </c>
      <c r="F56">
        <f t="shared" si="0"/>
        <v>0.41127165070342547</v>
      </c>
    </row>
    <row r="57" spans="1:6" x14ac:dyDescent="0.3">
      <c r="A57" s="4">
        <v>45158</v>
      </c>
      <c r="B57">
        <v>19.067703590927991</v>
      </c>
      <c r="E57">
        <f t="shared" si="1"/>
        <v>71</v>
      </c>
      <c r="F57">
        <f t="shared" si="0"/>
        <v>0.43840327919809713</v>
      </c>
    </row>
    <row r="58" spans="1:6" x14ac:dyDescent="0.3">
      <c r="A58" s="4">
        <v>45159</v>
      </c>
      <c r="B58">
        <v>20.334736549342662</v>
      </c>
      <c r="E58">
        <f t="shared" si="1"/>
        <v>72</v>
      </c>
      <c r="F58">
        <f t="shared" si="0"/>
        <v>0.46753481048985368</v>
      </c>
    </row>
    <row r="59" spans="1:6" x14ac:dyDescent="0.3">
      <c r="A59" s="4">
        <v>45160</v>
      </c>
      <c r="B59">
        <v>21.6766421601851</v>
      </c>
      <c r="E59">
        <f t="shared" si="1"/>
        <v>73</v>
      </c>
      <c r="F59">
        <f t="shared" si="0"/>
        <v>0.49838780845902442</v>
      </c>
    </row>
    <row r="60" spans="1:6" x14ac:dyDescent="0.3">
      <c r="A60" s="4">
        <v>45161</v>
      </c>
      <c r="B60">
        <v>23.079932097742351</v>
      </c>
      <c r="E60">
        <f t="shared" si="1"/>
        <v>74</v>
      </c>
      <c r="F60">
        <f t="shared" si="0"/>
        <v>0.53065215048411729</v>
      </c>
    </row>
    <row r="61" spans="1:6" x14ac:dyDescent="0.3">
      <c r="A61" s="4">
        <v>45162</v>
      </c>
      <c r="B61">
        <v>24.52998147853226</v>
      </c>
      <c r="E61">
        <f t="shared" si="1"/>
        <v>75</v>
      </c>
      <c r="F61">
        <f t="shared" si="0"/>
        <v>0.56399158228858071</v>
      </c>
    </row>
    <row r="62" spans="1:6" x14ac:dyDescent="0.3">
      <c r="A62" s="4">
        <v>45163</v>
      </c>
      <c r="B62">
        <v>26.01129570174</v>
      </c>
      <c r="E62">
        <f t="shared" si="1"/>
        <v>76</v>
      </c>
      <c r="F62">
        <f t="shared" si="0"/>
        <v>0.59804985311706327</v>
      </c>
    </row>
    <row r="63" spans="1:6" x14ac:dyDescent="0.3">
      <c r="A63" s="4">
        <v>45164</v>
      </c>
      <c r="B63">
        <v>27.62421505452668</v>
      </c>
      <c r="E63">
        <f t="shared" si="1"/>
        <v>77</v>
      </c>
      <c r="F63">
        <f t="shared" si="0"/>
        <v>0.63513397968593754</v>
      </c>
    </row>
    <row r="64" spans="1:6" x14ac:dyDescent="0.3">
      <c r="A64" s="4">
        <v>45165</v>
      </c>
      <c r="B64">
        <v>30.154806878418341</v>
      </c>
      <c r="E64">
        <f t="shared" si="1"/>
        <v>78</v>
      </c>
      <c r="F64">
        <f t="shared" si="0"/>
        <v>0.69331716617273809</v>
      </c>
    </row>
    <row r="65" spans="1:6" x14ac:dyDescent="0.3">
      <c r="A65" s="4">
        <v>45166</v>
      </c>
      <c r="B65">
        <v>28.78294860779852</v>
      </c>
      <c r="E65">
        <f t="shared" si="1"/>
        <v>79</v>
      </c>
      <c r="F65">
        <f t="shared" si="0"/>
        <v>0.6617754987891048</v>
      </c>
    </row>
    <row r="66" spans="1:6" x14ac:dyDescent="0.3">
      <c r="A66" s="4">
        <v>45167</v>
      </c>
      <c r="B66">
        <v>31.15847807117019</v>
      </c>
      <c r="E66">
        <f t="shared" si="1"/>
        <v>80</v>
      </c>
      <c r="F66">
        <f t="shared" si="0"/>
        <v>0.71639350255696965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06FF-42C3-4E80-BEF7-7BC9C72C0634}">
  <dimension ref="A1:L60"/>
  <sheetViews>
    <sheetView topLeftCell="A11" zoomScale="87" workbookViewId="0">
      <selection activeCell="K2" sqref="K2:L48"/>
    </sheetView>
  </sheetViews>
  <sheetFormatPr defaultRowHeight="14" x14ac:dyDescent="0.3"/>
  <cols>
    <col min="1" max="1" width="9" style="1" bestFit="1" customWidth="1"/>
  </cols>
  <sheetData>
    <row r="1" spans="1:12" x14ac:dyDescent="0.3">
      <c r="A1" s="1" t="s">
        <v>2</v>
      </c>
      <c r="B1" t="s">
        <v>3</v>
      </c>
      <c r="F1" t="s">
        <v>5</v>
      </c>
      <c r="H1" t="s">
        <v>2</v>
      </c>
      <c r="I1" t="s">
        <v>4</v>
      </c>
      <c r="K1" t="s">
        <v>8</v>
      </c>
    </row>
    <row r="2" spans="1:12" x14ac:dyDescent="0.3">
      <c r="A2" s="4">
        <v>45306</v>
      </c>
      <c r="B2">
        <v>3.2932011507286649</v>
      </c>
      <c r="C2">
        <f>MAX(B:B)</f>
        <v>5.3553765661727901</v>
      </c>
      <c r="D2">
        <f>C2-C3+1</f>
        <v>34.739042474359465</v>
      </c>
      <c r="E2">
        <f>B2-C$3+1</f>
        <v>32.676867058915334</v>
      </c>
      <c r="F2">
        <f>E2/D$2</f>
        <v>0.94063810431832706</v>
      </c>
      <c r="G2">
        <v>43.493524103664491</v>
      </c>
      <c r="H2">
        <f>A2-A$2+1</f>
        <v>1</v>
      </c>
      <c r="I2">
        <v>30.526636773018961</v>
      </c>
      <c r="K2">
        <v>1</v>
      </c>
      <c r="L2">
        <f>I2/G$2</f>
        <v>0.70186625255429647</v>
      </c>
    </row>
    <row r="3" spans="1:12" x14ac:dyDescent="0.3">
      <c r="A3" s="4">
        <v>45307</v>
      </c>
      <c r="B3">
        <v>2.8786957384080809</v>
      </c>
      <c r="C3">
        <f>MIN(B:B)</f>
        <v>-28.383665908186671</v>
      </c>
      <c r="E3">
        <f t="shared" ref="E3:E60" si="0">B3-C$3+1</f>
        <v>32.262361646594755</v>
      </c>
      <c r="F3">
        <f t="shared" ref="F3:F60" si="1">E3/D$2</f>
        <v>0.92870612857010315</v>
      </c>
      <c r="H3">
        <f t="shared" ref="H3:H48" si="2">A3-A$2+1</f>
        <v>2</v>
      </c>
      <c r="I3">
        <v>32.876370003883977</v>
      </c>
      <c r="K3">
        <v>2</v>
      </c>
      <c r="L3">
        <f t="shared" ref="L3:L48" si="3">I3/G$2</f>
        <v>0.7558911511866665</v>
      </c>
    </row>
    <row r="4" spans="1:12" x14ac:dyDescent="0.3">
      <c r="A4" s="4">
        <v>45308</v>
      </c>
      <c r="B4">
        <v>2.388330493502139</v>
      </c>
      <c r="E4">
        <f t="shared" si="0"/>
        <v>31.77199640168881</v>
      </c>
      <c r="F4">
        <f t="shared" si="1"/>
        <v>0.91459044748108409</v>
      </c>
      <c r="H4">
        <f t="shared" si="2"/>
        <v>3</v>
      </c>
      <c r="I4">
        <v>31.71478008584554</v>
      </c>
      <c r="K4">
        <v>3</v>
      </c>
      <c r="L4">
        <f t="shared" si="3"/>
        <v>0.72918395874877961</v>
      </c>
    </row>
    <row r="5" spans="1:12" x14ac:dyDescent="0.3">
      <c r="A5" s="4">
        <v>45309</v>
      </c>
      <c r="B5">
        <v>1.815659552703033</v>
      </c>
      <c r="E5">
        <f t="shared" si="0"/>
        <v>31.199325460889703</v>
      </c>
      <c r="F5">
        <f t="shared" si="1"/>
        <v>0.89810551007321549</v>
      </c>
      <c r="H5">
        <f t="shared" si="2"/>
        <v>4</v>
      </c>
      <c r="I5">
        <v>30.124748978408011</v>
      </c>
      <c r="K5">
        <v>4</v>
      </c>
      <c r="L5">
        <f t="shared" si="3"/>
        <v>0.69262607708235557</v>
      </c>
    </row>
    <row r="6" spans="1:12" x14ac:dyDescent="0.3">
      <c r="A6" s="4">
        <v>45310</v>
      </c>
      <c r="B6">
        <v>1.1551343657900901</v>
      </c>
      <c r="E6">
        <f t="shared" si="0"/>
        <v>30.538800273976761</v>
      </c>
      <c r="F6">
        <f t="shared" si="1"/>
        <v>0.87909159547264837</v>
      </c>
      <c r="H6">
        <f t="shared" si="2"/>
        <v>5</v>
      </c>
      <c r="I6">
        <v>30.29436217525085</v>
      </c>
      <c r="K6">
        <v>5</v>
      </c>
      <c r="L6">
        <f t="shared" si="3"/>
        <v>0.69652581159084415</v>
      </c>
    </row>
    <row r="7" spans="1:12" x14ac:dyDescent="0.3">
      <c r="A7" s="4">
        <v>45311</v>
      </c>
      <c r="B7">
        <v>0.40232335346343973</v>
      </c>
      <c r="E7">
        <f t="shared" si="0"/>
        <v>29.785989261650112</v>
      </c>
      <c r="F7">
        <f t="shared" si="1"/>
        <v>0.85742113599230174</v>
      </c>
      <c r="H7">
        <f t="shared" si="2"/>
        <v>6</v>
      </c>
      <c r="I7">
        <v>28.704677008812649</v>
      </c>
      <c r="K7">
        <v>6</v>
      </c>
      <c r="L7">
        <f t="shared" si="3"/>
        <v>0.65997588377517036</v>
      </c>
    </row>
    <row r="8" spans="1:12" x14ac:dyDescent="0.3">
      <c r="A8" s="4">
        <v>45312</v>
      </c>
      <c r="B8">
        <v>-0.44587968248945009</v>
      </c>
      <c r="E8">
        <f t="shared" si="0"/>
        <v>28.93778622569722</v>
      </c>
      <c r="F8">
        <f t="shared" si="1"/>
        <v>0.83300471643845408</v>
      </c>
      <c r="H8">
        <f t="shared" si="2"/>
        <v>7</v>
      </c>
      <c r="I8">
        <v>28.692739448055299</v>
      </c>
      <c r="K8">
        <v>7</v>
      </c>
      <c r="L8">
        <f t="shared" si="3"/>
        <v>0.65970141623078615</v>
      </c>
    </row>
    <row r="9" spans="1:12" x14ac:dyDescent="0.3">
      <c r="A9" s="4">
        <v>45313</v>
      </c>
      <c r="B9">
        <v>-1.391064449845574</v>
      </c>
      <c r="E9">
        <f t="shared" si="0"/>
        <v>27.992601458341099</v>
      </c>
      <c r="F9">
        <f t="shared" si="1"/>
        <v>0.80579657539502292</v>
      </c>
      <c r="H9">
        <f t="shared" si="2"/>
        <v>8</v>
      </c>
      <c r="I9">
        <v>17.9911773446795</v>
      </c>
      <c r="K9">
        <v>8</v>
      </c>
      <c r="L9">
        <f t="shared" si="3"/>
        <v>0.41365186462698422</v>
      </c>
    </row>
    <row r="10" spans="1:12" x14ac:dyDescent="0.3">
      <c r="A10" s="4">
        <v>45314</v>
      </c>
      <c r="B10">
        <v>-2.433136240672384</v>
      </c>
      <c r="E10">
        <f t="shared" si="0"/>
        <v>26.950529667514289</v>
      </c>
      <c r="F10">
        <f t="shared" si="1"/>
        <v>0.77579943912979754</v>
      </c>
      <c r="H10">
        <f t="shared" si="2"/>
        <v>9</v>
      </c>
      <c r="I10">
        <v>17.778664734682039</v>
      </c>
      <c r="K10">
        <v>9</v>
      </c>
      <c r="L10">
        <f t="shared" si="3"/>
        <v>0.40876578987500622</v>
      </c>
    </row>
    <row r="11" spans="1:12" x14ac:dyDescent="0.3">
      <c r="A11" s="4">
        <v>45315</v>
      </c>
      <c r="B11">
        <v>-3.5701767366919031</v>
      </c>
      <c r="E11">
        <f t="shared" si="0"/>
        <v>25.813489171494769</v>
      </c>
      <c r="F11">
        <f t="shared" si="1"/>
        <v>0.74306852845893623</v>
      </c>
      <c r="H11">
        <f t="shared" si="2"/>
        <v>10</v>
      </c>
      <c r="I11">
        <v>16.22433570542568</v>
      </c>
      <c r="K11">
        <v>10</v>
      </c>
      <c r="L11">
        <f t="shared" si="3"/>
        <v>0.37302876784037647</v>
      </c>
    </row>
    <row r="12" spans="1:12" x14ac:dyDescent="0.3">
      <c r="A12" s="4">
        <v>45316</v>
      </c>
      <c r="B12">
        <v>-4.7983385920717181</v>
      </c>
      <c r="E12">
        <f t="shared" si="0"/>
        <v>24.585327316114952</v>
      </c>
      <c r="F12">
        <f t="shared" si="1"/>
        <v>0.70771459329257946</v>
      </c>
      <c r="H12">
        <f t="shared" si="2"/>
        <v>11</v>
      </c>
      <c r="I12">
        <v>14.643200368316</v>
      </c>
      <c r="K12">
        <v>11</v>
      </c>
      <c r="L12">
        <f t="shared" si="3"/>
        <v>0.33667541709001814</v>
      </c>
    </row>
    <row r="13" spans="1:12" x14ac:dyDescent="0.3">
      <c r="A13" s="4">
        <v>45317</v>
      </c>
      <c r="B13">
        <v>-6.1117781863112119</v>
      </c>
      <c r="E13">
        <f t="shared" si="0"/>
        <v>23.271887721875459</v>
      </c>
      <c r="F13">
        <f t="shared" si="1"/>
        <v>0.66990584841399137</v>
      </c>
      <c r="H13">
        <f t="shared" si="2"/>
        <v>12</v>
      </c>
      <c r="I13">
        <v>13.05202498385461</v>
      </c>
      <c r="K13">
        <v>12</v>
      </c>
      <c r="L13">
        <f t="shared" si="3"/>
        <v>0.30009122628798268</v>
      </c>
    </row>
    <row r="14" spans="1:12" x14ac:dyDescent="0.3">
      <c r="A14" s="4">
        <v>45318</v>
      </c>
      <c r="B14">
        <v>-7.5026301443289398</v>
      </c>
      <c r="E14">
        <f t="shared" si="0"/>
        <v>21.881035763857732</v>
      </c>
      <c r="F14">
        <f t="shared" si="1"/>
        <v>0.62986870694573405</v>
      </c>
      <c r="H14">
        <f t="shared" si="2"/>
        <v>13</v>
      </c>
      <c r="I14">
        <v>11.468798521585301</v>
      </c>
      <c r="K14">
        <v>13</v>
      </c>
      <c r="L14">
        <f t="shared" si="3"/>
        <v>0.26368979653729674</v>
      </c>
    </row>
    <row r="15" spans="1:12" x14ac:dyDescent="0.3">
      <c r="A15" s="4">
        <v>45319</v>
      </c>
      <c r="B15">
        <v>-8.9610263015235301</v>
      </c>
      <c r="E15">
        <f t="shared" si="0"/>
        <v>20.422639606663139</v>
      </c>
      <c r="F15">
        <f t="shared" si="1"/>
        <v>0.58788723442037538</v>
      </c>
      <c r="H15">
        <f t="shared" si="2"/>
        <v>14</v>
      </c>
      <c r="I15">
        <v>9.9124519136419416</v>
      </c>
      <c r="K15">
        <v>14</v>
      </c>
      <c r="L15">
        <f t="shared" si="3"/>
        <v>0.22790638647758554</v>
      </c>
    </row>
    <row r="16" spans="1:12" x14ac:dyDescent="0.3">
      <c r="A16" s="4">
        <v>45320</v>
      </c>
      <c r="B16">
        <v>-10.47516076929684</v>
      </c>
      <c r="E16">
        <f t="shared" si="0"/>
        <v>18.908505138889829</v>
      </c>
      <c r="F16">
        <f t="shared" si="1"/>
        <v>0.54430127580073651</v>
      </c>
      <c r="H16">
        <f t="shared" si="2"/>
        <v>15</v>
      </c>
      <c r="I16">
        <v>8.4025450986771091</v>
      </c>
      <c r="K16">
        <v>15</v>
      </c>
      <c r="L16">
        <f t="shared" si="3"/>
        <v>0.19319071682143052</v>
      </c>
    </row>
    <row r="17" spans="1:12" x14ac:dyDescent="0.3">
      <c r="A17" s="4">
        <v>45321</v>
      </c>
      <c r="B17">
        <v>-12.031401656329059</v>
      </c>
      <c r="E17">
        <f t="shared" si="0"/>
        <v>17.352264251857612</v>
      </c>
      <c r="F17">
        <f t="shared" si="1"/>
        <v>0.49950323946508146</v>
      </c>
      <c r="H17">
        <f t="shared" si="2"/>
        <v>16</v>
      </c>
      <c r="I17">
        <v>6.9589279087618188</v>
      </c>
      <c r="K17">
        <v>16</v>
      </c>
      <c r="L17">
        <f t="shared" si="3"/>
        <v>0.15999917349018639</v>
      </c>
    </row>
    <row r="18" spans="1:12" x14ac:dyDescent="0.3">
      <c r="A18" s="4">
        <v>45322</v>
      </c>
      <c r="B18">
        <v>-13.61444885013657</v>
      </c>
      <c r="E18">
        <f t="shared" si="0"/>
        <v>15.769217058050101</v>
      </c>
      <c r="F18">
        <f t="shared" si="1"/>
        <v>0.45393355529845708</v>
      </c>
      <c r="H18">
        <f t="shared" si="2"/>
        <v>17</v>
      </c>
      <c r="I18">
        <v>5.6013816718272089</v>
      </c>
      <c r="K18">
        <v>17</v>
      </c>
      <c r="L18">
        <f t="shared" si="3"/>
        <v>0.12878656736291627</v>
      </c>
    </row>
    <row r="19" spans="1:12" x14ac:dyDescent="0.3">
      <c r="A19" s="4">
        <v>45323</v>
      </c>
      <c r="B19">
        <v>-15.20753609129579</v>
      </c>
      <c r="E19">
        <f t="shared" si="0"/>
        <v>14.176129816890882</v>
      </c>
      <c r="F19">
        <f t="shared" si="1"/>
        <v>0.40807485777289743</v>
      </c>
      <c r="H19">
        <f t="shared" si="2"/>
        <v>18</v>
      </c>
      <c r="I19">
        <v>4.3492490702518971</v>
      </c>
      <c r="K19">
        <v>18</v>
      </c>
      <c r="L19">
        <f t="shared" si="3"/>
        <v>9.9997624011466502E-2</v>
      </c>
    </row>
    <row r="20" spans="1:12" x14ac:dyDescent="0.3">
      <c r="A20" s="4">
        <v>45324</v>
      </c>
      <c r="B20">
        <v>-16.792674410262929</v>
      </c>
      <c r="E20">
        <f t="shared" si="0"/>
        <v>12.590991497923742</v>
      </c>
      <c r="F20">
        <f t="shared" si="1"/>
        <v>0.36244497836165246</v>
      </c>
      <c r="H20">
        <f t="shared" si="2"/>
        <v>19</v>
      </c>
      <c r="I20">
        <v>3.2210602907017889</v>
      </c>
      <c r="K20">
        <v>19</v>
      </c>
      <c r="L20">
        <f t="shared" si="3"/>
        <v>7.4058388164283118E-2</v>
      </c>
    </row>
    <row r="21" spans="1:12" x14ac:dyDescent="0.3">
      <c r="A21" s="4">
        <v>45325</v>
      </c>
      <c r="B21">
        <v>-18.350932874904132</v>
      </c>
      <c r="E21">
        <f t="shared" si="0"/>
        <v>11.03273303328254</v>
      </c>
      <c r="F21">
        <f t="shared" si="1"/>
        <v>0.31758886392524172</v>
      </c>
      <c r="H21">
        <f t="shared" si="2"/>
        <v>20</v>
      </c>
      <c r="I21">
        <v>2.2341638044367831</v>
      </c>
      <c r="K21">
        <v>20</v>
      </c>
      <c r="L21">
        <f t="shared" si="3"/>
        <v>5.1367734633592191E-2</v>
      </c>
    </row>
    <row r="22" spans="1:12" x14ac:dyDescent="0.3">
      <c r="A22" s="4">
        <v>45326</v>
      </c>
      <c r="B22">
        <v>-19.862751546566809</v>
      </c>
      <c r="E22">
        <f t="shared" si="0"/>
        <v>9.5209143616198624</v>
      </c>
      <c r="F22">
        <f t="shared" si="1"/>
        <v>0.2740695679406579</v>
      </c>
      <c r="H22">
        <f t="shared" si="2"/>
        <v>21</v>
      </c>
      <c r="I22">
        <v>1.4043702190930389</v>
      </c>
      <c r="K22">
        <v>21</v>
      </c>
      <c r="L22">
        <f t="shared" si="3"/>
        <v>3.228917978101286E-2</v>
      </c>
    </row>
    <row r="23" spans="1:12" x14ac:dyDescent="0.3">
      <c r="A23" s="4">
        <v>45327</v>
      </c>
      <c r="B23">
        <v>-21.30828059317993</v>
      </c>
      <c r="E23">
        <f t="shared" si="0"/>
        <v>8.0753853150067414</v>
      </c>
      <c r="F23">
        <f t="shared" si="1"/>
        <v>0.23245848877288719</v>
      </c>
      <c r="H23">
        <f t="shared" si="2"/>
        <v>22</v>
      </c>
      <c r="I23">
        <v>0.74561753614004189</v>
      </c>
      <c r="K23">
        <v>22</v>
      </c>
      <c r="L23">
        <f t="shared" si="3"/>
        <v>1.7143185140916666E-2</v>
      </c>
    </row>
    <row r="24" spans="1:12" x14ac:dyDescent="0.3">
      <c r="A24" s="4">
        <v>45328</v>
      </c>
      <c r="B24">
        <v>-22.66773868681237</v>
      </c>
      <c r="E24">
        <f t="shared" si="0"/>
        <v>6.7159272213743009</v>
      </c>
      <c r="F24">
        <f t="shared" si="1"/>
        <v>0.19332505282295154</v>
      </c>
      <c r="H24">
        <f t="shared" si="2"/>
        <v>23</v>
      </c>
      <c r="I24">
        <v>0.26966583198548122</v>
      </c>
      <c r="K24">
        <v>23</v>
      </c>
      <c r="L24">
        <f t="shared" si="3"/>
        <v>6.2001375501959119E-3</v>
      </c>
    </row>
    <row r="25" spans="1:12" x14ac:dyDescent="0.3">
      <c r="A25" s="4">
        <v>45329</v>
      </c>
      <c r="B25">
        <v>-23.92178314508552</v>
      </c>
      <c r="E25">
        <f t="shared" si="0"/>
        <v>5.4618827631011513</v>
      </c>
      <c r="F25">
        <f t="shared" si="1"/>
        <v>0.15722605961671257</v>
      </c>
      <c r="H25">
        <f t="shared" si="2"/>
        <v>24</v>
      </c>
      <c r="I25">
        <v>-1.4171147315384051E-2</v>
      </c>
      <c r="K25">
        <v>24</v>
      </c>
      <c r="L25">
        <f t="shared" si="3"/>
        <v>-3.2582200700977641E-4</v>
      </c>
    </row>
    <row r="26" spans="1:12" x14ac:dyDescent="0.3">
      <c r="A26" s="4">
        <v>45330</v>
      </c>
      <c r="B26">
        <v>-25.051883781333469</v>
      </c>
      <c r="E26">
        <f t="shared" si="0"/>
        <v>4.3317821268532022</v>
      </c>
      <c r="F26">
        <f t="shared" si="1"/>
        <v>0.12469492013346213</v>
      </c>
      <c r="H26">
        <f t="shared" si="2"/>
        <v>25</v>
      </c>
      <c r="I26">
        <v>-9.925069331905334E-2</v>
      </c>
      <c r="K26">
        <v>25</v>
      </c>
      <c r="L26">
        <f t="shared" si="3"/>
        <v>-2.281964852571951E-3</v>
      </c>
    </row>
    <row r="27" spans="1:12" x14ac:dyDescent="0.3">
      <c r="A27" s="4">
        <v>45331</v>
      </c>
      <c r="B27">
        <v>-26.04069212429631</v>
      </c>
      <c r="E27">
        <f t="shared" si="0"/>
        <v>3.3429737838903613</v>
      </c>
      <c r="F27">
        <f t="shared" si="1"/>
        <v>9.6231028427389051E-2</v>
      </c>
      <c r="H27">
        <f t="shared" si="2"/>
        <v>26</v>
      </c>
      <c r="I27">
        <v>1.822372298131469E-2</v>
      </c>
      <c r="K27">
        <v>26</v>
      </c>
      <c r="L27">
        <f t="shared" si="3"/>
        <v>4.1899853729671159E-4</v>
      </c>
    </row>
    <row r="28" spans="1:12" x14ac:dyDescent="0.3">
      <c r="A28" s="4">
        <v>45332</v>
      </c>
      <c r="B28">
        <v>-26.872397566337881</v>
      </c>
      <c r="E28">
        <f t="shared" si="0"/>
        <v>2.5112683418487904</v>
      </c>
      <c r="F28">
        <f t="shared" si="1"/>
        <v>7.2289509525264903E-2</v>
      </c>
      <c r="H28">
        <f t="shared" si="2"/>
        <v>27</v>
      </c>
      <c r="I28">
        <v>0.33908169528599791</v>
      </c>
      <c r="K28">
        <v>27</v>
      </c>
      <c r="L28">
        <f t="shared" si="3"/>
        <v>7.7961421217056315E-3</v>
      </c>
    </row>
    <row r="29" spans="1:12" x14ac:dyDescent="0.3">
      <c r="A29" s="4">
        <v>45333</v>
      </c>
      <c r="B29">
        <v>-27.533062105988719</v>
      </c>
      <c r="E29">
        <f t="shared" si="0"/>
        <v>1.8506038021979521</v>
      </c>
      <c r="F29">
        <f t="shared" si="1"/>
        <v>5.3271583509069485E-2</v>
      </c>
      <c r="H29">
        <f t="shared" si="2"/>
        <v>28</v>
      </c>
      <c r="I29">
        <v>0.86112313137124019</v>
      </c>
      <c r="K29">
        <v>28</v>
      </c>
      <c r="L29">
        <f t="shared" si="3"/>
        <v>1.9798881537370926E-2</v>
      </c>
    </row>
    <row r="30" spans="1:12" x14ac:dyDescent="0.3">
      <c r="A30" s="4">
        <v>45334</v>
      </c>
      <c r="B30">
        <v>-28.010925667722901</v>
      </c>
      <c r="E30">
        <f t="shared" si="0"/>
        <v>1.3727402404637701</v>
      </c>
      <c r="F30">
        <f t="shared" si="1"/>
        <v>3.9515776563990669E-2</v>
      </c>
      <c r="H30">
        <f t="shared" si="2"/>
        <v>29</v>
      </c>
      <c r="I30">
        <v>1.5791158244975849</v>
      </c>
      <c r="K30">
        <v>29</v>
      </c>
      <c r="L30">
        <f t="shared" si="3"/>
        <v>3.630691826060925E-2</v>
      </c>
    </row>
    <row r="31" spans="1:12" x14ac:dyDescent="0.3">
      <c r="A31" s="4">
        <v>45335</v>
      </c>
      <c r="B31">
        <v>-28.296674504603381</v>
      </c>
      <c r="E31">
        <f t="shared" si="0"/>
        <v>1.0869914035832906</v>
      </c>
      <c r="F31">
        <f t="shared" si="1"/>
        <v>3.1290194725015465E-2</v>
      </c>
      <c r="H31">
        <f t="shared" si="2"/>
        <v>30</v>
      </c>
      <c r="I31">
        <v>2.4848542847376538</v>
      </c>
      <c r="K31">
        <v>30</v>
      </c>
      <c r="L31">
        <f t="shared" si="3"/>
        <v>5.7131592253024527E-2</v>
      </c>
    </row>
    <row r="32" spans="1:12" x14ac:dyDescent="0.3">
      <c r="A32" s="4">
        <v>45336</v>
      </c>
      <c r="B32">
        <v>-28.383665908186671</v>
      </c>
      <c r="E32">
        <f t="shared" si="0"/>
        <v>1</v>
      </c>
      <c r="F32">
        <f t="shared" si="1"/>
        <v>2.8786055365172768E-2</v>
      </c>
      <c r="H32">
        <f t="shared" si="2"/>
        <v>31</v>
      </c>
      <c r="I32">
        <v>3.567279347610008</v>
      </c>
      <c r="K32">
        <v>31</v>
      </c>
      <c r="L32">
        <f t="shared" si="3"/>
        <v>8.2018631994675531E-2</v>
      </c>
    </row>
    <row r="33" spans="1:12" x14ac:dyDescent="0.3">
      <c r="A33" s="4">
        <v>45337</v>
      </c>
      <c r="B33">
        <v>-28.268103349465921</v>
      </c>
      <c r="E33">
        <f t="shared" si="0"/>
        <v>1.1155625587207503</v>
      </c>
      <c r="F33">
        <f t="shared" si="1"/>
        <v>3.2112645578649318E-2</v>
      </c>
      <c r="H33">
        <f t="shared" si="2"/>
        <v>32</v>
      </c>
      <c r="I33">
        <v>4.812656651171892</v>
      </c>
      <c r="K33">
        <v>32</v>
      </c>
      <c r="L33">
        <f t="shared" si="3"/>
        <v>0.11065225801664592</v>
      </c>
    </row>
    <row r="34" spans="1:12" x14ac:dyDescent="0.3">
      <c r="A34" s="4">
        <v>45338</v>
      </c>
      <c r="B34">
        <v>-27.949157234740859</v>
      </c>
      <c r="E34">
        <f t="shared" si="0"/>
        <v>1.4345086734458121</v>
      </c>
      <c r="F34">
        <f t="shared" si="1"/>
        <v>4.1293846095631692E-2</v>
      </c>
      <c r="H34">
        <f t="shared" si="2"/>
        <v>33</v>
      </c>
      <c r="I34">
        <v>6.2048106766514763</v>
      </c>
      <c r="K34">
        <v>33</v>
      </c>
      <c r="L34">
        <f t="shared" si="3"/>
        <v>0.14266056394654619</v>
      </c>
    </row>
    <row r="35" spans="1:12" x14ac:dyDescent="0.3">
      <c r="A35" s="4">
        <v>45339</v>
      </c>
      <c r="B35">
        <v>-27.429027656235242</v>
      </c>
      <c r="E35">
        <f t="shared" si="0"/>
        <v>1.9546382519514296</v>
      </c>
      <c r="F35">
        <f t="shared" si="1"/>
        <v>5.6266324939558375E-2</v>
      </c>
      <c r="H35">
        <f t="shared" si="2"/>
        <v>34</v>
      </c>
      <c r="I35">
        <v>7.7254097177516563</v>
      </c>
      <c r="K35">
        <v>34</v>
      </c>
      <c r="L35">
        <f t="shared" si="3"/>
        <v>0.17762206850239487</v>
      </c>
    </row>
    <row r="36" spans="1:12" x14ac:dyDescent="0.3">
      <c r="A36" s="4">
        <v>45340</v>
      </c>
      <c r="B36">
        <v>-26.712946820688511</v>
      </c>
      <c r="E36">
        <f t="shared" si="0"/>
        <v>2.6707190874981599</v>
      </c>
      <c r="F36">
        <f t="shared" si="1"/>
        <v>7.6879467517545735E-2</v>
      </c>
      <c r="H36">
        <f t="shared" si="2"/>
        <v>35</v>
      </c>
      <c r="I36">
        <v>9.3542959134162409</v>
      </c>
      <c r="K36">
        <v>35</v>
      </c>
      <c r="L36">
        <f t="shared" si="3"/>
        <v>0.21507330358240864</v>
      </c>
    </row>
    <row r="37" spans="1:12" x14ac:dyDescent="0.3">
      <c r="A37" s="4">
        <v>45341</v>
      </c>
      <c r="B37">
        <v>-25.80912021802806</v>
      </c>
      <c r="E37">
        <f t="shared" si="0"/>
        <v>3.5745456901586117</v>
      </c>
      <c r="F37">
        <f t="shared" si="1"/>
        <v>0.1028970701422455</v>
      </c>
      <c r="H37">
        <f t="shared" si="2"/>
        <v>36</v>
      </c>
      <c r="I37">
        <v>11.069853383372029</v>
      </c>
      <c r="K37">
        <v>36</v>
      </c>
      <c r="L37">
        <f t="shared" si="3"/>
        <v>0.25451727841109462</v>
      </c>
    </row>
    <row r="38" spans="1:12" x14ac:dyDescent="0.3">
      <c r="A38" s="4">
        <v>45342</v>
      </c>
      <c r="B38">
        <v>-24.728607012735331</v>
      </c>
      <c r="E38">
        <f t="shared" si="0"/>
        <v>4.6550588954513401</v>
      </c>
      <c r="F38">
        <f t="shared" si="1"/>
        <v>0.13400078309260227</v>
      </c>
      <c r="H38">
        <f t="shared" si="2"/>
        <v>37</v>
      </c>
      <c r="I38">
        <v>12.849406567207669</v>
      </c>
      <c r="K38">
        <v>37</v>
      </c>
      <c r="L38">
        <f t="shared" si="3"/>
        <v>0.29543263812290299</v>
      </c>
    </row>
    <row r="39" spans="1:12" x14ac:dyDescent="0.3">
      <c r="A39" s="4">
        <v>45343</v>
      </c>
      <c r="B39">
        <v>-23.485141566753061</v>
      </c>
      <c r="E39">
        <f t="shared" si="0"/>
        <v>5.8985243414336104</v>
      </c>
      <c r="F39">
        <f t="shared" si="1"/>
        <v>0.16979524826532716</v>
      </c>
      <c r="H39">
        <f t="shared" si="2"/>
        <v>38</v>
      </c>
      <c r="I39">
        <v>14.669640119933741</v>
      </c>
      <c r="K39">
        <v>38</v>
      </c>
      <c r="L39">
        <f t="shared" si="3"/>
        <v>0.33728331797095673</v>
      </c>
    </row>
    <row r="40" spans="1:12" x14ac:dyDescent="0.3">
      <c r="A40" s="4">
        <v>45344</v>
      </c>
      <c r="B40">
        <v>-22.094899398853091</v>
      </c>
      <c r="E40">
        <f t="shared" si="0"/>
        <v>7.2887665093335805</v>
      </c>
      <c r="F40">
        <f t="shared" si="1"/>
        <v>0.20981483628149353</v>
      </c>
      <c r="H40">
        <f t="shared" si="2"/>
        <v>39</v>
      </c>
      <c r="I40">
        <v>16.507031172629379</v>
      </c>
      <c r="K40">
        <v>39</v>
      </c>
      <c r="L40">
        <f t="shared" si="3"/>
        <v>0.37952848183296789</v>
      </c>
    </row>
    <row r="41" spans="1:12" x14ac:dyDescent="0.3">
      <c r="A41" s="4">
        <v>45345</v>
      </c>
      <c r="B41">
        <v>-20.57621221545644</v>
      </c>
      <c r="E41">
        <f t="shared" si="0"/>
        <v>8.8074536927302312</v>
      </c>
      <c r="F41">
        <f t="shared" si="1"/>
        <v>0.25353184962512781</v>
      </c>
      <c r="H41">
        <f t="shared" si="2"/>
        <v>40</v>
      </c>
      <c r="I41">
        <v>18.338284444971912</v>
      </c>
      <c r="K41">
        <v>40</v>
      </c>
      <c r="L41">
        <f t="shared" si="3"/>
        <v>0.4216325262874443</v>
      </c>
    </row>
    <row r="42" spans="1:12" x14ac:dyDescent="0.3">
      <c r="A42" s="4">
        <v>45346</v>
      </c>
      <c r="B42">
        <v>-18.949237877495371</v>
      </c>
      <c r="E42">
        <f t="shared" si="0"/>
        <v>10.434428030691301</v>
      </c>
      <c r="F42">
        <f t="shared" si="1"/>
        <v>0.30036602299539045</v>
      </c>
      <c r="H42">
        <f t="shared" si="2"/>
        <v>41</v>
      </c>
      <c r="I42">
        <v>20.140760605133629</v>
      </c>
      <c r="K42">
        <v>41</v>
      </c>
      <c r="L42">
        <f t="shared" si="3"/>
        <v>0.46307492943384404</v>
      </c>
    </row>
    <row r="43" spans="1:12" x14ac:dyDescent="0.3">
      <c r="A43" s="4">
        <v>45347</v>
      </c>
      <c r="B43">
        <v>-17.235592265243099</v>
      </c>
      <c r="E43">
        <f t="shared" si="0"/>
        <v>12.148073642943572</v>
      </c>
      <c r="F43">
        <f t="shared" si="1"/>
        <v>0.34969512046596973</v>
      </c>
      <c r="H43">
        <f t="shared" si="2"/>
        <v>42</v>
      </c>
      <c r="I43">
        <v>21.892888415427311</v>
      </c>
      <c r="K43">
        <v>42</v>
      </c>
      <c r="L43">
        <f t="shared" si="3"/>
        <v>0.50335972691582276</v>
      </c>
    </row>
    <row r="44" spans="1:12" x14ac:dyDescent="0.3">
      <c r="A44" s="4">
        <v>45348</v>
      </c>
      <c r="B44">
        <v>-15.457950939110971</v>
      </c>
      <c r="E44">
        <f t="shared" si="0"/>
        <v>13.925714969075701</v>
      </c>
      <c r="F44">
        <f t="shared" si="1"/>
        <v>0.40086640209942831</v>
      </c>
      <c r="H44">
        <f t="shared" si="2"/>
        <v>43</v>
      </c>
      <c r="I44">
        <v>28.336822390151379</v>
      </c>
      <c r="K44">
        <v>43</v>
      </c>
      <c r="L44">
        <f t="shared" si="3"/>
        <v>0.65151819665410593</v>
      </c>
    </row>
    <row r="45" spans="1:12" x14ac:dyDescent="0.3">
      <c r="A45" s="4">
        <v>45349</v>
      </c>
      <c r="B45">
        <v>-13.63962924408842</v>
      </c>
      <c r="E45">
        <f t="shared" si="0"/>
        <v>15.744036664098251</v>
      </c>
      <c r="F45">
        <f t="shared" si="1"/>
        <v>0.45320871108404226</v>
      </c>
      <c r="H45">
        <f t="shared" si="2"/>
        <v>44</v>
      </c>
      <c r="I45">
        <v>27.199558733387761</v>
      </c>
      <c r="K45">
        <v>44</v>
      </c>
      <c r="L45">
        <f t="shared" si="3"/>
        <v>0.62537031187813308</v>
      </c>
    </row>
    <row r="46" spans="1:12" x14ac:dyDescent="0.3">
      <c r="A46" s="4">
        <v>45350</v>
      </c>
      <c r="B46">
        <v>-11.8041500490963</v>
      </c>
      <c r="E46">
        <f t="shared" si="0"/>
        <v>17.579515859090371</v>
      </c>
      <c r="F46">
        <f t="shared" si="1"/>
        <v>0.50604491681270813</v>
      </c>
      <c r="H46">
        <f t="shared" si="2"/>
        <v>45</v>
      </c>
      <c r="I46">
        <v>28.566057250347821</v>
      </c>
      <c r="K46">
        <v>45</v>
      </c>
      <c r="L46">
        <f t="shared" si="3"/>
        <v>0.65678874818840038</v>
      </c>
    </row>
    <row r="47" spans="1:12" x14ac:dyDescent="0.3">
      <c r="A47" s="4">
        <v>45351</v>
      </c>
      <c r="B47">
        <v>-9.9748086344572808</v>
      </c>
      <c r="E47">
        <f t="shared" si="0"/>
        <v>19.408857273729389</v>
      </c>
      <c r="F47">
        <f t="shared" si="1"/>
        <v>0.55870444005631037</v>
      </c>
      <c r="H47">
        <f t="shared" si="2"/>
        <v>46</v>
      </c>
      <c r="I47">
        <v>29.480315813820731</v>
      </c>
      <c r="K47">
        <v>46</v>
      </c>
      <c r="L47">
        <f t="shared" si="3"/>
        <v>0.67780931578586212</v>
      </c>
    </row>
    <row r="48" spans="1:12" x14ac:dyDescent="0.3">
      <c r="A48" s="4">
        <v>45352</v>
      </c>
      <c r="B48">
        <v>-8.1742443319990858</v>
      </c>
      <c r="E48">
        <f t="shared" si="0"/>
        <v>21.209421576187587</v>
      </c>
      <c r="F48">
        <f t="shared" si="1"/>
        <v>0.61053558375542583</v>
      </c>
      <c r="H48">
        <f t="shared" si="2"/>
        <v>47</v>
      </c>
      <c r="I48">
        <v>32.115359482912318</v>
      </c>
      <c r="K48">
        <v>47</v>
      </c>
      <c r="L48">
        <f t="shared" si="3"/>
        <v>0.73839405163782712</v>
      </c>
    </row>
    <row r="49" spans="1:6" x14ac:dyDescent="0.3">
      <c r="A49" s="2">
        <v>48</v>
      </c>
      <c r="B49">
        <v>-6.4240283794089219</v>
      </c>
      <c r="E49">
        <f t="shared" si="0"/>
        <v>22.959637528777748</v>
      </c>
      <c r="F49">
        <f t="shared" si="1"/>
        <v>0.6609173970676947</v>
      </c>
    </row>
    <row r="50" spans="1:6" x14ac:dyDescent="0.3">
      <c r="A50" s="2">
        <v>49</v>
      </c>
      <c r="B50">
        <v>-4.7442770761256403</v>
      </c>
      <c r="E50">
        <f t="shared" si="0"/>
        <v>24.63938883206103</v>
      </c>
      <c r="F50">
        <f t="shared" si="1"/>
        <v>0.70927081108372847</v>
      </c>
    </row>
    <row r="51" spans="1:6" x14ac:dyDescent="0.3">
      <c r="A51" s="2">
        <v>50</v>
      </c>
      <c r="B51">
        <v>-3.153298731046041</v>
      </c>
      <c r="E51">
        <f t="shared" si="0"/>
        <v>26.230367177140629</v>
      </c>
      <c r="F51">
        <f t="shared" si="1"/>
        <v>0.75506880180998071</v>
      </c>
    </row>
    <row r="52" spans="1:6" x14ac:dyDescent="0.3">
      <c r="A52" s="2">
        <v>51</v>
      </c>
      <c r="B52">
        <v>-1.6672820867952061</v>
      </c>
      <c r="E52">
        <f t="shared" si="0"/>
        <v>27.716383821391464</v>
      </c>
      <c r="F52">
        <f t="shared" si="1"/>
        <v>0.79784535920495347</v>
      </c>
    </row>
    <row r="53" spans="1:6" x14ac:dyDescent="0.3">
      <c r="A53" s="2">
        <v>52</v>
      </c>
      <c r="B53">
        <v>-0.3000329118779535</v>
      </c>
      <c r="E53">
        <f t="shared" si="0"/>
        <v>29.083632996308719</v>
      </c>
      <c r="F53">
        <f t="shared" si="1"/>
        <v>0.83720306965210833</v>
      </c>
    </row>
    <row r="54" spans="1:6" x14ac:dyDescent="0.3">
      <c r="A54" s="2">
        <v>53</v>
      </c>
      <c r="B54">
        <v>0.93723570500898801</v>
      </c>
      <c r="E54">
        <f t="shared" si="0"/>
        <v>30.320901613195659</v>
      </c>
      <c r="F54">
        <f t="shared" si="1"/>
        <v>0.87281915255940656</v>
      </c>
    </row>
    <row r="55" spans="1:6" x14ac:dyDescent="0.3">
      <c r="A55" s="2">
        <v>54</v>
      </c>
      <c r="B55">
        <v>2.0360551153723949</v>
      </c>
      <c r="E55">
        <f t="shared" si="0"/>
        <v>31.419721023559067</v>
      </c>
      <c r="F55">
        <f t="shared" si="1"/>
        <v>0.90444982894245418</v>
      </c>
    </row>
    <row r="56" spans="1:6" x14ac:dyDescent="0.3">
      <c r="A56" s="2">
        <v>55</v>
      </c>
      <c r="B56">
        <v>2.9907920752817518</v>
      </c>
      <c r="E56">
        <f t="shared" si="0"/>
        <v>32.374457983468425</v>
      </c>
      <c r="F56">
        <f t="shared" si="1"/>
        <v>0.93193293992958159</v>
      </c>
    </row>
    <row r="57" spans="1:6" x14ac:dyDescent="0.3">
      <c r="A57" s="2">
        <v>56</v>
      </c>
      <c r="B57">
        <v>3.7986775215241289</v>
      </c>
      <c r="E57">
        <f t="shared" si="0"/>
        <v>33.182343429710798</v>
      </c>
      <c r="F57">
        <f t="shared" si="1"/>
        <v>0.95518877511383193</v>
      </c>
    </row>
    <row r="58" spans="1:6" x14ac:dyDescent="0.3">
      <c r="A58" s="2">
        <v>57</v>
      </c>
      <c r="B58">
        <v>4.4597732545818554</v>
      </c>
      <c r="E58">
        <f t="shared" si="0"/>
        <v>33.843439162768526</v>
      </c>
      <c r="F58">
        <f t="shared" si="1"/>
        <v>0.97421911348731116</v>
      </c>
    </row>
    <row r="59" spans="1:6" x14ac:dyDescent="0.3">
      <c r="A59" s="2">
        <v>58</v>
      </c>
      <c r="B59">
        <v>4.9768781018742994</v>
      </c>
      <c r="E59">
        <f t="shared" si="0"/>
        <v>34.36054401006097</v>
      </c>
      <c r="F59">
        <f t="shared" si="1"/>
        <v>0.98910452225107059</v>
      </c>
    </row>
    <row r="60" spans="1:6" x14ac:dyDescent="0.3">
      <c r="A60" s="2">
        <v>59</v>
      </c>
      <c r="B60">
        <v>5.3553765661727901</v>
      </c>
      <c r="E60">
        <f t="shared" si="0"/>
        <v>34.739042474359465</v>
      </c>
      <c r="F60">
        <f t="shared" si="1"/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</dc:creator>
  <cp:lastModifiedBy>HUAlex</cp:lastModifiedBy>
  <dcterms:created xsi:type="dcterms:W3CDTF">2015-06-05T18:19:34Z</dcterms:created>
  <dcterms:modified xsi:type="dcterms:W3CDTF">2025-03-02T13:55:30Z</dcterms:modified>
</cp:coreProperties>
</file>