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y2\Documents\"/>
    </mc:Choice>
  </mc:AlternateContent>
  <xr:revisionPtr revIDLastSave="0" documentId="13_ncr:1_{222423CB-BB22-4F94-9CDF-9A3F84561B03}" xr6:coauthVersionLast="47" xr6:coauthVersionMax="47" xr10:uidLastSave="{00000000-0000-0000-0000-000000000000}"/>
  <bookViews>
    <workbookView xWindow="-108" yWindow="-108" windowWidth="23256" windowHeight="12576" xr2:uid="{A8056D79-5129-4D15-92C5-76FD772FE65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9" i="1"/>
  <c r="H62" i="1"/>
  <c r="H63" i="1"/>
  <c r="H61" i="1"/>
  <c r="H60" i="1"/>
  <c r="H47" i="1"/>
  <c r="J47" i="1" s="1"/>
  <c r="H45" i="1"/>
  <c r="J45" i="1" s="1"/>
  <c r="H46" i="1"/>
  <c r="J46" i="1" s="1"/>
  <c r="H59" i="1"/>
  <c r="I55" i="1"/>
  <c r="I54" i="1"/>
  <c r="I53" i="1"/>
  <c r="I52" i="1"/>
  <c r="H33" i="1"/>
  <c r="J33" i="1" s="1"/>
  <c r="H35" i="1"/>
  <c r="J35" i="1" s="1"/>
  <c r="H44" i="1"/>
  <c r="J44" i="1" s="1"/>
  <c r="H43" i="1"/>
  <c r="J43" i="1" s="1"/>
  <c r="H36" i="1"/>
  <c r="J36" i="1" s="1"/>
  <c r="H41" i="1"/>
  <c r="J41" i="1" s="1"/>
  <c r="H39" i="1"/>
  <c r="J39" i="1" s="1"/>
  <c r="H34" i="1"/>
  <c r="J34" i="1" s="1"/>
  <c r="H38" i="1"/>
  <c r="J38" i="1" s="1"/>
  <c r="H40" i="1"/>
  <c r="J40" i="1" s="1"/>
  <c r="H42" i="1"/>
  <c r="J42" i="1" s="1"/>
  <c r="I23" i="1"/>
  <c r="I24" i="1"/>
  <c r="H37" i="1"/>
  <c r="J37" i="1" s="1"/>
  <c r="G22" i="1"/>
  <c r="I22" i="1" s="1"/>
  <c r="F23" i="1"/>
  <c r="F24" i="1"/>
  <c r="H16" i="1"/>
  <c r="H10" i="1"/>
  <c r="H12" i="1"/>
  <c r="H14" i="1"/>
  <c r="I8" i="1"/>
</calcChain>
</file>

<file path=xl/sharedStrings.xml><?xml version="1.0" encoding="utf-8"?>
<sst xmlns="http://schemas.openxmlformats.org/spreadsheetml/2006/main" count="152" uniqueCount="69">
  <si>
    <t>PRODUCTO</t>
  </si>
  <si>
    <t>CANTIDAD</t>
  </si>
  <si>
    <t>PRECIO</t>
  </si>
  <si>
    <t>PRECIO + IVA</t>
  </si>
  <si>
    <t>MATERIAL</t>
  </si>
  <si>
    <t>UV</t>
  </si>
  <si>
    <t>IMPRENTAS</t>
  </si>
  <si>
    <t>DIGIDOC</t>
  </si>
  <si>
    <t>Tarjetas de presentación</t>
  </si>
  <si>
    <t>Couche de 300 grm o Marfiliza de 300 gms</t>
  </si>
  <si>
    <t>LAMINADAS</t>
  </si>
  <si>
    <t>NO</t>
  </si>
  <si>
    <t>SI</t>
  </si>
  <si>
    <t>Credenciales</t>
  </si>
  <si>
    <t>GRÁFICAS HEREDIA</t>
  </si>
  <si>
    <t>VALOR FIN.</t>
  </si>
  <si>
    <t>PVC + cordón para colgar</t>
  </si>
  <si>
    <t>PVC, no incluye condón para colgar</t>
  </si>
  <si>
    <t>NO, MATE</t>
  </si>
  <si>
    <t>COSGRAF</t>
  </si>
  <si>
    <t>PVC + cordón para colgar o pin con logo</t>
  </si>
  <si>
    <t>1, min 15</t>
  </si>
  <si>
    <t>INFORME COTIZACIONES</t>
  </si>
  <si>
    <t>Lamina de stickers</t>
  </si>
  <si>
    <t>1 plancha</t>
  </si>
  <si>
    <t xml:space="preserve">MÁS CARTÓN </t>
  </si>
  <si>
    <t>kraft.</t>
  </si>
  <si>
    <t>MEDIDAS</t>
  </si>
  <si>
    <t>18*12*6</t>
  </si>
  <si>
    <t>UNIDADES N.</t>
  </si>
  <si>
    <t>22*15*8</t>
  </si>
  <si>
    <t>28*18*9</t>
  </si>
  <si>
    <t>36*20*12</t>
  </si>
  <si>
    <t>Cajas troqueladas</t>
  </si>
  <si>
    <t>12*12*4</t>
  </si>
  <si>
    <t>22*22*6</t>
  </si>
  <si>
    <t>30*30*8</t>
  </si>
  <si>
    <t>15*8*8</t>
  </si>
  <si>
    <t>39*28*6</t>
  </si>
  <si>
    <t>34*26*15</t>
  </si>
  <si>
    <t>blanco</t>
  </si>
  <si>
    <t>12*12*12</t>
  </si>
  <si>
    <t>10*10*11</t>
  </si>
  <si>
    <t>IMPRESIÓN A 1 COLOR 100 UNIDADES EN $25</t>
  </si>
  <si>
    <t>EMPRESA</t>
  </si>
  <si>
    <t>FABRICA DE CAJAS</t>
  </si>
  <si>
    <t>Caja de archivo regular</t>
  </si>
  <si>
    <t>39*32*27</t>
  </si>
  <si>
    <t>Caja regular</t>
  </si>
  <si>
    <t>71*50*61</t>
  </si>
  <si>
    <t>Cartón carrugado con membrete azul</t>
  </si>
  <si>
    <t>65*36*30</t>
  </si>
  <si>
    <t>47*30*27</t>
  </si>
  <si>
    <t>Cinta de embajale</t>
  </si>
  <si>
    <t>Film de Polipropileno</t>
  </si>
  <si>
    <t>Rollo de Polietileno Expandido EPE</t>
  </si>
  <si>
    <t>Cajas regulares</t>
  </si>
  <si>
    <t>46*31*31</t>
  </si>
  <si>
    <t>50*27*24</t>
  </si>
  <si>
    <t>54*38*38</t>
  </si>
  <si>
    <t>MATERIAL/MEDIDAS</t>
  </si>
  <si>
    <t>Rollo Plástico Burbuja</t>
  </si>
  <si>
    <t>1 metro de ancho x 100 metros de largo : 100 m2</t>
  </si>
  <si>
    <t>1,10 metro de ancho x 20 metros de largo : 22 m2</t>
  </si>
  <si>
    <t>1,10 metro de ancho x 30 metros de largo : 33 m2</t>
  </si>
  <si>
    <t>1,10 metro de ancho x 10 metros de largo : 11 m2</t>
  </si>
  <si>
    <t>Couche de 300 grm</t>
  </si>
  <si>
    <t>50 unidades</t>
  </si>
  <si>
    <t>SI, MATE O  BRILLO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</si>
</sst>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70" formatCode="&quot;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Poppins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44" fontId="0" fillId="0" borderId="16" xfId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4" fontId="0" fillId="0" borderId="20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44" fontId="0" fillId="0" borderId="2" xfId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44" fontId="0" fillId="0" borderId="7" xfId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8" fontId="0" fillId="0" borderId="7" xfId="0" applyNumberFormat="1" applyBorder="1" applyAlignment="1">
      <alignment horizontal="center" vertical="center"/>
    </xf>
    <xf numFmtId="170" fontId="0" fillId="0" borderId="20" xfId="1" applyNumberFormat="1" applyFont="1" applyBorder="1" applyAlignment="1">
      <alignment horizontal="center" vertical="center"/>
    </xf>
    <xf numFmtId="0" fontId="8" fillId="0" borderId="0" xfId="2"/>
    <xf numFmtId="0" fontId="3" fillId="2" borderId="21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6" fontId="0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4" fontId="0" fillId="0" borderId="0" xfId="1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44" fontId="0" fillId="0" borderId="17" xfId="1" applyFont="1" applyBorder="1" applyAlignment="1">
      <alignment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388620</xdr:colOff>
      <xdr:row>2</xdr:row>
      <xdr:rowOff>167641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46FCA8-D2B5-4EA1-B176-5C5AF47D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51332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48E9-A577-4A0C-AE8B-6F48FF47E523}">
  <dimension ref="B5:N63"/>
  <sheetViews>
    <sheetView tabSelected="1" topLeftCell="A52" workbookViewId="0">
      <selection activeCell="N55" sqref="N55"/>
    </sheetView>
  </sheetViews>
  <sheetFormatPr baseColWidth="10" defaultRowHeight="14.4"/>
  <cols>
    <col min="3" max="3" width="11.77734375" customWidth="1"/>
    <col min="5" max="5" width="21.88671875" customWidth="1"/>
    <col min="6" max="6" width="12.109375" customWidth="1"/>
    <col min="7" max="7" width="11.88671875" customWidth="1"/>
    <col min="9" max="9" width="12" customWidth="1"/>
    <col min="11" max="11" width="14.44140625" customWidth="1"/>
    <col min="14" max="14" width="14.44140625" customWidth="1"/>
  </cols>
  <sheetData>
    <row r="5" spans="2:9">
      <c r="D5" s="46" t="s">
        <v>22</v>
      </c>
      <c r="E5" s="46"/>
      <c r="F5" s="46"/>
    </row>
    <row r="7" spans="2:9" ht="15" thickBot="1">
      <c r="B7" s="3" t="s">
        <v>6</v>
      </c>
      <c r="C7" s="3" t="s">
        <v>0</v>
      </c>
      <c r="D7" s="3" t="s">
        <v>1</v>
      </c>
      <c r="E7" s="3" t="s">
        <v>4</v>
      </c>
      <c r="F7" s="3" t="s">
        <v>10</v>
      </c>
      <c r="G7" s="3" t="s">
        <v>5</v>
      </c>
      <c r="H7" s="3" t="s">
        <v>2</v>
      </c>
      <c r="I7" s="3" t="s">
        <v>3</v>
      </c>
    </row>
    <row r="8" spans="2:9" ht="42" customHeight="1">
      <c r="B8" s="30" t="s">
        <v>7</v>
      </c>
      <c r="C8" s="32" t="s">
        <v>8</v>
      </c>
      <c r="D8" s="32">
        <v>1000</v>
      </c>
      <c r="E8" s="32" t="s">
        <v>9</v>
      </c>
      <c r="F8" s="4" t="s">
        <v>11</v>
      </c>
      <c r="G8" s="5" t="s">
        <v>12</v>
      </c>
      <c r="H8" s="9">
        <v>170</v>
      </c>
      <c r="I8" s="10">
        <f>(H8*12%)+H8</f>
        <v>190.4</v>
      </c>
    </row>
    <row r="9" spans="2:9" ht="15" thickBot="1">
      <c r="B9" s="31"/>
      <c r="C9" s="33"/>
      <c r="D9" s="33"/>
      <c r="E9" s="33"/>
      <c r="F9" s="6" t="s">
        <v>12</v>
      </c>
      <c r="G9" s="7" t="s">
        <v>11</v>
      </c>
      <c r="H9" s="11">
        <v>98</v>
      </c>
      <c r="I9" s="12">
        <f>(H9*12%)+H9</f>
        <v>109.76</v>
      </c>
    </row>
    <row r="10" spans="2:9" ht="42" customHeight="1">
      <c r="B10" s="41" t="s">
        <v>14</v>
      </c>
      <c r="C10" s="32" t="s">
        <v>8</v>
      </c>
      <c r="D10" s="34">
        <v>100</v>
      </c>
      <c r="E10" s="32" t="s">
        <v>9</v>
      </c>
      <c r="F10" s="34" t="s">
        <v>12</v>
      </c>
      <c r="G10" s="34" t="s">
        <v>11</v>
      </c>
      <c r="H10" s="35">
        <f>I10-I10*12%</f>
        <v>17.600000000000001</v>
      </c>
      <c r="I10" s="26">
        <v>20</v>
      </c>
    </row>
    <row r="11" spans="2:9" ht="14.4" hidden="1" customHeight="1">
      <c r="B11" s="42"/>
      <c r="C11" s="44"/>
      <c r="D11" s="37"/>
      <c r="E11" s="44"/>
      <c r="F11" s="37"/>
      <c r="G11" s="37"/>
      <c r="H11" s="39"/>
      <c r="I11" s="27"/>
    </row>
    <row r="12" spans="2:9" ht="11.4" customHeight="1">
      <c r="B12" s="42"/>
      <c r="C12" s="44"/>
      <c r="D12" s="37">
        <v>500</v>
      </c>
      <c r="E12" s="44"/>
      <c r="F12" s="37"/>
      <c r="G12" s="37"/>
      <c r="H12" s="39">
        <f t="shared" ref="H12" si="0">I12-I12*12%</f>
        <v>30.8</v>
      </c>
      <c r="I12" s="28">
        <v>35</v>
      </c>
    </row>
    <row r="13" spans="2:9">
      <c r="B13" s="42"/>
      <c r="C13" s="44"/>
      <c r="D13" s="37"/>
      <c r="E13" s="44"/>
      <c r="F13" s="37"/>
      <c r="G13" s="37"/>
      <c r="H13" s="39"/>
      <c r="I13" s="28"/>
    </row>
    <row r="14" spans="2:9" ht="9.6" customHeight="1">
      <c r="B14" s="42"/>
      <c r="C14" s="44"/>
      <c r="D14" s="37">
        <v>1000</v>
      </c>
      <c r="E14" s="44"/>
      <c r="F14" s="37"/>
      <c r="G14" s="37"/>
      <c r="H14" s="39">
        <f t="shared" ref="H14" si="1">I14-I14*12%</f>
        <v>39.6</v>
      </c>
      <c r="I14" s="28">
        <v>45</v>
      </c>
    </row>
    <row r="15" spans="2:9" ht="15" thickBot="1">
      <c r="B15" s="43"/>
      <c r="C15" s="45"/>
      <c r="D15" s="38"/>
      <c r="E15" s="45"/>
      <c r="F15" s="38"/>
      <c r="G15" s="38"/>
      <c r="H15" s="40"/>
      <c r="I15" s="29"/>
    </row>
    <row r="16" spans="2:9" ht="31.2" customHeight="1">
      <c r="B16" s="30" t="s">
        <v>19</v>
      </c>
      <c r="C16" s="32" t="s">
        <v>8</v>
      </c>
      <c r="D16" s="32">
        <v>2000</v>
      </c>
      <c r="E16" s="32" t="s">
        <v>9</v>
      </c>
      <c r="F16" s="32" t="s">
        <v>18</v>
      </c>
      <c r="G16" s="34" t="s">
        <v>12</v>
      </c>
      <c r="H16" s="35">
        <f>I16-I16*12%</f>
        <v>228.8</v>
      </c>
      <c r="I16" s="36">
        <v>260</v>
      </c>
    </row>
    <row r="17" spans="2:14" ht="27" customHeight="1" thickBot="1">
      <c r="B17" s="91"/>
      <c r="C17" s="45"/>
      <c r="D17" s="45"/>
      <c r="E17" s="45"/>
      <c r="F17" s="45"/>
      <c r="G17" s="38"/>
      <c r="H17" s="40"/>
      <c r="I17" s="29"/>
      <c r="N17" s="80"/>
    </row>
    <row r="18" spans="2:14" ht="29.4" thickBot="1">
      <c r="B18" s="20" t="s">
        <v>45</v>
      </c>
      <c r="C18" s="92" t="s">
        <v>8</v>
      </c>
      <c r="D18" s="21">
        <v>300</v>
      </c>
      <c r="E18" s="21" t="s">
        <v>66</v>
      </c>
      <c r="F18" s="21" t="s">
        <v>68</v>
      </c>
      <c r="G18" s="93" t="s">
        <v>11</v>
      </c>
      <c r="H18" s="23">
        <v>35.5</v>
      </c>
      <c r="I18" s="94">
        <f>H18+H18*12%</f>
        <v>39.76</v>
      </c>
    </row>
    <row r="19" spans="2:14">
      <c r="B19" s="50"/>
      <c r="C19" s="89"/>
      <c r="D19" s="47"/>
      <c r="E19" s="47"/>
      <c r="F19" s="47"/>
      <c r="G19" s="48"/>
      <c r="H19" s="49"/>
      <c r="I19" s="90"/>
    </row>
    <row r="20" spans="2:14">
      <c r="C20" s="89"/>
      <c r="I20" s="90"/>
    </row>
    <row r="21" spans="2:14" ht="15" thickBot="1">
      <c r="B21" s="3" t="s">
        <v>6</v>
      </c>
      <c r="C21" s="51" t="s">
        <v>0</v>
      </c>
      <c r="D21" s="3" t="s">
        <v>1</v>
      </c>
      <c r="E21" s="3" t="s">
        <v>4</v>
      </c>
      <c r="F21" s="3" t="s">
        <v>2</v>
      </c>
      <c r="G21" s="3" t="s">
        <v>3</v>
      </c>
      <c r="H21" s="3" t="s">
        <v>29</v>
      </c>
      <c r="I21" s="51" t="s">
        <v>15</v>
      </c>
    </row>
    <row r="22" spans="2:14" ht="58.2" thickBot="1">
      <c r="B22" s="24" t="s">
        <v>7</v>
      </c>
      <c r="C22" s="21" t="s">
        <v>13</v>
      </c>
      <c r="D22" s="21">
        <v>1</v>
      </c>
      <c r="E22" s="21" t="s">
        <v>17</v>
      </c>
      <c r="F22" s="23">
        <v>7</v>
      </c>
      <c r="G22" s="23">
        <f>(F22*12%)+F22</f>
        <v>7.84</v>
      </c>
      <c r="H22" s="21">
        <v>10</v>
      </c>
      <c r="I22" s="25">
        <f>G22*H22</f>
        <v>78.400000000000006</v>
      </c>
    </row>
    <row r="23" spans="2:14" ht="29.4" thickBot="1">
      <c r="B23" s="20" t="s">
        <v>14</v>
      </c>
      <c r="C23" s="21" t="s">
        <v>13</v>
      </c>
      <c r="D23" s="22">
        <v>1</v>
      </c>
      <c r="E23" s="21" t="s">
        <v>16</v>
      </c>
      <c r="F23" s="23">
        <f>G23-G23*12%</f>
        <v>5.72</v>
      </c>
      <c r="G23" s="23">
        <v>6.5</v>
      </c>
      <c r="H23" s="22">
        <v>10</v>
      </c>
      <c r="I23" s="25">
        <f t="shared" ref="I23:I24" si="2">G23*H23</f>
        <v>65</v>
      </c>
    </row>
    <row r="24" spans="2:14" ht="43.8" thickBot="1">
      <c r="B24" s="20" t="s">
        <v>19</v>
      </c>
      <c r="C24" s="21" t="s">
        <v>13</v>
      </c>
      <c r="D24" s="22" t="s">
        <v>21</v>
      </c>
      <c r="E24" s="21" t="s">
        <v>20</v>
      </c>
      <c r="F24" s="23">
        <f>G24-G24*12%</f>
        <v>9.02</v>
      </c>
      <c r="G24" s="23">
        <v>10.25</v>
      </c>
      <c r="H24" s="22">
        <v>10</v>
      </c>
      <c r="I24" s="25">
        <f t="shared" si="2"/>
        <v>102.5</v>
      </c>
    </row>
    <row r="26" spans="2:14" ht="15" thickBot="1"/>
    <row r="27" spans="2:14" ht="15" thickBot="1">
      <c r="B27" s="83" t="s">
        <v>6</v>
      </c>
      <c r="C27" s="84" t="s">
        <v>0</v>
      </c>
      <c r="D27" s="84" t="s">
        <v>1</v>
      </c>
      <c r="E27" s="85" t="s">
        <v>2</v>
      </c>
    </row>
    <row r="28" spans="2:14" ht="28.8">
      <c r="B28" s="81" t="s">
        <v>14</v>
      </c>
      <c r="C28" s="55" t="s">
        <v>23</v>
      </c>
      <c r="D28" s="82" t="s">
        <v>24</v>
      </c>
      <c r="E28" s="14">
        <v>2.5</v>
      </c>
    </row>
    <row r="29" spans="2:14" ht="29.4" thickBot="1">
      <c r="B29" s="86" t="s">
        <v>45</v>
      </c>
      <c r="C29" s="6" t="s">
        <v>23</v>
      </c>
      <c r="D29" s="87" t="s">
        <v>67</v>
      </c>
      <c r="E29" s="88">
        <v>30</v>
      </c>
    </row>
    <row r="32" spans="2:14" ht="15" thickBot="1">
      <c r="B32" s="3" t="s">
        <v>44</v>
      </c>
      <c r="C32" s="3" t="s">
        <v>0</v>
      </c>
      <c r="D32" s="3" t="s">
        <v>1</v>
      </c>
      <c r="E32" s="3" t="s">
        <v>4</v>
      </c>
      <c r="F32" s="3" t="s">
        <v>27</v>
      </c>
      <c r="G32" s="3" t="s">
        <v>2</v>
      </c>
      <c r="H32" s="3" t="s">
        <v>3</v>
      </c>
      <c r="I32" s="3" t="s">
        <v>29</v>
      </c>
      <c r="J32" s="3" t="s">
        <v>15</v>
      </c>
    </row>
    <row r="33" spans="2:10" ht="29.4" thickBot="1">
      <c r="B33" s="59" t="s">
        <v>25</v>
      </c>
      <c r="C33" s="21" t="s">
        <v>33</v>
      </c>
      <c r="D33" s="21">
        <v>1</v>
      </c>
      <c r="E33" s="21" t="s">
        <v>26</v>
      </c>
      <c r="F33" s="53" t="s">
        <v>42</v>
      </c>
      <c r="G33" s="23">
        <v>0.3</v>
      </c>
      <c r="H33" s="23">
        <f>(G33*12%)+G33</f>
        <v>0.33599999999999997</v>
      </c>
      <c r="I33" s="21">
        <v>50</v>
      </c>
      <c r="J33" s="25">
        <f>H33*I33</f>
        <v>16.799999999999997</v>
      </c>
    </row>
    <row r="34" spans="2:10" ht="29.4" thickBot="1">
      <c r="B34" s="61"/>
      <c r="C34" s="21" t="s">
        <v>33</v>
      </c>
      <c r="D34" s="21">
        <v>1</v>
      </c>
      <c r="E34" s="21" t="s">
        <v>26</v>
      </c>
      <c r="F34" s="53" t="s">
        <v>34</v>
      </c>
      <c r="G34" s="23">
        <v>0.3</v>
      </c>
      <c r="H34" s="23">
        <f>(G34*12%)+G34</f>
        <v>0.33599999999999997</v>
      </c>
      <c r="I34" s="21">
        <v>50</v>
      </c>
      <c r="J34" s="52">
        <f>H34*I34</f>
        <v>16.799999999999997</v>
      </c>
    </row>
    <row r="35" spans="2:10" ht="29.4" thickBot="1">
      <c r="B35" s="61"/>
      <c r="C35" s="21" t="s">
        <v>33</v>
      </c>
      <c r="D35" s="21">
        <v>1</v>
      </c>
      <c r="E35" s="21" t="s">
        <v>26</v>
      </c>
      <c r="F35" s="53" t="s">
        <v>41</v>
      </c>
      <c r="G35" s="23">
        <v>0.6</v>
      </c>
      <c r="H35" s="23">
        <f>(G35*12%)+G35</f>
        <v>0.67199999999999993</v>
      </c>
      <c r="I35" s="21">
        <v>50</v>
      </c>
      <c r="J35" s="52">
        <f>H35*I35</f>
        <v>33.599999999999994</v>
      </c>
    </row>
    <row r="36" spans="2:10" ht="29.4" thickBot="1">
      <c r="B36" s="61"/>
      <c r="C36" s="21" t="s">
        <v>33</v>
      </c>
      <c r="D36" s="21">
        <v>1</v>
      </c>
      <c r="E36" s="21" t="s">
        <v>26</v>
      </c>
      <c r="F36" s="53" t="s">
        <v>37</v>
      </c>
      <c r="G36" s="23">
        <v>0.38</v>
      </c>
      <c r="H36" s="23">
        <f>(G36*12%)+G36</f>
        <v>0.42559999999999998</v>
      </c>
      <c r="I36" s="21">
        <v>50</v>
      </c>
      <c r="J36" s="52">
        <f>H36*I36</f>
        <v>21.279999999999998</v>
      </c>
    </row>
    <row r="37" spans="2:10" ht="29.4" thickBot="1">
      <c r="B37" s="61"/>
      <c r="C37" s="21" t="s">
        <v>33</v>
      </c>
      <c r="D37" s="21">
        <v>1</v>
      </c>
      <c r="E37" s="21" t="s">
        <v>26</v>
      </c>
      <c r="F37" s="63" t="s">
        <v>28</v>
      </c>
      <c r="G37" s="23">
        <v>0.35</v>
      </c>
      <c r="H37" s="23">
        <f>(G37*12%)+G37</f>
        <v>0.39199999999999996</v>
      </c>
      <c r="I37" s="21">
        <v>50</v>
      </c>
      <c r="J37" s="52">
        <f>H37*I37</f>
        <v>19.599999999999998</v>
      </c>
    </row>
    <row r="38" spans="2:10" ht="29.4" thickBot="1">
      <c r="B38" s="61"/>
      <c r="C38" s="21" t="s">
        <v>33</v>
      </c>
      <c r="D38" s="21">
        <v>1</v>
      </c>
      <c r="E38" s="21" t="s">
        <v>26</v>
      </c>
      <c r="F38" s="21" t="s">
        <v>30</v>
      </c>
      <c r="G38" s="23">
        <v>0.6</v>
      </c>
      <c r="H38" s="23">
        <f>(G38*12%)+G38</f>
        <v>0.67199999999999993</v>
      </c>
      <c r="I38" s="21">
        <v>50</v>
      </c>
      <c r="J38" s="25">
        <f t="shared" ref="J38:J42" si="3">H38*I38</f>
        <v>33.599999999999994</v>
      </c>
    </row>
    <row r="39" spans="2:10" ht="29.4" thickBot="1">
      <c r="B39" s="61"/>
      <c r="C39" s="21" t="s">
        <v>33</v>
      </c>
      <c r="D39" s="21">
        <v>1</v>
      </c>
      <c r="E39" s="21" t="s">
        <v>26</v>
      </c>
      <c r="F39" s="21" t="s">
        <v>35</v>
      </c>
      <c r="G39" s="23">
        <v>0.56000000000000005</v>
      </c>
      <c r="H39" s="23">
        <f>(G39*12%)+G39</f>
        <v>0.62720000000000009</v>
      </c>
      <c r="I39" s="21">
        <v>50</v>
      </c>
      <c r="J39" s="25">
        <f t="shared" ref="J39" si="4">H39*I39</f>
        <v>31.360000000000003</v>
      </c>
    </row>
    <row r="40" spans="2:10" ht="29.4" thickBot="1">
      <c r="B40" s="61"/>
      <c r="C40" s="21" t="s">
        <v>33</v>
      </c>
      <c r="D40" s="21">
        <v>1</v>
      </c>
      <c r="E40" s="21" t="s">
        <v>26</v>
      </c>
      <c r="F40" s="21" t="s">
        <v>31</v>
      </c>
      <c r="G40" s="23">
        <v>0.7</v>
      </c>
      <c r="H40" s="23">
        <f t="shared" ref="H40:H43" si="5">(G40*12%)+G40</f>
        <v>0.78399999999999992</v>
      </c>
      <c r="I40" s="21">
        <v>50</v>
      </c>
      <c r="J40" s="25">
        <f t="shared" si="3"/>
        <v>39.199999999999996</v>
      </c>
    </row>
    <row r="41" spans="2:10" ht="29.4" thickBot="1">
      <c r="B41" s="61"/>
      <c r="C41" s="21" t="s">
        <v>33</v>
      </c>
      <c r="D41" s="21">
        <v>1</v>
      </c>
      <c r="E41" s="21" t="s">
        <v>26</v>
      </c>
      <c r="F41" s="21" t="s">
        <v>36</v>
      </c>
      <c r="G41" s="23">
        <v>0.9</v>
      </c>
      <c r="H41" s="23">
        <f t="shared" si="5"/>
        <v>1.008</v>
      </c>
      <c r="I41" s="21">
        <v>50</v>
      </c>
      <c r="J41" s="25">
        <f t="shared" ref="J41" si="6">H41*I41</f>
        <v>50.4</v>
      </c>
    </row>
    <row r="42" spans="2:10" ht="29.4" thickBot="1">
      <c r="B42" s="61"/>
      <c r="C42" s="21" t="s">
        <v>33</v>
      </c>
      <c r="D42" s="21">
        <v>1</v>
      </c>
      <c r="E42" s="21" t="s">
        <v>26</v>
      </c>
      <c r="F42" s="21" t="s">
        <v>32</v>
      </c>
      <c r="G42" s="23">
        <v>0.95</v>
      </c>
      <c r="H42" s="23">
        <f t="shared" si="5"/>
        <v>1.0640000000000001</v>
      </c>
      <c r="I42" s="21">
        <v>50</v>
      </c>
      <c r="J42" s="25">
        <f t="shared" si="3"/>
        <v>53.2</v>
      </c>
    </row>
    <row r="43" spans="2:10" ht="29.4" thickBot="1">
      <c r="B43" s="61"/>
      <c r="C43" s="21" t="s">
        <v>33</v>
      </c>
      <c r="D43" s="55">
        <v>1</v>
      </c>
      <c r="E43" s="55" t="s">
        <v>26</v>
      </c>
      <c r="F43" s="54" t="s">
        <v>38</v>
      </c>
      <c r="G43" s="56">
        <v>0.95</v>
      </c>
      <c r="H43" s="23">
        <f t="shared" si="5"/>
        <v>1.0640000000000001</v>
      </c>
      <c r="I43" s="21">
        <v>50</v>
      </c>
      <c r="J43" s="25">
        <f t="shared" ref="J43" si="7">H43*I43</f>
        <v>53.2</v>
      </c>
    </row>
    <row r="44" spans="2:10" ht="29.4" thickBot="1">
      <c r="B44" s="61"/>
      <c r="C44" s="55" t="s">
        <v>33</v>
      </c>
      <c r="D44" s="19">
        <v>1</v>
      </c>
      <c r="E44" s="57" t="s">
        <v>40</v>
      </c>
      <c r="F44" s="57" t="s">
        <v>39</v>
      </c>
      <c r="G44" s="58">
        <v>2.2999999999999998</v>
      </c>
      <c r="H44" s="56">
        <f>(G44*12%)+G44</f>
        <v>2.5759999999999996</v>
      </c>
      <c r="I44" s="55">
        <v>50</v>
      </c>
      <c r="J44" s="14">
        <f t="shared" ref="J44" si="8">H44*I44</f>
        <v>128.79999999999998</v>
      </c>
    </row>
    <row r="45" spans="2:10" ht="29.4" thickBot="1">
      <c r="B45" s="61"/>
      <c r="C45" s="55" t="s">
        <v>56</v>
      </c>
      <c r="D45" s="19">
        <v>1</v>
      </c>
      <c r="E45" s="55" t="s">
        <v>26</v>
      </c>
      <c r="F45" s="57" t="s">
        <v>57</v>
      </c>
      <c r="G45" s="58">
        <v>0.95</v>
      </c>
      <c r="H45" s="56">
        <f t="shared" ref="H45:H47" si="9">(G45*12%)+G45</f>
        <v>1.0640000000000001</v>
      </c>
      <c r="I45" s="55">
        <v>50</v>
      </c>
      <c r="J45" s="14">
        <f t="shared" ref="J45:J47" si="10">H45*I45</f>
        <v>53.2</v>
      </c>
    </row>
    <row r="46" spans="2:10" ht="29.4" thickBot="1">
      <c r="B46" s="61"/>
      <c r="C46" s="55" t="s">
        <v>56</v>
      </c>
      <c r="D46" s="19">
        <v>1</v>
      </c>
      <c r="E46" s="55" t="s">
        <v>26</v>
      </c>
      <c r="F46" s="57" t="s">
        <v>58</v>
      </c>
      <c r="G46" s="58">
        <v>0.85</v>
      </c>
      <c r="H46" s="56">
        <f>(G46*12%)+G46</f>
        <v>0.95199999999999996</v>
      </c>
      <c r="I46" s="55">
        <v>50</v>
      </c>
      <c r="J46" s="14">
        <f>H46*I46</f>
        <v>47.599999999999994</v>
      </c>
    </row>
    <row r="47" spans="2:10" ht="28.8">
      <c r="B47" s="62"/>
      <c r="C47" s="55" t="s">
        <v>56</v>
      </c>
      <c r="D47" s="19">
        <v>1</v>
      </c>
      <c r="E47" s="55" t="s">
        <v>26</v>
      </c>
      <c r="F47" s="57" t="s">
        <v>59</v>
      </c>
      <c r="G47" s="58">
        <v>1.3</v>
      </c>
      <c r="H47" s="56">
        <f>(G47*12%)+G47</f>
        <v>1.456</v>
      </c>
      <c r="I47" s="55">
        <v>50</v>
      </c>
      <c r="J47" s="14">
        <f>H47*I47</f>
        <v>72.8</v>
      </c>
    </row>
    <row r="48" spans="2:10" ht="15" customHeight="1" thickBot="1">
      <c r="B48" s="65" t="s">
        <v>43</v>
      </c>
      <c r="C48" s="66"/>
      <c r="D48" s="66"/>
      <c r="E48" s="66"/>
      <c r="F48" s="66"/>
      <c r="G48" s="66"/>
      <c r="H48" s="66"/>
      <c r="I48" s="66"/>
      <c r="J48" s="67"/>
    </row>
    <row r="51" spans="2:9" ht="15" thickBot="1">
      <c r="B51" s="3" t="s">
        <v>44</v>
      </c>
      <c r="C51" s="3" t="s">
        <v>0</v>
      </c>
      <c r="D51" s="3" t="s">
        <v>1</v>
      </c>
      <c r="E51" s="3" t="s">
        <v>4</v>
      </c>
      <c r="F51" s="3" t="s">
        <v>27</v>
      </c>
      <c r="G51" s="3" t="s">
        <v>2</v>
      </c>
      <c r="H51" s="3" t="s">
        <v>29</v>
      </c>
      <c r="I51" s="3" t="s">
        <v>15</v>
      </c>
    </row>
    <row r="52" spans="2:9" ht="43.2">
      <c r="B52" s="59" t="s">
        <v>45</v>
      </c>
      <c r="C52" s="55" t="s">
        <v>46</v>
      </c>
      <c r="D52" s="55">
        <v>1</v>
      </c>
      <c r="E52" s="55" t="s">
        <v>50</v>
      </c>
      <c r="F52" s="60" t="s">
        <v>47</v>
      </c>
      <c r="G52" s="79">
        <v>1.57</v>
      </c>
      <c r="H52" s="55">
        <v>50</v>
      </c>
      <c r="I52" s="14">
        <f>G52*H52</f>
        <v>78.5</v>
      </c>
    </row>
    <row r="53" spans="2:9">
      <c r="B53" s="61"/>
      <c r="C53" s="2" t="s">
        <v>48</v>
      </c>
      <c r="D53" s="2">
        <v>1</v>
      </c>
      <c r="E53" s="2" t="s">
        <v>26</v>
      </c>
      <c r="F53" s="2" t="s">
        <v>49</v>
      </c>
      <c r="G53" s="64">
        <v>2.7</v>
      </c>
      <c r="H53" s="2">
        <v>50</v>
      </c>
      <c r="I53" s="16">
        <f>G53*H53</f>
        <v>135</v>
      </c>
    </row>
    <row r="54" spans="2:9">
      <c r="B54" s="61"/>
      <c r="C54" s="2" t="s">
        <v>48</v>
      </c>
      <c r="D54" s="2">
        <v>1</v>
      </c>
      <c r="E54" s="2" t="s">
        <v>26</v>
      </c>
      <c r="F54" s="2" t="s">
        <v>51</v>
      </c>
      <c r="G54" s="64">
        <v>1.83</v>
      </c>
      <c r="H54" s="1">
        <v>50</v>
      </c>
      <c r="I54" s="16">
        <f>G54*H54</f>
        <v>91.5</v>
      </c>
    </row>
    <row r="55" spans="2:9" ht="15" thickBot="1">
      <c r="B55" s="77"/>
      <c r="C55" s="8" t="s">
        <v>48</v>
      </c>
      <c r="D55" s="8">
        <v>1</v>
      </c>
      <c r="E55" s="8" t="s">
        <v>26</v>
      </c>
      <c r="F55" s="8" t="s">
        <v>52</v>
      </c>
      <c r="G55" s="78">
        <v>1.9</v>
      </c>
      <c r="H55" s="8">
        <v>50</v>
      </c>
      <c r="I55" s="17">
        <f>G55*H55</f>
        <v>95</v>
      </c>
    </row>
    <row r="58" spans="2:9" ht="15" thickBot="1">
      <c r="B58" s="3" t="s">
        <v>44</v>
      </c>
      <c r="C58" s="3" t="s">
        <v>0</v>
      </c>
      <c r="D58" s="3" t="s">
        <v>1</v>
      </c>
      <c r="E58" s="3" t="s">
        <v>60</v>
      </c>
      <c r="F58" s="3" t="s">
        <v>2</v>
      </c>
      <c r="G58" s="3" t="s">
        <v>29</v>
      </c>
      <c r="H58" s="3" t="s">
        <v>15</v>
      </c>
    </row>
    <row r="59" spans="2:9" ht="28.8">
      <c r="B59" s="69" t="s">
        <v>45</v>
      </c>
      <c r="C59" s="4" t="s">
        <v>53</v>
      </c>
      <c r="D59" s="4">
        <v>1</v>
      </c>
      <c r="E59" s="4" t="s">
        <v>54</v>
      </c>
      <c r="F59" s="13">
        <v>1.29</v>
      </c>
      <c r="G59" s="4">
        <v>10</v>
      </c>
      <c r="H59" s="18">
        <f>F59*G59</f>
        <v>12.9</v>
      </c>
    </row>
    <row r="60" spans="2:9" ht="26.4">
      <c r="B60" s="70"/>
      <c r="C60" s="44" t="s">
        <v>55</v>
      </c>
      <c r="D60" s="37">
        <v>1</v>
      </c>
      <c r="E60" s="68" t="s">
        <v>65</v>
      </c>
      <c r="F60" s="15">
        <v>0.45</v>
      </c>
      <c r="G60" s="2">
        <v>5</v>
      </c>
      <c r="H60" s="16">
        <f>F60*G60</f>
        <v>2.25</v>
      </c>
    </row>
    <row r="61" spans="2:9" ht="26.4">
      <c r="B61" s="70"/>
      <c r="C61" s="44"/>
      <c r="D61" s="37"/>
      <c r="E61" s="68" t="s">
        <v>63</v>
      </c>
      <c r="F61" s="15">
        <v>0.45</v>
      </c>
      <c r="G61" s="2">
        <v>5</v>
      </c>
      <c r="H61" s="16">
        <f>F61*G61</f>
        <v>2.25</v>
      </c>
    </row>
    <row r="62" spans="2:9" ht="26.4">
      <c r="B62" s="70"/>
      <c r="C62" s="44"/>
      <c r="D62" s="37"/>
      <c r="E62" s="68" t="s">
        <v>64</v>
      </c>
      <c r="F62" s="15">
        <v>0.45</v>
      </c>
      <c r="G62" s="2">
        <v>5</v>
      </c>
      <c r="H62" s="16">
        <f>F62*G62</f>
        <v>2.25</v>
      </c>
    </row>
    <row r="63" spans="2:9" ht="28.2" customHeight="1" thickBot="1">
      <c r="B63" s="71"/>
      <c r="C63" s="72" t="s">
        <v>61</v>
      </c>
      <c r="D63" s="8">
        <v>1</v>
      </c>
      <c r="E63" s="73" t="s">
        <v>62</v>
      </c>
      <c r="F63" s="74">
        <v>0.78</v>
      </c>
      <c r="G63" s="75">
        <v>5</v>
      </c>
      <c r="H63" s="76">
        <f>F63*G63</f>
        <v>3.9000000000000004</v>
      </c>
    </row>
  </sheetData>
  <mergeCells count="33">
    <mergeCell ref="D5:F5"/>
    <mergeCell ref="B48:J48"/>
    <mergeCell ref="B33:B47"/>
    <mergeCell ref="C60:C62"/>
    <mergeCell ref="D60:D62"/>
    <mergeCell ref="B59:B63"/>
    <mergeCell ref="B52:B55"/>
    <mergeCell ref="B8:B9"/>
    <mergeCell ref="C8:C9"/>
    <mergeCell ref="D8:D9"/>
    <mergeCell ref="E8:E9"/>
    <mergeCell ref="D10:D11"/>
    <mergeCell ref="D12:D13"/>
    <mergeCell ref="D14:D15"/>
    <mergeCell ref="B10:B15"/>
    <mergeCell ref="E10:E15"/>
    <mergeCell ref="C10:C15"/>
    <mergeCell ref="I10:I11"/>
    <mergeCell ref="I12:I13"/>
    <mergeCell ref="I14:I15"/>
    <mergeCell ref="B16:B17"/>
    <mergeCell ref="C16:C17"/>
    <mergeCell ref="D16:D17"/>
    <mergeCell ref="E16:E17"/>
    <mergeCell ref="F16:F17"/>
    <mergeCell ref="G16:G17"/>
    <mergeCell ref="H16:H17"/>
    <mergeCell ref="I16:I17"/>
    <mergeCell ref="F10:F15"/>
    <mergeCell ref="G10:G15"/>
    <mergeCell ref="H10:H11"/>
    <mergeCell ref="H12:H13"/>
    <mergeCell ref="H14:H1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niky2</dc:creator>
  <cp:lastModifiedBy>niky2</cp:lastModifiedBy>
  <dcterms:created xsi:type="dcterms:W3CDTF">2021-05-27T21:25:16Z</dcterms:created>
  <dcterms:modified xsi:type="dcterms:W3CDTF">2021-05-28T21:54:26Z</dcterms:modified>
</cp:coreProperties>
</file>