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uantizbr-my.sharepoint.com/personal/acorreia_quantizbr_onmicrosoft_com/Documents/a_CLAUDE_ferramentas/files/"/>
    </mc:Choice>
  </mc:AlternateContent>
  <xr:revisionPtr revIDLastSave="23" documentId="8_{B257AEA1-7FE3-4E11-A906-41C4ED233F67}" xr6:coauthVersionLast="47" xr6:coauthVersionMax="47" xr10:uidLastSave="{0A0B9FFE-D100-42EC-AD7D-5AE6422AAEC0}"/>
  <bookViews>
    <workbookView xWindow="-120" yWindow="-120" windowWidth="29040" windowHeight="15720" xr2:uid="{8D07E4F4-8BA0-4F17-90EB-54DB244797E7}"/>
  </bookViews>
  <sheets>
    <sheet name="clientes" sheetId="1" r:id="rId1"/>
    <sheet name="campos" sheetId="2" r:id="rId2"/>
  </sheets>
  <definedNames>
    <definedName name="_xlnm._FilterDatabase" localSheetId="0" hidden="1">clientes!$A$1:$M$101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" i="1" l="1"/>
  <c r="H66" i="1"/>
  <c r="H81" i="1"/>
  <c r="H41" i="1"/>
  <c r="H11" i="1"/>
  <c r="H19" i="1"/>
  <c r="H60" i="1"/>
  <c r="H65" i="1"/>
  <c r="H13" i="1"/>
  <c r="H67" i="1"/>
  <c r="H98" i="1"/>
  <c r="H94" i="1"/>
  <c r="H45" i="1"/>
  <c r="H87" i="1"/>
  <c r="H20" i="1"/>
  <c r="H30" i="1"/>
  <c r="H31" i="1"/>
  <c r="H70" i="1"/>
  <c r="H40" i="1"/>
  <c r="H75" i="1"/>
  <c r="H47" i="1"/>
  <c r="H35" i="1"/>
  <c r="H72" i="1"/>
  <c r="H62" i="1"/>
  <c r="H82" i="1"/>
  <c r="H43" i="1"/>
  <c r="H3" i="1"/>
  <c r="H51" i="1"/>
  <c r="H90" i="1"/>
  <c r="H99" i="1"/>
  <c r="H54" i="1"/>
  <c r="H86" i="1"/>
  <c r="H16" i="1"/>
  <c r="H27" i="1"/>
  <c r="H52" i="1"/>
  <c r="H85" i="1"/>
  <c r="H56" i="1"/>
  <c r="H76" i="1"/>
  <c r="H38" i="1"/>
  <c r="H36" i="1"/>
  <c r="H80" i="1"/>
  <c r="H49" i="1"/>
  <c r="H33" i="1"/>
  <c r="H73" i="1"/>
  <c r="H22" i="1"/>
  <c r="H12" i="1"/>
  <c r="H92" i="1"/>
  <c r="H2" i="1"/>
  <c r="H88" i="1"/>
  <c r="H59" i="1"/>
  <c r="H28" i="1"/>
  <c r="H61" i="1"/>
  <c r="H48" i="1"/>
  <c r="H34" i="1"/>
  <c r="H78" i="1"/>
  <c r="H7" i="1"/>
  <c r="H29" i="1"/>
  <c r="H6" i="1"/>
  <c r="H39" i="1"/>
  <c r="H46" i="1"/>
  <c r="H10" i="1"/>
  <c r="H97" i="1"/>
  <c r="H9" i="1"/>
  <c r="H100" i="1"/>
  <c r="H15" i="1"/>
  <c r="H89" i="1"/>
  <c r="H68" i="1"/>
  <c r="H8" i="1"/>
  <c r="H24" i="1"/>
  <c r="H17" i="1"/>
  <c r="H77" i="1"/>
  <c r="H71" i="1"/>
  <c r="H64" i="1"/>
  <c r="H57" i="1"/>
  <c r="H42" i="1"/>
  <c r="H50" i="1"/>
  <c r="H21" i="1"/>
  <c r="H58" i="1"/>
  <c r="H37" i="1"/>
  <c r="H91" i="1"/>
  <c r="H55" i="1"/>
  <c r="H96" i="1"/>
  <c r="H79" i="1"/>
  <c r="H53" i="1"/>
  <c r="H14" i="1"/>
  <c r="H84" i="1"/>
  <c r="H95" i="1"/>
  <c r="H32" i="1"/>
  <c r="H18" i="1"/>
  <c r="H83" i="1"/>
  <c r="H74" i="1"/>
  <c r="H69" i="1"/>
  <c r="H44" i="1"/>
  <c r="H26" i="1"/>
  <c r="H25" i="1"/>
  <c r="H4" i="1"/>
  <c r="H5" i="1"/>
  <c r="H23" i="1"/>
  <c r="H63" i="1"/>
  <c r="H93" i="1"/>
</calcChain>
</file>

<file path=xl/sharedStrings.xml><?xml version="1.0" encoding="utf-8"?>
<sst xmlns="http://schemas.openxmlformats.org/spreadsheetml/2006/main" count="139" uniqueCount="139">
  <si>
    <t>Recência</t>
  </si>
  <si>
    <t>Frequência</t>
  </si>
  <si>
    <t>Volume</t>
  </si>
  <si>
    <t>Margem</t>
  </si>
  <si>
    <t>Share of Customer</t>
  </si>
  <si>
    <t>Potencial</t>
  </si>
  <si>
    <t>YoY</t>
  </si>
  <si>
    <t>MoM</t>
  </si>
  <si>
    <t>Mix de Produtos</t>
  </si>
  <si>
    <t>NPS</t>
  </si>
  <si>
    <t>Investimentos de Trade</t>
  </si>
  <si>
    <t>Cliente 1</t>
  </si>
  <si>
    <t>Cliente 4</t>
  </si>
  <si>
    <t>Cliente 8</t>
  </si>
  <si>
    <t>Cliente 5</t>
  </si>
  <si>
    <t>Cliente 9</t>
  </si>
  <si>
    <t>Cliente 6</t>
  </si>
  <si>
    <t>Cliente 3</t>
  </si>
  <si>
    <t>Cliente 2</t>
  </si>
  <si>
    <t>Cliente 7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</si>
  <si>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</si>
  <si>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</si>
  <si>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</si>
  <si>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</si>
  <si>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</si>
  <si>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</si>
  <si>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</si>
  <si>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</si>
  <si>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</si>
  <si>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</si>
  <si>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Cliente 20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</si>
  <si>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</si>
  <si>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</si>
  <si>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</si>
  <si>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</si>
  <si>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</si>
  <si>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</si>
  <si>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</si>
  <si>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</si>
  <si>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</si>
  <si>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Cliente 30</t>
  </si>
  <si>
    <t>Cliente 31</t>
  </si>
  <si>
    <t>Cliente 32</t>
  </si>
  <si>
    <t>Cliente 33</t>
  </si>
  <si>
    <t>Cliente 34</t>
  </si>
  <si>
    <t>Cliente 35</t>
  </si>
  <si>
    <t>Cliente 36</t>
  </si>
  <si>
    <t>Cliente 37</t>
  </si>
  <si>
    <t>Cliente 38</t>
  </si>
  <si>
    <t>Cliente 39</t>
  </si>
  <si>
    <t>Cliente 40</t>
  </si>
  <si>
    <t>Cliente 41</t>
  </si>
  <si>
    <t>Cliente 42</t>
  </si>
  <si>
    <t>Cliente 43</t>
  </si>
  <si>
    <t>Cliente 44</t>
  </si>
  <si>
    <t>Cliente 45</t>
  </si>
  <si>
    <t>Cliente 46</t>
  </si>
  <si>
    <t>Cliente 47</t>
  </si>
  <si>
    <t>Cliente 48</t>
  </si>
  <si>
    <t>Cliente 49</t>
  </si>
  <si>
    <t>Cliente 50</t>
  </si>
  <si>
    <t>Cliente 51</t>
  </si>
  <si>
    <t>Cliente 52</t>
  </si>
  <si>
    <t>Cliente 53</t>
  </si>
  <si>
    <t>Cliente 54</t>
  </si>
  <si>
    <t>Cliente 55</t>
  </si>
  <si>
    <t>Cliente 56</t>
  </si>
  <si>
    <t>Cliente 57</t>
  </si>
  <si>
    <t>Cliente 58</t>
  </si>
  <si>
    <t>Cliente 59</t>
  </si>
  <si>
    <t>Cliente 60</t>
  </si>
  <si>
    <t>Cliente 61</t>
  </si>
  <si>
    <t>Cliente 62</t>
  </si>
  <si>
    <t>Cliente 63</t>
  </si>
  <si>
    <t>Cliente 64</t>
  </si>
  <si>
    <t>Cliente 65</t>
  </si>
  <si>
    <t>Cliente 66</t>
  </si>
  <si>
    <t>Cliente 67</t>
  </si>
  <si>
    <t>Cliente 68</t>
  </si>
  <si>
    <t>Cliente 69</t>
  </si>
  <si>
    <t>Cliente 70</t>
  </si>
  <si>
    <t>Cliente 71</t>
  </si>
  <si>
    <t>Cliente 72</t>
  </si>
  <si>
    <t>Cliente 73</t>
  </si>
  <si>
    <t>Cliente 74</t>
  </si>
  <si>
    <t>Cliente 75</t>
  </si>
  <si>
    <t>Cliente 76</t>
  </si>
  <si>
    <t>Cliente 77</t>
  </si>
  <si>
    <t>Cliente 78</t>
  </si>
  <si>
    <t>Cliente 79</t>
  </si>
  <si>
    <t>Cliente 80</t>
  </si>
  <si>
    <t>Cliente 81</t>
  </si>
  <si>
    <t>Cliente 82</t>
  </si>
  <si>
    <t>Cliente 83</t>
  </si>
  <si>
    <t>Cliente 84</t>
  </si>
  <si>
    <t>Cliente 85</t>
  </si>
  <si>
    <t>Cliente 86</t>
  </si>
  <si>
    <t>Cliente 87</t>
  </si>
  <si>
    <t>Cliente 88</t>
  </si>
  <si>
    <t>Cliente 89</t>
  </si>
  <si>
    <t>Cliente 90</t>
  </si>
  <si>
    <t>Cliente 91</t>
  </si>
  <si>
    <t>Cliente 92</t>
  </si>
  <si>
    <t>Cliente 93</t>
  </si>
  <si>
    <t>Cliente 94</t>
  </si>
  <si>
    <t>Cliente 95</t>
  </si>
  <si>
    <t>Cliente 96</t>
  </si>
  <si>
    <t>Cliente 97</t>
  </si>
  <si>
    <t>Cliente 98</t>
  </si>
  <si>
    <t>Cliente 99</t>
  </si>
  <si>
    <t>Cliente 100</t>
  </si>
  <si>
    <t>campos</t>
  </si>
  <si>
    <t>descrição</t>
  </si>
  <si>
    <t>Tempo desde a última compra do cliente (por exemplo, 10 dias)</t>
  </si>
  <si>
    <t>Número de compras feitas pelo cliente em um período específico</t>
  </si>
  <si>
    <t>Percentual de lucro obtido com as compras do cliente.</t>
  </si>
  <si>
    <t>Percentual do total de compras do cliente que é feito com a sua empresa, em comparação com outros fornecedores</t>
  </si>
  <si>
    <t>Avaliação do potencial de crescimento do cliente</t>
  </si>
  <si>
    <t>Crescimento percentual das compras do cliente em comparação com o mesmo período do ano anterior</t>
  </si>
  <si>
    <t>Crescimento percentual das compras do cliente em comparação com o mês anterior</t>
  </si>
  <si>
    <t>Diversidade de produtos comprados pelo cliente</t>
  </si>
  <si>
    <t>Métrica que indica a probabilidade de o cliente recomendar a empresa a outras pessoas, geralmente em uma escala de 0 a 10</t>
  </si>
  <si>
    <t>Valor investido em atividades de trade marketing para o cliente</t>
  </si>
  <si>
    <t>Valor total gasto pelo cliente em um período específico</t>
  </si>
  <si>
    <t>Quantidade de unidades compradas pelo cliente</t>
  </si>
  <si>
    <t>recencia</t>
  </si>
  <si>
    <t>cliente</t>
  </si>
  <si>
    <t>frequencia</t>
  </si>
  <si>
    <t>volume</t>
  </si>
  <si>
    <t>margem</t>
  </si>
  <si>
    <t>soc</t>
  </si>
  <si>
    <t>potencial</t>
  </si>
  <si>
    <t>yoy</t>
  </si>
  <si>
    <t>mom</t>
  </si>
  <si>
    <t>mix_produtos</t>
  </si>
  <si>
    <t>nps</t>
  </si>
  <si>
    <t>investimentos_trade</t>
  </si>
  <si>
    <t>receita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</si>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</sst>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2" fontId="0" fillId="0" borderId="0" xfId="0" applyNumberFormat="1"/>
    <xf numFmtId="2" fontId="0" fillId="0" borderId="0" xfId="1" applyNumberFormat="1" applyFont="1" applyFill="1"/>
    <xf numFmtId="168" fontId="2" fillId="0" borderId="0" xfId="1" applyNumberFormat="1" applyFont="1" applyFill="1"/>
    <xf numFmtId="168" fontId="0" fillId="0" borderId="0" xfId="1" applyNumberFormat="1" applyFont="1" applyFill="1"/>
    <xf numFmtId="1" fontId="2" fillId="0" borderId="0" xfId="1" applyNumberFormat="1" applyFont="1" applyFill="1"/>
    <xf numFmtId="1" fontId="0" fillId="0" borderId="0" xfId="1" applyNumberFormat="1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03F52-F9C9-44B7-B393-7E584DC64205}">
  <dimension ref="A1:Q101"/>
  <sheetViews>
    <sheetView tabSelected="1" workbookViewId="0">
      <pane ySplit="1" topLeftCell="A2" activePane="bottomLeft" state="frozen"/>
      <selection pane="bottomLeft" sqref="A1:M8"/>
    </sheetView>
  </sheetViews>
  <sheetFormatPr defaultColWidth="14.75" defaultRowHeight="14.25"/>
  <cols>
    <col min="1" max="1" width="10.125" bestFit="1" customWidth="1"/>
    <col min="2" max="2" width="7.75" bestFit="1" customWidth="1"/>
    <col min="3" max="3" width="9.5" bestFit="1" customWidth="1"/>
    <col min="4" max="4" width="9.125" bestFit="1" customWidth="1"/>
    <col min="5" max="5" width="6.75" bestFit="1" customWidth="1"/>
    <col min="6" max="6" width="7.5" bestFit="1" customWidth="1"/>
    <col min="7" max="7" width="4.375" bestFit="1" customWidth="1"/>
    <col min="8" max="8" width="8.625" bestFit="1" customWidth="1"/>
    <col min="9" max="9" width="4.375" bestFit="1" customWidth="1"/>
    <col min="10" max="10" width="4.875" bestFit="1" customWidth="1"/>
    <col min="11" max="11" width="11.875" bestFit="1" customWidth="1"/>
    <col min="12" max="12" width="3.75" bestFit="1" customWidth="1"/>
    <col min="13" max="13" width="17.75" bestFit="1" customWidth="1"/>
    <col min="14" max="14" width="6.75" customWidth="1"/>
    <col min="15" max="15" width="9.75" customWidth="1"/>
    <col min="16" max="16" width="8.5" customWidth="1"/>
  </cols>
  <sheetData>
    <row r="1" spans="1:13" ht="15.75">
      <c r="A1" s="1" t="s">
        <v>126</v>
      </c>
      <c r="B1" s="1" t="s">
        <v>125</v>
      </c>
      <c r="C1" s="1" t="s">
        <v>127</v>
      </c>
      <c r="D1" s="1" t="s">
        <v>137</v>
      </c>
      <c r="E1" s="1" t="s">
        <v>128</v>
      </c>
      <c r="F1" s="1" t="s">
        <v>129</v>
      </c>
      <c r="G1" s="1" t="s">
        <v>130</v>
      </c>
      <c r="H1" s="1" t="s">
        <v>131</v>
      </c>
      <c r="I1" s="1" t="s">
        <v>132</v>
      </c>
      <c r="J1" s="1" t="s">
        <v>133</v>
      </c>
      <c r="K1" s="1" t="s">
        <v>134</v>
      </c>
      <c r="L1" s="1" t="s">
        <v>135</v>
      </c>
      <c r="M1" s="1" t="s">
        <v>136</v>
      </c>
    </row>
    <row r="2" spans="1:13" ht="15.75">
      <c r="A2" s="1" t="s">
        <v>11</v>
      </c>
      <c r="B2" s="4">
        <v>14</v>
      </c>
      <c r="C2" s="4">
        <v>5</v>
      </c>
      <c r="D2" s="4">
        <v>5429</v>
      </c>
      <c r="E2" s="4">
        <v>179</v>
      </c>
      <c r="F2" s="3">
        <v>0.04</v>
      </c>
      <c r="G2" s="3">
        <v>0.78</v>
      </c>
      <c r="H2" s="4">
        <f t="shared" ref="H2:H33" si="0">D2/G2</f>
        <v>6960.2564102564102</v>
      </c>
      <c r="I2" s="3">
        <v>0.04</v>
      </c>
      <c r="J2" s="3">
        <v>0.01</v>
      </c>
      <c r="K2" s="6">
        <v>22</v>
      </c>
      <c r="L2" s="6">
        <v>9</v>
      </c>
      <c r="M2" s="6">
        <v>519</v>
      </c>
    </row>
    <row r="3" spans="1:13" ht="15.75">
      <c r="A3" s="1" t="s">
        <v>20</v>
      </c>
      <c r="B3" s="5">
        <v>49</v>
      </c>
      <c r="C3" s="5">
        <v>6</v>
      </c>
      <c r="D3" s="5">
        <v>7350</v>
      </c>
      <c r="E3" s="5">
        <v>779</v>
      </c>
      <c r="F3" s="3">
        <v>0.17</v>
      </c>
      <c r="G3" s="3">
        <v>0.61</v>
      </c>
      <c r="H3" s="4">
        <f t="shared" si="0"/>
        <v>12049.180327868853</v>
      </c>
      <c r="I3" s="3">
        <v>0.27</v>
      </c>
      <c r="J3" s="3">
        <v>0.01</v>
      </c>
      <c r="K3" s="7">
        <v>37</v>
      </c>
      <c r="L3" s="7">
        <v>0</v>
      </c>
      <c r="M3" s="7">
        <v>872</v>
      </c>
    </row>
    <row r="4" spans="1:13" ht="15.75">
      <c r="A4" s="1" t="s">
        <v>110</v>
      </c>
      <c r="B4" s="5">
        <v>59</v>
      </c>
      <c r="C4" s="5">
        <v>9</v>
      </c>
      <c r="D4" s="5">
        <v>841</v>
      </c>
      <c r="E4" s="5">
        <v>32</v>
      </c>
      <c r="F4" s="3">
        <v>0.56999999999999995</v>
      </c>
      <c r="G4" s="3">
        <v>0.2</v>
      </c>
      <c r="H4" s="4">
        <f t="shared" si="0"/>
        <v>4205</v>
      </c>
      <c r="I4" s="3">
        <v>0.1</v>
      </c>
      <c r="J4" s="3">
        <v>0.1</v>
      </c>
      <c r="K4" s="7">
        <v>9</v>
      </c>
      <c r="L4" s="7">
        <v>8</v>
      </c>
      <c r="M4" s="7">
        <v>485</v>
      </c>
    </row>
    <row r="5" spans="1:13" ht="15.75">
      <c r="A5" s="1" t="s">
        <v>21</v>
      </c>
      <c r="B5" s="5">
        <v>59</v>
      </c>
      <c r="C5" s="5">
        <v>5</v>
      </c>
      <c r="D5" s="5">
        <v>760</v>
      </c>
      <c r="E5" s="5">
        <v>668</v>
      </c>
      <c r="F5" s="3">
        <v>0.17</v>
      </c>
      <c r="G5" s="3">
        <v>0.35</v>
      </c>
      <c r="H5" s="4">
        <f t="shared" si="0"/>
        <v>2171.4285714285716</v>
      </c>
      <c r="I5" s="3">
        <v>0.34</v>
      </c>
      <c r="J5" s="3">
        <v>0.02</v>
      </c>
      <c r="K5" s="7">
        <v>35</v>
      </c>
      <c r="L5" s="7">
        <v>8</v>
      </c>
      <c r="M5" s="7">
        <v>776</v>
      </c>
    </row>
    <row r="6" spans="1:13" ht="15.75">
      <c r="A6" s="1" t="s">
        <v>22</v>
      </c>
      <c r="B6" s="5">
        <v>37</v>
      </c>
      <c r="C6" s="5">
        <v>4</v>
      </c>
      <c r="D6" s="5">
        <v>4586</v>
      </c>
      <c r="E6" s="5">
        <v>114</v>
      </c>
      <c r="F6" s="3">
        <v>0.5</v>
      </c>
      <c r="G6" s="3">
        <v>0.88</v>
      </c>
      <c r="H6" s="4">
        <f t="shared" si="0"/>
        <v>5211.363636363636</v>
      </c>
      <c r="I6" s="3">
        <v>0.11</v>
      </c>
      <c r="J6" s="3">
        <v>0.05</v>
      </c>
      <c r="K6" s="7">
        <v>38</v>
      </c>
      <c r="L6" s="7">
        <v>5</v>
      </c>
      <c r="M6" s="7">
        <v>813</v>
      </c>
    </row>
    <row r="7" spans="1:13" ht="15.75">
      <c r="A7" s="1" t="s">
        <v>23</v>
      </c>
      <c r="B7" s="5">
        <v>26</v>
      </c>
      <c r="C7" s="5">
        <v>5</v>
      </c>
      <c r="D7" s="5">
        <v>4953</v>
      </c>
      <c r="E7" s="5">
        <v>315</v>
      </c>
      <c r="F7" s="3">
        <v>0.15</v>
      </c>
      <c r="G7" s="3">
        <v>0.89</v>
      </c>
      <c r="H7" s="4">
        <f t="shared" si="0"/>
        <v>5565.1685393258422</v>
      </c>
      <c r="I7" s="3">
        <v>0</v>
      </c>
      <c r="J7" s="3">
        <v>0.14000000000000001</v>
      </c>
      <c r="K7" s="7">
        <v>39</v>
      </c>
      <c r="L7" s="7">
        <v>0</v>
      </c>
      <c r="M7" s="7">
        <v>536</v>
      </c>
    </row>
    <row r="8" spans="1:13" ht="15.75">
      <c r="A8" s="1" t="s">
        <v>24</v>
      </c>
      <c r="B8" s="5">
        <v>10</v>
      </c>
      <c r="C8" s="5">
        <v>6</v>
      </c>
      <c r="D8" s="5">
        <v>3280</v>
      </c>
      <c r="E8" s="5">
        <v>618</v>
      </c>
      <c r="F8" s="3">
        <v>0.52</v>
      </c>
      <c r="G8" s="3">
        <v>0.35</v>
      </c>
      <c r="H8" s="4">
        <f t="shared" si="0"/>
        <v>9371.4285714285725</v>
      </c>
      <c r="I8" s="3">
        <v>0.31</v>
      </c>
      <c r="J8" s="3">
        <v>0.01</v>
      </c>
      <c r="K8" s="7">
        <v>50</v>
      </c>
      <c r="L8" s="7">
        <v>0</v>
      </c>
      <c r="M8" s="7">
        <v>121</v>
      </c>
    </row>
    <row r="9" spans="1:13" ht="15.75">
      <c r="A9" s="1" t="s">
        <v>25</v>
      </c>
      <c r="B9" s="5">
        <v>3</v>
      </c>
      <c r="C9" s="5">
        <v>5</v>
      </c>
      <c r="D9" s="5">
        <v>4062</v>
      </c>
      <c r="E9" s="5">
        <v>548</v>
      </c>
      <c r="F9" s="3">
        <v>0.57999999999999996</v>
      </c>
      <c r="G9" s="3">
        <v>0.57999999999999996</v>
      </c>
      <c r="H9" s="4">
        <f t="shared" si="0"/>
        <v>7003.4482758620697</v>
      </c>
      <c r="I9" s="3">
        <v>0</v>
      </c>
      <c r="J9" s="3">
        <v>0.05</v>
      </c>
      <c r="K9" s="7">
        <v>28</v>
      </c>
      <c r="L9" s="7">
        <v>0</v>
      </c>
      <c r="M9" s="7">
        <v>285</v>
      </c>
    </row>
    <row r="10" spans="1:13" ht="15.75">
      <c r="A10" s="1" t="s">
        <v>26</v>
      </c>
      <c r="B10" s="5">
        <v>12</v>
      </c>
      <c r="C10" s="5">
        <v>6</v>
      </c>
      <c r="D10" s="5">
        <v>4115</v>
      </c>
      <c r="E10" s="5">
        <v>671</v>
      </c>
      <c r="F10" s="3">
        <v>0.02</v>
      </c>
      <c r="G10" s="3">
        <v>0.17</v>
      </c>
      <c r="H10" s="4">
        <f t="shared" si="0"/>
        <v>24205.882352941175</v>
      </c>
      <c r="I10" s="3">
        <v>0.41</v>
      </c>
      <c r="J10" s="3">
        <v>0.15</v>
      </c>
      <c r="K10" s="7">
        <v>27</v>
      </c>
      <c r="L10" s="7">
        <v>5</v>
      </c>
      <c r="M10" s="7">
        <v>229</v>
      </c>
    </row>
    <row r="11" spans="1:13" ht="15.75">
      <c r="A11" s="1" t="s">
        <v>27</v>
      </c>
      <c r="B11" s="5">
        <v>49</v>
      </c>
      <c r="C11" s="5">
        <v>5</v>
      </c>
      <c r="D11" s="5">
        <v>98000</v>
      </c>
      <c r="E11" s="5">
        <v>387</v>
      </c>
      <c r="F11" s="3">
        <v>0.56999999999999995</v>
      </c>
      <c r="G11" s="3">
        <v>0.21</v>
      </c>
      <c r="H11" s="4">
        <f t="shared" si="0"/>
        <v>466666.66666666669</v>
      </c>
      <c r="I11" s="3">
        <v>0.03</v>
      </c>
      <c r="J11" s="3">
        <v>0.13</v>
      </c>
      <c r="K11" s="7">
        <v>42</v>
      </c>
      <c r="L11" s="7">
        <v>4</v>
      </c>
      <c r="M11" s="7">
        <v>707</v>
      </c>
    </row>
    <row r="12" spans="1:13" ht="15.75">
      <c r="A12" s="1" t="s">
        <v>28</v>
      </c>
      <c r="B12" s="5">
        <v>8</v>
      </c>
      <c r="C12" s="5">
        <v>4</v>
      </c>
      <c r="D12" s="5">
        <v>5569</v>
      </c>
      <c r="E12" s="5">
        <v>734</v>
      </c>
      <c r="F12" s="3">
        <v>0.11</v>
      </c>
      <c r="G12" s="3">
        <v>0.16</v>
      </c>
      <c r="H12" s="4">
        <f t="shared" si="0"/>
        <v>34806.25</v>
      </c>
      <c r="I12" s="3">
        <v>0.33</v>
      </c>
      <c r="J12" s="3">
        <v>0.05</v>
      </c>
      <c r="K12" s="7">
        <v>10</v>
      </c>
      <c r="L12" s="7">
        <v>2</v>
      </c>
      <c r="M12" s="7">
        <v>78</v>
      </c>
    </row>
    <row r="13" spans="1:13" ht="15.75">
      <c r="A13" s="1" t="s">
        <v>29</v>
      </c>
      <c r="B13" s="5">
        <v>21</v>
      </c>
      <c r="C13" s="5">
        <v>3</v>
      </c>
      <c r="D13" s="5">
        <v>70000</v>
      </c>
      <c r="E13" s="5">
        <v>778</v>
      </c>
      <c r="F13" s="3">
        <v>0.2</v>
      </c>
      <c r="G13" s="3">
        <v>0.32</v>
      </c>
      <c r="H13" s="4">
        <f t="shared" si="0"/>
        <v>218750</v>
      </c>
      <c r="I13" s="3">
        <v>0.12</v>
      </c>
      <c r="J13" s="3">
        <v>0.12</v>
      </c>
      <c r="K13" s="7">
        <v>6</v>
      </c>
      <c r="L13" s="7">
        <v>0</v>
      </c>
      <c r="M13" s="7">
        <v>274</v>
      </c>
    </row>
    <row r="14" spans="1:13" ht="15.75">
      <c r="A14" s="1" t="s">
        <v>18</v>
      </c>
      <c r="B14" s="4">
        <v>52</v>
      </c>
      <c r="C14" s="4">
        <v>2</v>
      </c>
      <c r="D14" s="4">
        <v>2496</v>
      </c>
      <c r="E14" s="4">
        <v>205</v>
      </c>
      <c r="F14" s="3">
        <v>0.56000000000000005</v>
      </c>
      <c r="G14" s="3">
        <v>0.81</v>
      </c>
      <c r="H14" s="4">
        <f t="shared" si="0"/>
        <v>3081.4814814814813</v>
      </c>
      <c r="I14" s="3">
        <v>0.04</v>
      </c>
      <c r="J14" s="3">
        <v>0.14000000000000001</v>
      </c>
      <c r="K14" s="6">
        <v>9</v>
      </c>
      <c r="L14" s="6">
        <v>4</v>
      </c>
      <c r="M14" s="6">
        <v>938</v>
      </c>
    </row>
    <row r="15" spans="1:13" ht="15.75">
      <c r="A15" s="1" t="s">
        <v>30</v>
      </c>
      <c r="B15" s="5">
        <v>30</v>
      </c>
      <c r="C15" s="5">
        <v>5</v>
      </c>
      <c r="D15" s="5">
        <v>3627</v>
      </c>
      <c r="E15" s="5">
        <v>157</v>
      </c>
      <c r="F15" s="3">
        <v>0.51</v>
      </c>
      <c r="G15" s="3">
        <v>0.98</v>
      </c>
      <c r="H15" s="4">
        <f t="shared" si="0"/>
        <v>3701.0204081632655</v>
      </c>
      <c r="I15" s="3">
        <v>0.35</v>
      </c>
      <c r="J15" s="3">
        <v>0.01</v>
      </c>
      <c r="K15" s="7">
        <v>15</v>
      </c>
      <c r="L15" s="7">
        <v>2</v>
      </c>
      <c r="M15" s="7">
        <v>655</v>
      </c>
    </row>
    <row r="16" spans="1:13" ht="15.75">
      <c r="A16" s="1" t="s">
        <v>31</v>
      </c>
      <c r="B16" s="5">
        <v>21</v>
      </c>
      <c r="C16" s="5">
        <v>9</v>
      </c>
      <c r="D16" s="5">
        <v>6942</v>
      </c>
      <c r="E16" s="5">
        <v>235</v>
      </c>
      <c r="F16" s="3">
        <v>0.25</v>
      </c>
      <c r="G16" s="3">
        <v>0.92</v>
      </c>
      <c r="H16" s="4">
        <f t="shared" si="0"/>
        <v>7545.652173913043</v>
      </c>
      <c r="I16" s="3">
        <v>0.26</v>
      </c>
      <c r="J16" s="3">
        <v>0.04</v>
      </c>
      <c r="K16" s="7">
        <v>43</v>
      </c>
      <c r="L16" s="7">
        <v>9</v>
      </c>
      <c r="M16" s="7">
        <v>419</v>
      </c>
    </row>
    <row r="17" spans="1:17" ht="15.75">
      <c r="A17" s="1" t="s">
        <v>32</v>
      </c>
      <c r="B17" s="5">
        <v>36</v>
      </c>
      <c r="C17" s="5">
        <v>8</v>
      </c>
      <c r="D17" s="5">
        <v>3237</v>
      </c>
      <c r="E17" s="5">
        <v>476</v>
      </c>
      <c r="F17" s="3">
        <v>0.36</v>
      </c>
      <c r="G17" s="3">
        <v>0.98</v>
      </c>
      <c r="H17" s="4">
        <f t="shared" si="0"/>
        <v>3303.0612244897961</v>
      </c>
      <c r="I17" s="3">
        <v>0.28000000000000003</v>
      </c>
      <c r="J17" s="3">
        <v>0.11</v>
      </c>
      <c r="K17" s="7">
        <v>25</v>
      </c>
      <c r="L17" s="7">
        <v>9</v>
      </c>
      <c r="M17" s="7">
        <v>46</v>
      </c>
    </row>
    <row r="18" spans="1:17" ht="15.75">
      <c r="A18" s="1" t="s">
        <v>33</v>
      </c>
      <c r="B18" s="5">
        <v>53</v>
      </c>
      <c r="C18" s="5">
        <v>9</v>
      </c>
      <c r="D18" s="5">
        <v>2031</v>
      </c>
      <c r="E18" s="5">
        <v>115</v>
      </c>
      <c r="F18" s="3">
        <v>0.44</v>
      </c>
      <c r="G18" s="3">
        <v>0.68</v>
      </c>
      <c r="H18" s="4">
        <f t="shared" si="0"/>
        <v>2986.7647058823527</v>
      </c>
      <c r="I18" s="3">
        <v>0.43</v>
      </c>
      <c r="J18" s="3">
        <v>0.03</v>
      </c>
      <c r="K18" s="7">
        <v>17</v>
      </c>
      <c r="L18" s="7">
        <v>4</v>
      </c>
      <c r="M18" s="7">
        <v>329</v>
      </c>
      <c r="Q18" s="2"/>
    </row>
    <row r="19" spans="1:17" ht="15.75">
      <c r="A19" s="1" t="s">
        <v>34</v>
      </c>
      <c r="B19" s="5">
        <v>16</v>
      </c>
      <c r="C19" s="5">
        <v>1</v>
      </c>
      <c r="D19" s="5">
        <v>98000</v>
      </c>
      <c r="E19" s="5">
        <v>591</v>
      </c>
      <c r="F19" s="3">
        <v>0.38</v>
      </c>
      <c r="G19" s="3">
        <v>0.3</v>
      </c>
      <c r="H19" s="4">
        <f t="shared" si="0"/>
        <v>326666.66666666669</v>
      </c>
      <c r="I19" s="3">
        <v>0.04</v>
      </c>
      <c r="J19" s="3">
        <v>0.04</v>
      </c>
      <c r="K19" s="7">
        <v>34</v>
      </c>
      <c r="L19" s="7">
        <v>9</v>
      </c>
      <c r="M19" s="7">
        <v>541</v>
      </c>
    </row>
    <row r="20" spans="1:17" ht="15.75">
      <c r="A20" s="1" t="s">
        <v>35</v>
      </c>
      <c r="B20" s="5">
        <v>60</v>
      </c>
      <c r="C20" s="5">
        <v>5</v>
      </c>
      <c r="D20" s="5">
        <v>15000</v>
      </c>
      <c r="E20" s="5">
        <v>63</v>
      </c>
      <c r="F20" s="3">
        <v>0.33</v>
      </c>
      <c r="G20" s="3">
        <v>0.64</v>
      </c>
      <c r="H20" s="4">
        <f t="shared" si="0"/>
        <v>23437.5</v>
      </c>
      <c r="I20" s="3">
        <v>0.32</v>
      </c>
      <c r="J20" s="3">
        <v>0.05</v>
      </c>
      <c r="K20" s="7">
        <v>37</v>
      </c>
      <c r="L20" s="7">
        <v>5</v>
      </c>
      <c r="M20" s="7">
        <v>328</v>
      </c>
    </row>
    <row r="21" spans="1:17" ht="15.75">
      <c r="A21" s="1" t="s">
        <v>36</v>
      </c>
      <c r="B21" s="5">
        <v>22</v>
      </c>
      <c r="C21" s="5">
        <v>7</v>
      </c>
      <c r="D21" s="5">
        <v>2950</v>
      </c>
      <c r="E21" s="5">
        <v>82</v>
      </c>
      <c r="F21" s="3">
        <v>0.3</v>
      </c>
      <c r="G21" s="3">
        <v>0.31</v>
      </c>
      <c r="H21" s="4">
        <f t="shared" si="0"/>
        <v>9516.1290322580644</v>
      </c>
      <c r="I21" s="3">
        <v>0.34</v>
      </c>
      <c r="J21" s="3">
        <v>0.02</v>
      </c>
      <c r="K21" s="7">
        <v>50</v>
      </c>
      <c r="L21" s="7">
        <v>5</v>
      </c>
      <c r="M21" s="7">
        <v>178</v>
      </c>
    </row>
    <row r="22" spans="1:17" ht="15.75">
      <c r="A22" s="1" t="s">
        <v>37</v>
      </c>
      <c r="B22" s="5">
        <v>7</v>
      </c>
      <c r="C22" s="5">
        <v>9</v>
      </c>
      <c r="D22" s="5">
        <v>5705</v>
      </c>
      <c r="E22" s="5">
        <v>186</v>
      </c>
      <c r="F22" s="3">
        <v>0.35</v>
      </c>
      <c r="G22" s="3">
        <v>0.69</v>
      </c>
      <c r="H22" s="4">
        <f t="shared" si="0"/>
        <v>8268.115942028986</v>
      </c>
      <c r="I22" s="3">
        <v>0.3</v>
      </c>
      <c r="J22" s="3">
        <v>0.01</v>
      </c>
      <c r="K22" s="7">
        <v>8</v>
      </c>
      <c r="L22" s="7">
        <v>9</v>
      </c>
      <c r="M22" s="7">
        <v>221</v>
      </c>
    </row>
    <row r="23" spans="1:17" ht="15.75">
      <c r="A23" s="1" t="s">
        <v>38</v>
      </c>
      <c r="B23" s="5">
        <v>49</v>
      </c>
      <c r="C23" s="5">
        <v>6</v>
      </c>
      <c r="D23" s="5">
        <v>685</v>
      </c>
      <c r="E23" s="5">
        <v>777</v>
      </c>
      <c r="F23" s="3">
        <v>0.49</v>
      </c>
      <c r="G23" s="3">
        <v>0.19</v>
      </c>
      <c r="H23" s="4">
        <f t="shared" si="0"/>
        <v>3605.2631578947367</v>
      </c>
      <c r="I23" s="3">
        <v>0.41</v>
      </c>
      <c r="J23" s="3">
        <v>0.02</v>
      </c>
      <c r="K23" s="7">
        <v>38</v>
      </c>
      <c r="L23" s="7">
        <v>0</v>
      </c>
      <c r="M23" s="7">
        <v>664</v>
      </c>
    </row>
    <row r="24" spans="1:17" ht="15.75">
      <c r="A24" s="1" t="s">
        <v>39</v>
      </c>
      <c r="B24" s="5">
        <v>20</v>
      </c>
      <c r="C24" s="5">
        <v>4</v>
      </c>
      <c r="D24" s="5">
        <v>3268</v>
      </c>
      <c r="E24" s="5">
        <v>182</v>
      </c>
      <c r="F24" s="3">
        <v>0.28000000000000003</v>
      </c>
      <c r="G24" s="3">
        <v>0.84</v>
      </c>
      <c r="H24" s="4">
        <f t="shared" si="0"/>
        <v>3890.4761904761908</v>
      </c>
      <c r="I24" s="3">
        <v>0.11</v>
      </c>
      <c r="J24" s="3">
        <v>0.11</v>
      </c>
      <c r="K24" s="7">
        <v>39</v>
      </c>
      <c r="L24" s="7">
        <v>2</v>
      </c>
      <c r="M24" s="7">
        <v>72</v>
      </c>
    </row>
    <row r="25" spans="1:17" ht="15.75">
      <c r="A25" s="1" t="s">
        <v>17</v>
      </c>
      <c r="B25" s="4">
        <v>11</v>
      </c>
      <c r="C25" s="4">
        <v>10</v>
      </c>
      <c r="D25" s="4">
        <v>1132</v>
      </c>
      <c r="E25" s="4">
        <v>243</v>
      </c>
      <c r="F25" s="3">
        <v>0.2</v>
      </c>
      <c r="G25" s="3">
        <v>0.81</v>
      </c>
      <c r="H25" s="4">
        <f t="shared" si="0"/>
        <v>1397.5308641975307</v>
      </c>
      <c r="I25" s="3">
        <v>0.43</v>
      </c>
      <c r="J25" s="3">
        <v>0.1</v>
      </c>
      <c r="K25" s="6">
        <v>16</v>
      </c>
      <c r="L25" s="6">
        <v>1</v>
      </c>
      <c r="M25" s="6">
        <v>777</v>
      </c>
    </row>
    <row r="26" spans="1:17" ht="15.75">
      <c r="A26" s="1" t="s">
        <v>40</v>
      </c>
      <c r="B26" s="5">
        <v>45</v>
      </c>
      <c r="C26" s="5">
        <v>6</v>
      </c>
      <c r="D26" s="5">
        <v>1163</v>
      </c>
      <c r="E26" s="5">
        <v>177</v>
      </c>
      <c r="F26" s="3">
        <v>0.52</v>
      </c>
      <c r="G26" s="3">
        <v>0.62</v>
      </c>
      <c r="H26" s="4">
        <f t="shared" si="0"/>
        <v>1875.8064516129032</v>
      </c>
      <c r="I26" s="3">
        <v>0.08</v>
      </c>
      <c r="J26" s="3">
        <v>0.08</v>
      </c>
      <c r="K26" s="7">
        <v>28</v>
      </c>
      <c r="L26" s="7">
        <v>4</v>
      </c>
      <c r="M26" s="7">
        <v>661</v>
      </c>
    </row>
    <row r="27" spans="1:17" ht="15.75">
      <c r="A27" s="1" t="s">
        <v>41</v>
      </c>
      <c r="B27" s="5">
        <v>30</v>
      </c>
      <c r="C27" s="5">
        <v>3</v>
      </c>
      <c r="D27" s="5">
        <v>6813</v>
      </c>
      <c r="E27" s="5">
        <v>997</v>
      </c>
      <c r="F27" s="3">
        <v>0.57999999999999996</v>
      </c>
      <c r="G27" s="3">
        <v>0.98</v>
      </c>
      <c r="H27" s="4">
        <f t="shared" si="0"/>
        <v>6952.0408163265311</v>
      </c>
      <c r="I27" s="3">
        <v>0.3</v>
      </c>
      <c r="J27" s="3">
        <v>0.01</v>
      </c>
      <c r="K27" s="7">
        <v>48</v>
      </c>
      <c r="L27" s="7">
        <v>5</v>
      </c>
      <c r="M27" s="7">
        <v>201</v>
      </c>
    </row>
    <row r="28" spans="1:17" ht="15.75">
      <c r="A28" s="1" t="s">
        <v>42</v>
      </c>
      <c r="B28" s="5">
        <v>31</v>
      </c>
      <c r="C28" s="5">
        <v>7</v>
      </c>
      <c r="D28" s="5">
        <v>5201</v>
      </c>
      <c r="E28" s="5">
        <v>867</v>
      </c>
      <c r="F28" s="3">
        <v>0.02</v>
      </c>
      <c r="G28" s="3">
        <v>0.84</v>
      </c>
      <c r="H28" s="4">
        <f t="shared" si="0"/>
        <v>6191.666666666667</v>
      </c>
      <c r="I28" s="3">
        <v>0.1</v>
      </c>
      <c r="J28" s="3">
        <v>0.15</v>
      </c>
      <c r="K28" s="7">
        <v>49</v>
      </c>
      <c r="L28" s="7">
        <v>4</v>
      </c>
      <c r="M28" s="7">
        <v>510</v>
      </c>
    </row>
    <row r="29" spans="1:17" ht="15.75">
      <c r="A29" s="1" t="s">
        <v>43</v>
      </c>
      <c r="B29" s="5">
        <v>44</v>
      </c>
      <c r="C29" s="5">
        <v>8</v>
      </c>
      <c r="D29" s="5">
        <v>4937</v>
      </c>
      <c r="E29" s="5">
        <v>813</v>
      </c>
      <c r="F29" s="3">
        <v>7.0000000000000007E-2</v>
      </c>
      <c r="G29" s="3">
        <v>0.92</v>
      </c>
      <c r="H29" s="4">
        <f t="shared" si="0"/>
        <v>5366.304347826087</v>
      </c>
      <c r="I29" s="3">
        <v>0.02</v>
      </c>
      <c r="J29" s="3">
        <v>0.04</v>
      </c>
      <c r="K29" s="7">
        <v>43</v>
      </c>
      <c r="L29" s="7">
        <v>1</v>
      </c>
      <c r="M29" s="7">
        <v>643</v>
      </c>
    </row>
    <row r="30" spans="1:17" ht="15.75">
      <c r="A30" s="1" t="s">
        <v>44</v>
      </c>
      <c r="B30" s="5">
        <v>55</v>
      </c>
      <c r="C30" s="5">
        <v>6</v>
      </c>
      <c r="D30" s="5">
        <v>10000</v>
      </c>
      <c r="E30" s="5">
        <v>909</v>
      </c>
      <c r="F30" s="3">
        <v>0.5</v>
      </c>
      <c r="G30" s="3">
        <v>0.3</v>
      </c>
      <c r="H30" s="4">
        <f t="shared" si="0"/>
        <v>33333.333333333336</v>
      </c>
      <c r="I30" s="3">
        <v>7.0000000000000007E-2</v>
      </c>
      <c r="J30" s="3">
        <v>0.05</v>
      </c>
      <c r="K30" s="7">
        <v>30</v>
      </c>
      <c r="L30" s="7">
        <v>9</v>
      </c>
      <c r="M30" s="7">
        <v>794</v>
      </c>
    </row>
    <row r="31" spans="1:17" ht="15.75">
      <c r="A31" s="1" t="s">
        <v>45</v>
      </c>
      <c r="B31" s="5">
        <v>51</v>
      </c>
      <c r="C31" s="5">
        <v>8</v>
      </c>
      <c r="D31" s="5">
        <v>8340</v>
      </c>
      <c r="E31" s="5">
        <v>596</v>
      </c>
      <c r="F31" s="3">
        <v>0.5</v>
      </c>
      <c r="G31" s="3">
        <v>0.01</v>
      </c>
      <c r="H31" s="4">
        <f t="shared" si="0"/>
        <v>834000</v>
      </c>
      <c r="I31" s="3">
        <v>0.3</v>
      </c>
      <c r="J31" s="3">
        <v>0.04</v>
      </c>
      <c r="K31" s="7">
        <v>49</v>
      </c>
      <c r="L31" s="7">
        <v>4</v>
      </c>
      <c r="M31" s="7">
        <v>614</v>
      </c>
    </row>
    <row r="32" spans="1:17" ht="15.75">
      <c r="A32" s="1" t="s">
        <v>46</v>
      </c>
      <c r="B32" s="5">
        <v>11</v>
      </c>
      <c r="C32" s="5">
        <v>10</v>
      </c>
      <c r="D32" s="5">
        <v>2162</v>
      </c>
      <c r="E32" s="5">
        <v>912</v>
      </c>
      <c r="F32" s="3">
        <v>0.38</v>
      </c>
      <c r="G32" s="3">
        <v>0.41</v>
      </c>
      <c r="H32" s="4">
        <f t="shared" si="0"/>
        <v>5273.1707317073178</v>
      </c>
      <c r="I32" s="3">
        <v>0.14000000000000001</v>
      </c>
      <c r="J32" s="3">
        <v>0.09</v>
      </c>
      <c r="K32" s="7">
        <v>13</v>
      </c>
      <c r="L32" s="7">
        <v>7</v>
      </c>
      <c r="M32" s="7">
        <v>580</v>
      </c>
    </row>
    <row r="33" spans="1:13" ht="15.75">
      <c r="A33" s="1" t="s">
        <v>47</v>
      </c>
      <c r="B33" s="5">
        <v>11</v>
      </c>
      <c r="C33" s="5">
        <v>4</v>
      </c>
      <c r="D33" s="5">
        <v>5744</v>
      </c>
      <c r="E33" s="5">
        <v>782</v>
      </c>
      <c r="F33" s="3">
        <v>0.12</v>
      </c>
      <c r="G33" s="3">
        <v>0.16</v>
      </c>
      <c r="H33" s="4">
        <f t="shared" si="0"/>
        <v>35900</v>
      </c>
      <c r="I33" s="3">
        <v>0.26</v>
      </c>
      <c r="J33" s="3">
        <v>0.12</v>
      </c>
      <c r="K33" s="7">
        <v>50</v>
      </c>
      <c r="L33" s="7">
        <v>8</v>
      </c>
      <c r="M33" s="7">
        <v>735</v>
      </c>
    </row>
    <row r="34" spans="1:13" ht="15.75">
      <c r="A34" s="1" t="s">
        <v>48</v>
      </c>
      <c r="B34" s="5">
        <v>27</v>
      </c>
      <c r="C34" s="5">
        <v>2</v>
      </c>
      <c r="D34" s="5">
        <v>5069</v>
      </c>
      <c r="E34" s="5">
        <v>488</v>
      </c>
      <c r="F34" s="3">
        <v>0.23</v>
      </c>
      <c r="G34" s="3">
        <v>0.81</v>
      </c>
      <c r="H34" s="4">
        <f t="shared" ref="H34:H65" si="1">D34/G34</f>
        <v>6258.024691358024</v>
      </c>
      <c r="I34" s="3">
        <v>0.06</v>
      </c>
      <c r="J34" s="3">
        <v>0.08</v>
      </c>
      <c r="K34" s="7">
        <v>30</v>
      </c>
      <c r="L34" s="7">
        <v>6</v>
      </c>
      <c r="M34" s="7">
        <v>50</v>
      </c>
    </row>
    <row r="35" spans="1:13" ht="15.75">
      <c r="A35" s="1" t="s">
        <v>49</v>
      </c>
      <c r="B35" s="5">
        <v>40</v>
      </c>
      <c r="C35" s="5">
        <v>5</v>
      </c>
      <c r="D35" s="5">
        <v>8008</v>
      </c>
      <c r="E35" s="5">
        <v>158</v>
      </c>
      <c r="F35" s="3">
        <v>0.23</v>
      </c>
      <c r="G35" s="3">
        <v>0.87</v>
      </c>
      <c r="H35" s="4">
        <f t="shared" si="1"/>
        <v>9204.5977011494251</v>
      </c>
      <c r="I35" s="3">
        <v>0.28000000000000003</v>
      </c>
      <c r="J35" s="3">
        <v>0.01</v>
      </c>
      <c r="K35" s="7">
        <v>40</v>
      </c>
      <c r="L35" s="7">
        <v>4</v>
      </c>
      <c r="M35" s="7">
        <v>164</v>
      </c>
    </row>
    <row r="36" spans="1:13" ht="15.75">
      <c r="A36" s="1" t="s">
        <v>12</v>
      </c>
      <c r="B36" s="4">
        <v>22</v>
      </c>
      <c r="C36" s="4">
        <v>3</v>
      </c>
      <c r="D36" s="4">
        <v>6101</v>
      </c>
      <c r="E36" s="4">
        <v>389</v>
      </c>
      <c r="F36" s="3">
        <v>0.31</v>
      </c>
      <c r="G36" s="3">
        <v>0.99</v>
      </c>
      <c r="H36" s="4">
        <f t="shared" si="1"/>
        <v>6162.6262626262624</v>
      </c>
      <c r="I36" s="3">
        <v>0.28000000000000003</v>
      </c>
      <c r="J36" s="3">
        <v>0.11</v>
      </c>
      <c r="K36" s="6">
        <v>40</v>
      </c>
      <c r="L36" s="6">
        <v>7</v>
      </c>
      <c r="M36" s="6">
        <v>962</v>
      </c>
    </row>
    <row r="37" spans="1:13" ht="15.75">
      <c r="A37" s="1" t="s">
        <v>50</v>
      </c>
      <c r="B37" s="5">
        <v>60</v>
      </c>
      <c r="C37" s="5">
        <v>9</v>
      </c>
      <c r="D37" s="5">
        <v>2855</v>
      </c>
      <c r="E37" s="5">
        <v>7</v>
      </c>
      <c r="F37" s="3">
        <v>0.62</v>
      </c>
      <c r="G37" s="3">
        <v>0.81</v>
      </c>
      <c r="H37" s="4">
        <f t="shared" si="1"/>
        <v>3524.691358024691</v>
      </c>
      <c r="I37" s="3">
        <v>0.16</v>
      </c>
      <c r="J37" s="3">
        <v>0.09</v>
      </c>
      <c r="K37" s="7">
        <v>17</v>
      </c>
      <c r="L37" s="7">
        <v>9</v>
      </c>
      <c r="M37" s="7">
        <v>717</v>
      </c>
    </row>
    <row r="38" spans="1:13" ht="15.75">
      <c r="A38" s="1" t="s">
        <v>51</v>
      </c>
      <c r="B38" s="5">
        <v>27</v>
      </c>
      <c r="C38" s="5">
        <v>10</v>
      </c>
      <c r="D38" s="5">
        <v>6223</v>
      </c>
      <c r="E38" s="5">
        <v>164</v>
      </c>
      <c r="F38" s="3">
        <v>0.64</v>
      </c>
      <c r="G38" s="3">
        <v>0.14000000000000001</v>
      </c>
      <c r="H38" s="4">
        <f t="shared" si="1"/>
        <v>44449.999999999993</v>
      </c>
      <c r="I38" s="3">
        <v>0.01</v>
      </c>
      <c r="J38" s="3">
        <v>0.01</v>
      </c>
      <c r="K38" s="7">
        <v>35</v>
      </c>
      <c r="L38" s="7">
        <v>2</v>
      </c>
      <c r="M38" s="7">
        <v>808</v>
      </c>
    </row>
    <row r="39" spans="1:13" ht="15.75">
      <c r="A39" s="1" t="s">
        <v>52</v>
      </c>
      <c r="B39" s="5">
        <v>32</v>
      </c>
      <c r="C39" s="5">
        <v>8</v>
      </c>
      <c r="D39" s="5">
        <v>4370</v>
      </c>
      <c r="E39" s="5">
        <v>78</v>
      </c>
      <c r="F39" s="3">
        <v>0.63</v>
      </c>
      <c r="G39" s="3">
        <v>0.48</v>
      </c>
      <c r="H39" s="4">
        <f t="shared" si="1"/>
        <v>9104.1666666666679</v>
      </c>
      <c r="I39" s="3">
        <v>0.08</v>
      </c>
      <c r="J39" s="3">
        <v>0.11</v>
      </c>
      <c r="K39" s="7">
        <v>9</v>
      </c>
      <c r="L39" s="7">
        <v>1</v>
      </c>
      <c r="M39" s="7">
        <v>206</v>
      </c>
    </row>
    <row r="40" spans="1:13" ht="15.75">
      <c r="A40" s="1" t="s">
        <v>53</v>
      </c>
      <c r="B40" s="5">
        <v>29</v>
      </c>
      <c r="C40" s="5">
        <v>9</v>
      </c>
      <c r="D40" s="5">
        <v>8223</v>
      </c>
      <c r="E40" s="5">
        <v>139</v>
      </c>
      <c r="F40" s="3">
        <v>0.43</v>
      </c>
      <c r="G40" s="3">
        <v>0.53</v>
      </c>
      <c r="H40" s="4">
        <f t="shared" si="1"/>
        <v>15515.094339622641</v>
      </c>
      <c r="I40" s="3">
        <v>0.14000000000000001</v>
      </c>
      <c r="J40" s="3">
        <v>0.14000000000000001</v>
      </c>
      <c r="K40" s="7">
        <v>41</v>
      </c>
      <c r="L40" s="7">
        <v>3</v>
      </c>
      <c r="M40" s="7">
        <v>612</v>
      </c>
    </row>
    <row r="41" spans="1:13" ht="15.75">
      <c r="A41" s="1" t="s">
        <v>54</v>
      </c>
      <c r="B41" s="5">
        <v>43</v>
      </c>
      <c r="C41" s="5">
        <v>5</v>
      </c>
      <c r="D41" s="5">
        <v>98000</v>
      </c>
      <c r="E41" s="5">
        <v>477</v>
      </c>
      <c r="F41" s="3">
        <v>0.57999999999999996</v>
      </c>
      <c r="G41" s="3">
        <v>0.25</v>
      </c>
      <c r="H41" s="4">
        <f t="shared" si="1"/>
        <v>392000</v>
      </c>
      <c r="I41" s="3">
        <v>0.43</v>
      </c>
      <c r="J41" s="3">
        <v>0.01</v>
      </c>
      <c r="K41" s="7">
        <v>45</v>
      </c>
      <c r="L41" s="7">
        <v>10</v>
      </c>
      <c r="M41" s="7">
        <v>971</v>
      </c>
    </row>
    <row r="42" spans="1:13" ht="15.75">
      <c r="A42" s="1" t="s">
        <v>55</v>
      </c>
      <c r="B42" s="5">
        <v>17</v>
      </c>
      <c r="C42" s="5">
        <v>1</v>
      </c>
      <c r="D42" s="5">
        <v>3058</v>
      </c>
      <c r="E42" s="5">
        <v>335</v>
      </c>
      <c r="F42" s="3">
        <v>0.65</v>
      </c>
      <c r="G42" s="3">
        <v>0.56999999999999995</v>
      </c>
      <c r="H42" s="4">
        <f t="shared" si="1"/>
        <v>5364.9122807017548</v>
      </c>
      <c r="I42" s="3">
        <v>0.09</v>
      </c>
      <c r="J42" s="3">
        <v>0.03</v>
      </c>
      <c r="K42" s="7">
        <v>7</v>
      </c>
      <c r="L42" s="7">
        <v>9</v>
      </c>
      <c r="M42" s="7">
        <v>700</v>
      </c>
    </row>
    <row r="43" spans="1:13" ht="15.75">
      <c r="A43" s="1" t="s">
        <v>56</v>
      </c>
      <c r="B43" s="5">
        <v>54</v>
      </c>
      <c r="C43" s="5">
        <v>6</v>
      </c>
      <c r="D43" s="5">
        <v>7470</v>
      </c>
      <c r="E43" s="5">
        <v>833</v>
      </c>
      <c r="F43" s="3">
        <v>0.48</v>
      </c>
      <c r="G43" s="3">
        <v>0.38</v>
      </c>
      <c r="H43" s="4">
        <f t="shared" si="1"/>
        <v>19657.894736842107</v>
      </c>
      <c r="I43" s="3">
        <v>0.32</v>
      </c>
      <c r="J43" s="3">
        <v>7.0000000000000007E-2</v>
      </c>
      <c r="K43" s="7">
        <v>49</v>
      </c>
      <c r="L43" s="7">
        <v>6</v>
      </c>
      <c r="M43" s="7">
        <v>207</v>
      </c>
    </row>
    <row r="44" spans="1:13" ht="15.75">
      <c r="A44" s="1" t="s">
        <v>57</v>
      </c>
      <c r="B44" s="5">
        <v>27</v>
      </c>
      <c r="C44" s="5">
        <v>5</v>
      </c>
      <c r="D44" s="5">
        <v>1461</v>
      </c>
      <c r="E44" s="5">
        <v>474</v>
      </c>
      <c r="F44" s="3">
        <v>0.42</v>
      </c>
      <c r="G44" s="3">
        <v>0.14000000000000001</v>
      </c>
      <c r="H44" s="4">
        <f t="shared" si="1"/>
        <v>10435.714285714284</v>
      </c>
      <c r="I44" s="3">
        <v>0.15</v>
      </c>
      <c r="J44" s="3">
        <v>0.06</v>
      </c>
      <c r="K44" s="7">
        <v>48</v>
      </c>
      <c r="L44" s="7">
        <v>5</v>
      </c>
      <c r="M44" s="7">
        <v>756</v>
      </c>
    </row>
    <row r="45" spans="1:13" ht="15.75">
      <c r="A45" s="1" t="s">
        <v>58</v>
      </c>
      <c r="B45" s="5">
        <v>58</v>
      </c>
      <c r="C45" s="5">
        <v>4</v>
      </c>
      <c r="D45" s="5">
        <v>30000</v>
      </c>
      <c r="E45" s="5">
        <v>114</v>
      </c>
      <c r="F45" s="3">
        <v>0.45</v>
      </c>
      <c r="G45" s="3">
        <v>0.49</v>
      </c>
      <c r="H45" s="4">
        <f t="shared" si="1"/>
        <v>61224.489795918365</v>
      </c>
      <c r="I45" s="3">
        <v>0.03</v>
      </c>
      <c r="J45" s="3">
        <v>0.13</v>
      </c>
      <c r="K45" s="7">
        <v>28</v>
      </c>
      <c r="L45" s="7">
        <v>7</v>
      </c>
      <c r="M45" s="7">
        <v>335</v>
      </c>
    </row>
    <row r="46" spans="1:13" ht="15.75">
      <c r="A46" s="1" t="s">
        <v>59</v>
      </c>
      <c r="B46" s="5">
        <v>13</v>
      </c>
      <c r="C46" s="5">
        <v>9</v>
      </c>
      <c r="D46" s="5">
        <v>4146</v>
      </c>
      <c r="E46" s="5">
        <v>194</v>
      </c>
      <c r="F46" s="3">
        <v>0.32</v>
      </c>
      <c r="G46" s="3">
        <v>0.93</v>
      </c>
      <c r="H46" s="4">
        <f t="shared" si="1"/>
        <v>4458.0645161290322</v>
      </c>
      <c r="I46" s="3">
        <v>0.31</v>
      </c>
      <c r="J46" s="3">
        <v>0.13</v>
      </c>
      <c r="K46" s="7">
        <v>34</v>
      </c>
      <c r="L46" s="7">
        <v>2</v>
      </c>
      <c r="M46" s="7">
        <v>277</v>
      </c>
    </row>
    <row r="47" spans="1:13" ht="15.75">
      <c r="A47" s="1" t="s">
        <v>14</v>
      </c>
      <c r="B47" s="5">
        <v>31</v>
      </c>
      <c r="C47" s="5">
        <v>9</v>
      </c>
      <c r="D47" s="5">
        <v>8116</v>
      </c>
      <c r="E47" s="5">
        <v>609</v>
      </c>
      <c r="F47" s="3">
        <v>0.55000000000000004</v>
      </c>
      <c r="G47" s="3">
        <v>0.98</v>
      </c>
      <c r="H47" s="4">
        <f t="shared" si="1"/>
        <v>8281.6326530612241</v>
      </c>
      <c r="I47" s="3">
        <v>0.06</v>
      </c>
      <c r="J47" s="3">
        <v>0.15</v>
      </c>
      <c r="K47" s="7">
        <v>12</v>
      </c>
      <c r="L47" s="7">
        <v>9</v>
      </c>
      <c r="M47" s="7">
        <v>785</v>
      </c>
    </row>
    <row r="48" spans="1:13" ht="15.75">
      <c r="A48" s="1" t="s">
        <v>60</v>
      </c>
      <c r="B48" s="5">
        <v>35</v>
      </c>
      <c r="C48" s="5">
        <v>5</v>
      </c>
      <c r="D48" s="5">
        <v>5124</v>
      </c>
      <c r="E48" s="5">
        <v>675</v>
      </c>
      <c r="F48" s="3">
        <v>0.12</v>
      </c>
      <c r="G48" s="3">
        <v>0.89</v>
      </c>
      <c r="H48" s="4">
        <f t="shared" si="1"/>
        <v>5757.303370786517</v>
      </c>
      <c r="I48" s="3">
        <v>0.21</v>
      </c>
      <c r="J48" s="3">
        <v>0.15</v>
      </c>
      <c r="K48" s="7">
        <v>41</v>
      </c>
      <c r="L48" s="7">
        <v>2</v>
      </c>
      <c r="M48" s="7">
        <v>665</v>
      </c>
    </row>
    <row r="49" spans="1:13" ht="15.75">
      <c r="A49" s="1" t="s">
        <v>61</v>
      </c>
      <c r="B49" s="5">
        <v>3</v>
      </c>
      <c r="C49" s="5">
        <v>10</v>
      </c>
      <c r="D49" s="5">
        <v>5817</v>
      </c>
      <c r="E49" s="5">
        <v>501</v>
      </c>
      <c r="F49" s="3">
        <v>0.24</v>
      </c>
      <c r="G49" s="3">
        <v>0.4</v>
      </c>
      <c r="H49" s="4">
        <f t="shared" si="1"/>
        <v>14542.5</v>
      </c>
      <c r="I49" s="3">
        <v>0.39</v>
      </c>
      <c r="J49" s="3">
        <v>0.1</v>
      </c>
      <c r="K49" s="7">
        <v>37</v>
      </c>
      <c r="L49" s="7">
        <v>4</v>
      </c>
      <c r="M49" s="7">
        <v>664</v>
      </c>
    </row>
    <row r="50" spans="1:13" ht="15.75">
      <c r="A50" s="1" t="s">
        <v>62</v>
      </c>
      <c r="B50" s="5">
        <v>56</v>
      </c>
      <c r="C50" s="5">
        <v>5</v>
      </c>
      <c r="D50" s="5">
        <v>3028</v>
      </c>
      <c r="E50" s="5">
        <v>858</v>
      </c>
      <c r="F50" s="3">
        <v>0.57999999999999996</v>
      </c>
      <c r="G50" s="3">
        <v>0.51</v>
      </c>
      <c r="H50" s="4">
        <f t="shared" si="1"/>
        <v>5937.2549019607841</v>
      </c>
      <c r="I50" s="3">
        <v>0.27</v>
      </c>
      <c r="J50" s="3">
        <v>0.11</v>
      </c>
      <c r="K50" s="7">
        <v>46</v>
      </c>
      <c r="L50" s="7">
        <v>10</v>
      </c>
      <c r="M50" s="7">
        <v>400</v>
      </c>
    </row>
    <row r="51" spans="1:13" ht="15.75">
      <c r="A51" s="1" t="s">
        <v>63</v>
      </c>
      <c r="B51" s="5">
        <v>19</v>
      </c>
      <c r="C51" s="5">
        <v>8</v>
      </c>
      <c r="D51" s="5">
        <v>7260</v>
      </c>
      <c r="E51" s="5">
        <v>369</v>
      </c>
      <c r="F51" s="3">
        <v>0.63</v>
      </c>
      <c r="G51" s="3">
        <v>0.19</v>
      </c>
      <c r="H51" s="4">
        <f t="shared" si="1"/>
        <v>38210.526315789473</v>
      </c>
      <c r="I51" s="3">
        <v>0.23</v>
      </c>
      <c r="J51" s="3">
        <v>0.04</v>
      </c>
      <c r="K51" s="7">
        <v>42</v>
      </c>
      <c r="L51" s="7">
        <v>7</v>
      </c>
      <c r="M51" s="7">
        <v>404</v>
      </c>
    </row>
    <row r="52" spans="1:13" ht="15.75">
      <c r="A52" s="1" t="s">
        <v>64</v>
      </c>
      <c r="B52" s="5">
        <v>53</v>
      </c>
      <c r="C52" s="5">
        <v>7</v>
      </c>
      <c r="D52" s="5">
        <v>6780</v>
      </c>
      <c r="E52" s="5">
        <v>82</v>
      </c>
      <c r="F52" s="3">
        <v>0.1</v>
      </c>
      <c r="G52" s="3">
        <v>0.31</v>
      </c>
      <c r="H52" s="4">
        <f t="shared" si="1"/>
        <v>21870.967741935485</v>
      </c>
      <c r="I52" s="3">
        <v>0.05</v>
      </c>
      <c r="J52" s="3">
        <v>0.08</v>
      </c>
      <c r="K52" s="7">
        <v>31</v>
      </c>
      <c r="L52" s="7">
        <v>4</v>
      </c>
      <c r="M52" s="7">
        <v>99</v>
      </c>
    </row>
    <row r="53" spans="1:13" ht="15.75">
      <c r="A53" s="1" t="s">
        <v>65</v>
      </c>
      <c r="B53" s="5">
        <v>12</v>
      </c>
      <c r="C53" s="5">
        <v>5</v>
      </c>
      <c r="D53" s="5">
        <v>2623</v>
      </c>
      <c r="E53" s="5">
        <v>203</v>
      </c>
      <c r="F53" s="3">
        <v>0.61</v>
      </c>
      <c r="G53" s="3">
        <v>0.18</v>
      </c>
      <c r="H53" s="4">
        <f t="shared" si="1"/>
        <v>14572.222222222223</v>
      </c>
      <c r="I53" s="3">
        <v>0.38</v>
      </c>
      <c r="J53" s="3">
        <v>0.08</v>
      </c>
      <c r="K53" s="7">
        <v>17</v>
      </c>
      <c r="L53" s="7">
        <v>4</v>
      </c>
      <c r="M53" s="7">
        <v>718</v>
      </c>
    </row>
    <row r="54" spans="1:13" ht="15.75">
      <c r="A54" s="1" t="s">
        <v>66</v>
      </c>
      <c r="B54" s="5">
        <v>50</v>
      </c>
      <c r="C54" s="5">
        <v>5</v>
      </c>
      <c r="D54" s="5">
        <v>7213</v>
      </c>
      <c r="E54" s="5">
        <v>620</v>
      </c>
      <c r="F54" s="3">
        <v>0</v>
      </c>
      <c r="G54" s="3">
        <v>0.86</v>
      </c>
      <c r="H54" s="4">
        <f t="shared" si="1"/>
        <v>8387.209302325582</v>
      </c>
      <c r="I54" s="3">
        <v>0.21</v>
      </c>
      <c r="J54" s="3">
        <v>7.0000000000000007E-2</v>
      </c>
      <c r="K54" s="7">
        <v>45</v>
      </c>
      <c r="L54" s="7">
        <v>8</v>
      </c>
      <c r="M54" s="7">
        <v>355</v>
      </c>
    </row>
    <row r="55" spans="1:13" ht="15.75">
      <c r="A55" s="1" t="s">
        <v>67</v>
      </c>
      <c r="B55" s="5">
        <v>2</v>
      </c>
      <c r="C55" s="5">
        <v>9</v>
      </c>
      <c r="D55" s="5">
        <v>2720</v>
      </c>
      <c r="E55" s="5">
        <v>168</v>
      </c>
      <c r="F55" s="3">
        <v>0.36</v>
      </c>
      <c r="G55" s="3">
        <v>0.11</v>
      </c>
      <c r="H55" s="4">
        <f t="shared" si="1"/>
        <v>24727.272727272728</v>
      </c>
      <c r="I55" s="3">
        <v>0.25</v>
      </c>
      <c r="J55" s="3">
        <v>0.13</v>
      </c>
      <c r="K55" s="7">
        <v>16</v>
      </c>
      <c r="L55" s="7">
        <v>9</v>
      </c>
      <c r="M55" s="7">
        <v>11</v>
      </c>
    </row>
    <row r="56" spans="1:13" ht="15.75">
      <c r="A56" s="1" t="s">
        <v>68</v>
      </c>
      <c r="B56" s="5">
        <v>26</v>
      </c>
      <c r="C56" s="5">
        <v>9</v>
      </c>
      <c r="D56" s="5">
        <v>6353</v>
      </c>
      <c r="E56" s="5">
        <v>987</v>
      </c>
      <c r="F56" s="3">
        <v>0.25</v>
      </c>
      <c r="G56" s="3">
        <v>0.89</v>
      </c>
      <c r="H56" s="4">
        <f t="shared" si="1"/>
        <v>7138.2022471910113</v>
      </c>
      <c r="I56" s="3">
        <v>0.28000000000000003</v>
      </c>
      <c r="J56" s="3">
        <v>0.12</v>
      </c>
      <c r="K56" s="7">
        <v>12</v>
      </c>
      <c r="L56" s="7">
        <v>2</v>
      </c>
      <c r="M56" s="7">
        <v>139</v>
      </c>
    </row>
    <row r="57" spans="1:13" ht="15.75">
      <c r="A57" s="1" t="s">
        <v>69</v>
      </c>
      <c r="B57" s="5">
        <v>18</v>
      </c>
      <c r="C57" s="5">
        <v>6</v>
      </c>
      <c r="D57" s="5">
        <v>3061</v>
      </c>
      <c r="E57" s="5">
        <v>366</v>
      </c>
      <c r="F57" s="3">
        <v>0.43</v>
      </c>
      <c r="G57" s="3">
        <v>0.88</v>
      </c>
      <c r="H57" s="4">
        <f t="shared" si="1"/>
        <v>3478.409090909091</v>
      </c>
      <c r="I57" s="3">
        <v>0.2</v>
      </c>
      <c r="J57" s="3">
        <v>0.01</v>
      </c>
      <c r="K57" s="7">
        <v>37</v>
      </c>
      <c r="L57" s="7">
        <v>9</v>
      </c>
      <c r="M57" s="7">
        <v>962</v>
      </c>
    </row>
    <row r="58" spans="1:13" ht="15.75">
      <c r="A58" s="1" t="s">
        <v>16</v>
      </c>
      <c r="B58" s="5">
        <v>12</v>
      </c>
      <c r="C58" s="5">
        <v>7</v>
      </c>
      <c r="D58" s="5">
        <v>2949</v>
      </c>
      <c r="E58" s="5">
        <v>201</v>
      </c>
      <c r="F58" s="3">
        <v>0.22</v>
      </c>
      <c r="G58" s="3">
        <v>0.82</v>
      </c>
      <c r="H58" s="4">
        <f t="shared" si="1"/>
        <v>3596.3414634146343</v>
      </c>
      <c r="I58" s="3">
        <v>0.4</v>
      </c>
      <c r="J58" s="3">
        <v>0.13</v>
      </c>
      <c r="K58" s="7">
        <v>6</v>
      </c>
      <c r="L58" s="7">
        <v>2</v>
      </c>
      <c r="M58" s="7">
        <v>170</v>
      </c>
    </row>
    <row r="59" spans="1:13" ht="15.75">
      <c r="A59" s="1" t="s">
        <v>70</v>
      </c>
      <c r="B59" s="5">
        <v>10</v>
      </c>
      <c r="C59" s="5">
        <v>8</v>
      </c>
      <c r="D59" s="5">
        <v>5328</v>
      </c>
      <c r="E59" s="5">
        <v>894</v>
      </c>
      <c r="F59" s="3">
        <v>0.21</v>
      </c>
      <c r="G59" s="3">
        <v>0.53</v>
      </c>
      <c r="H59" s="4">
        <f t="shared" si="1"/>
        <v>10052.830188679245</v>
      </c>
      <c r="I59" s="3">
        <v>0.21</v>
      </c>
      <c r="J59" s="3">
        <v>0.02</v>
      </c>
      <c r="K59" s="7">
        <v>40</v>
      </c>
      <c r="L59" s="7">
        <v>6</v>
      </c>
      <c r="M59" s="7">
        <v>883</v>
      </c>
    </row>
    <row r="60" spans="1:13" ht="15.75">
      <c r="A60" s="1" t="s">
        <v>71</v>
      </c>
      <c r="B60" s="5">
        <v>22</v>
      </c>
      <c r="C60" s="5">
        <v>5</v>
      </c>
      <c r="D60" s="5">
        <v>80000</v>
      </c>
      <c r="E60" s="5">
        <v>988</v>
      </c>
      <c r="F60" s="3">
        <v>0.41</v>
      </c>
      <c r="G60" s="3">
        <v>0.28999999999999998</v>
      </c>
      <c r="H60" s="4">
        <f t="shared" si="1"/>
        <v>275862.06896551728</v>
      </c>
      <c r="I60" s="3">
        <v>0.15</v>
      </c>
      <c r="J60" s="3">
        <v>0.12</v>
      </c>
      <c r="K60" s="7">
        <v>34</v>
      </c>
      <c r="L60" s="7">
        <v>7</v>
      </c>
      <c r="M60" s="7">
        <v>725</v>
      </c>
    </row>
    <row r="61" spans="1:13" ht="15.75">
      <c r="A61" s="1" t="s">
        <v>72</v>
      </c>
      <c r="B61" s="5">
        <v>16</v>
      </c>
      <c r="C61" s="5">
        <v>8</v>
      </c>
      <c r="D61" s="5">
        <v>5140</v>
      </c>
      <c r="E61" s="5">
        <v>940</v>
      </c>
      <c r="F61" s="3">
        <v>0.13</v>
      </c>
      <c r="G61" s="3">
        <v>0.4</v>
      </c>
      <c r="H61" s="4">
        <f t="shared" si="1"/>
        <v>12850</v>
      </c>
      <c r="I61" s="3">
        <v>0.31</v>
      </c>
      <c r="J61" s="3">
        <v>0.06</v>
      </c>
      <c r="K61" s="7">
        <v>24</v>
      </c>
      <c r="L61" s="7">
        <v>4</v>
      </c>
      <c r="M61" s="7">
        <v>882</v>
      </c>
    </row>
    <row r="62" spans="1:13" ht="15.75">
      <c r="A62" s="1" t="s">
        <v>73</v>
      </c>
      <c r="B62" s="5">
        <v>21</v>
      </c>
      <c r="C62" s="5">
        <v>4</v>
      </c>
      <c r="D62" s="5">
        <v>7712</v>
      </c>
      <c r="E62" s="5">
        <v>294</v>
      </c>
      <c r="F62" s="3">
        <v>0.11</v>
      </c>
      <c r="G62" s="3">
        <v>0.44</v>
      </c>
      <c r="H62" s="4">
        <f t="shared" si="1"/>
        <v>17527.272727272728</v>
      </c>
      <c r="I62" s="3">
        <v>0.09</v>
      </c>
      <c r="J62" s="3">
        <v>0.08</v>
      </c>
      <c r="K62" s="7">
        <v>47</v>
      </c>
      <c r="L62" s="7">
        <v>7</v>
      </c>
      <c r="M62" s="7">
        <v>10</v>
      </c>
    </row>
    <row r="63" spans="1:13" ht="15.75">
      <c r="A63" s="1" t="s">
        <v>74</v>
      </c>
      <c r="B63" s="5">
        <v>17</v>
      </c>
      <c r="C63" s="5">
        <v>3</v>
      </c>
      <c r="D63" s="5">
        <v>556</v>
      </c>
      <c r="E63" s="5">
        <v>465</v>
      </c>
      <c r="F63" s="3">
        <v>0.34</v>
      </c>
      <c r="G63" s="3">
        <v>0.88</v>
      </c>
      <c r="H63" s="4">
        <f t="shared" si="1"/>
        <v>631.81818181818187</v>
      </c>
      <c r="I63" s="3">
        <v>0.28000000000000003</v>
      </c>
      <c r="J63" s="3">
        <v>0.15</v>
      </c>
      <c r="K63" s="7">
        <v>33</v>
      </c>
      <c r="L63" s="7">
        <v>10</v>
      </c>
      <c r="M63" s="7">
        <v>777</v>
      </c>
    </row>
    <row r="64" spans="1:13" ht="15.75">
      <c r="A64" s="1" t="s">
        <v>75</v>
      </c>
      <c r="B64" s="5">
        <v>44</v>
      </c>
      <c r="C64" s="5">
        <v>4</v>
      </c>
      <c r="D64" s="5">
        <v>3076</v>
      </c>
      <c r="E64" s="5">
        <v>410</v>
      </c>
      <c r="F64" s="3">
        <v>0.06</v>
      </c>
      <c r="G64" s="3">
        <v>0.77</v>
      </c>
      <c r="H64" s="4">
        <f t="shared" si="1"/>
        <v>3994.8051948051948</v>
      </c>
      <c r="I64" s="3">
        <v>0.09</v>
      </c>
      <c r="J64" s="3">
        <v>0.03</v>
      </c>
      <c r="K64" s="7">
        <v>49</v>
      </c>
      <c r="L64" s="7">
        <v>4</v>
      </c>
      <c r="M64" s="7">
        <v>428</v>
      </c>
    </row>
    <row r="65" spans="1:13" ht="15.75">
      <c r="A65" s="1" t="s">
        <v>76</v>
      </c>
      <c r="B65" s="5">
        <v>36</v>
      </c>
      <c r="C65" s="5">
        <v>7</v>
      </c>
      <c r="D65" s="5">
        <v>80000</v>
      </c>
      <c r="E65" s="5">
        <v>187</v>
      </c>
      <c r="F65" s="3">
        <v>0.52</v>
      </c>
      <c r="G65" s="3">
        <v>0.48</v>
      </c>
      <c r="H65" s="4">
        <f t="shared" si="1"/>
        <v>166666.66666666669</v>
      </c>
      <c r="I65" s="3">
        <v>0.23</v>
      </c>
      <c r="J65" s="3">
        <v>7.0000000000000007E-2</v>
      </c>
      <c r="K65" s="7">
        <v>40</v>
      </c>
      <c r="L65" s="7">
        <v>4</v>
      </c>
      <c r="M65" s="7">
        <v>58</v>
      </c>
    </row>
    <row r="66" spans="1:13" ht="15.75">
      <c r="A66" s="1" t="s">
        <v>77</v>
      </c>
      <c r="B66" s="5">
        <v>36</v>
      </c>
      <c r="C66" s="5">
        <v>6</v>
      </c>
      <c r="D66" s="5">
        <v>110000</v>
      </c>
      <c r="E66" s="5">
        <v>36</v>
      </c>
      <c r="F66" s="3">
        <v>0.5</v>
      </c>
      <c r="G66" s="3">
        <v>0.26</v>
      </c>
      <c r="H66" s="4">
        <f t="shared" ref="H66:H97" si="2">D66/G66</f>
        <v>423076.92307692306</v>
      </c>
      <c r="I66" s="3">
        <v>0.28000000000000003</v>
      </c>
      <c r="J66" s="3">
        <v>0.08</v>
      </c>
      <c r="K66" s="7">
        <v>26</v>
      </c>
      <c r="L66" s="7">
        <v>4</v>
      </c>
      <c r="M66" s="7">
        <v>369</v>
      </c>
    </row>
    <row r="67" spans="1:13" ht="15.75">
      <c r="A67" s="1" t="s">
        <v>78</v>
      </c>
      <c r="B67" s="5">
        <v>38</v>
      </c>
      <c r="C67" s="5">
        <v>4</v>
      </c>
      <c r="D67" s="5">
        <v>60000</v>
      </c>
      <c r="E67" s="5">
        <v>33</v>
      </c>
      <c r="F67" s="3">
        <v>0.35</v>
      </c>
      <c r="G67" s="3">
        <v>0.34</v>
      </c>
      <c r="H67" s="4">
        <f t="shared" si="2"/>
        <v>176470.5882352941</v>
      </c>
      <c r="I67" s="3">
        <v>0.16</v>
      </c>
      <c r="J67" s="3">
        <v>0.03</v>
      </c>
      <c r="K67" s="7">
        <v>38</v>
      </c>
      <c r="L67" s="7">
        <v>4</v>
      </c>
      <c r="M67" s="7">
        <v>316</v>
      </c>
    </row>
    <row r="68" spans="1:13" ht="15.75">
      <c r="A68" s="1" t="s">
        <v>79</v>
      </c>
      <c r="B68" s="5">
        <v>53</v>
      </c>
      <c r="C68" s="5">
        <v>4</v>
      </c>
      <c r="D68" s="5">
        <v>3312</v>
      </c>
      <c r="E68" s="5">
        <v>823</v>
      </c>
      <c r="F68" s="3">
        <v>0.06</v>
      </c>
      <c r="G68" s="3">
        <v>0.64</v>
      </c>
      <c r="H68" s="4">
        <f t="shared" si="2"/>
        <v>5175</v>
      </c>
      <c r="I68" s="3">
        <v>0.35</v>
      </c>
      <c r="J68" s="3">
        <v>0.11</v>
      </c>
      <c r="K68" s="7">
        <v>8</v>
      </c>
      <c r="L68" s="7">
        <v>1</v>
      </c>
      <c r="M68" s="7">
        <v>15</v>
      </c>
    </row>
    <row r="69" spans="1:13" ht="15.75">
      <c r="A69" s="1" t="s">
        <v>19</v>
      </c>
      <c r="B69" s="5">
        <v>23</v>
      </c>
      <c r="C69" s="5">
        <v>10</v>
      </c>
      <c r="D69" s="5">
        <v>1551</v>
      </c>
      <c r="E69" s="5">
        <v>243</v>
      </c>
      <c r="F69" s="3">
        <v>0.24</v>
      </c>
      <c r="G69" s="3">
        <v>0.25</v>
      </c>
      <c r="H69" s="4">
        <f t="shared" si="2"/>
        <v>6204</v>
      </c>
      <c r="I69" s="3">
        <v>0</v>
      </c>
      <c r="J69" s="3">
        <v>0.08</v>
      </c>
      <c r="K69" s="7">
        <v>24</v>
      </c>
      <c r="L69" s="7">
        <v>4</v>
      </c>
      <c r="M69" s="7">
        <v>767</v>
      </c>
    </row>
    <row r="70" spans="1:13" ht="15.75">
      <c r="A70" s="1" t="s">
        <v>80</v>
      </c>
      <c r="B70" s="5">
        <v>38</v>
      </c>
      <c r="C70" s="5">
        <v>7</v>
      </c>
      <c r="D70" s="5">
        <v>8260</v>
      </c>
      <c r="E70" s="5">
        <v>900</v>
      </c>
      <c r="F70" s="3">
        <v>0.04</v>
      </c>
      <c r="G70" s="3">
        <v>0.8</v>
      </c>
      <c r="H70" s="4">
        <f t="shared" si="2"/>
        <v>10325</v>
      </c>
      <c r="I70" s="3">
        <v>0.17</v>
      </c>
      <c r="J70" s="3">
        <v>0.11</v>
      </c>
      <c r="K70" s="7">
        <v>13</v>
      </c>
      <c r="L70" s="7">
        <v>3</v>
      </c>
      <c r="M70" s="7">
        <v>884</v>
      </c>
    </row>
    <row r="71" spans="1:13" ht="15.75">
      <c r="A71" s="1" t="s">
        <v>81</v>
      </c>
      <c r="B71" s="5">
        <v>21</v>
      </c>
      <c r="C71" s="5">
        <v>7</v>
      </c>
      <c r="D71" s="5">
        <v>3085</v>
      </c>
      <c r="E71" s="5">
        <v>725</v>
      </c>
      <c r="F71" s="3">
        <v>0.63</v>
      </c>
      <c r="G71" s="3">
        <v>0.41</v>
      </c>
      <c r="H71" s="4">
        <f t="shared" si="2"/>
        <v>7524.3902439024396</v>
      </c>
      <c r="I71" s="3">
        <v>0.08</v>
      </c>
      <c r="J71" s="3">
        <v>0.06</v>
      </c>
      <c r="K71" s="7">
        <v>5</v>
      </c>
      <c r="L71" s="7">
        <v>4</v>
      </c>
      <c r="M71" s="7">
        <v>182</v>
      </c>
    </row>
    <row r="72" spans="1:13" ht="15.75">
      <c r="A72" s="1" t="s">
        <v>82</v>
      </c>
      <c r="B72" s="5">
        <v>56</v>
      </c>
      <c r="C72" s="5">
        <v>9</v>
      </c>
      <c r="D72" s="5">
        <v>7854</v>
      </c>
      <c r="E72" s="5">
        <v>405</v>
      </c>
      <c r="F72" s="3">
        <v>0.17</v>
      </c>
      <c r="G72" s="3">
        <v>0.48</v>
      </c>
      <c r="H72" s="4">
        <f t="shared" si="2"/>
        <v>16362.5</v>
      </c>
      <c r="I72" s="3">
        <v>0.15</v>
      </c>
      <c r="J72" s="3">
        <v>0.11</v>
      </c>
      <c r="K72" s="7">
        <v>28</v>
      </c>
      <c r="L72" s="7">
        <v>5</v>
      </c>
      <c r="M72" s="7">
        <v>506</v>
      </c>
    </row>
    <row r="73" spans="1:13" ht="15.75">
      <c r="A73" s="1" t="s">
        <v>83</v>
      </c>
      <c r="B73" s="5">
        <v>39</v>
      </c>
      <c r="C73" s="5">
        <v>5</v>
      </c>
      <c r="D73" s="5">
        <v>5722</v>
      </c>
      <c r="E73" s="5">
        <v>820</v>
      </c>
      <c r="F73" s="3">
        <v>0.4</v>
      </c>
      <c r="G73" s="3">
        <v>0.08</v>
      </c>
      <c r="H73" s="4">
        <f t="shared" si="2"/>
        <v>71525</v>
      </c>
      <c r="I73" s="3">
        <v>0.28999999999999998</v>
      </c>
      <c r="J73" s="3">
        <v>0.06</v>
      </c>
      <c r="K73" s="7">
        <v>9</v>
      </c>
      <c r="L73" s="7">
        <v>3</v>
      </c>
      <c r="M73" s="7">
        <v>63</v>
      </c>
    </row>
    <row r="74" spans="1:13" ht="15.75">
      <c r="A74" s="1" t="s">
        <v>84</v>
      </c>
      <c r="B74" s="5">
        <v>25</v>
      </c>
      <c r="C74" s="5">
        <v>1</v>
      </c>
      <c r="D74" s="5">
        <v>1665</v>
      </c>
      <c r="E74" s="5">
        <v>433</v>
      </c>
      <c r="F74" s="3">
        <v>0.43</v>
      </c>
      <c r="G74" s="3">
        <v>0.04</v>
      </c>
      <c r="H74" s="4">
        <f t="shared" si="2"/>
        <v>41625</v>
      </c>
      <c r="I74" s="3">
        <v>0.26</v>
      </c>
      <c r="J74" s="3">
        <v>7.0000000000000007E-2</v>
      </c>
      <c r="K74" s="7">
        <v>34</v>
      </c>
      <c r="L74" s="7">
        <v>8</v>
      </c>
      <c r="M74" s="7">
        <v>450</v>
      </c>
    </row>
    <row r="75" spans="1:13" ht="15.75">
      <c r="A75" s="1" t="s">
        <v>85</v>
      </c>
      <c r="B75" s="5">
        <v>45</v>
      </c>
      <c r="C75" s="5">
        <v>8</v>
      </c>
      <c r="D75" s="5">
        <v>8128</v>
      </c>
      <c r="E75" s="5">
        <v>777</v>
      </c>
      <c r="F75" s="3">
        <v>0.41</v>
      </c>
      <c r="G75" s="3">
        <v>0.61</v>
      </c>
      <c r="H75" s="4">
        <f t="shared" si="2"/>
        <v>13324.590163934427</v>
      </c>
      <c r="I75" s="3">
        <v>0.25</v>
      </c>
      <c r="J75" s="3">
        <v>0.04</v>
      </c>
      <c r="K75" s="7">
        <v>38</v>
      </c>
      <c r="L75" s="7">
        <v>6</v>
      </c>
      <c r="M75" s="7">
        <v>555</v>
      </c>
    </row>
    <row r="76" spans="1:13" ht="15.75">
      <c r="A76" s="1" t="s">
        <v>86</v>
      </c>
      <c r="B76" s="5">
        <v>50</v>
      </c>
      <c r="C76" s="5">
        <v>3</v>
      </c>
      <c r="D76" s="5">
        <v>6253</v>
      </c>
      <c r="E76" s="5">
        <v>506</v>
      </c>
      <c r="F76" s="3">
        <v>0.48</v>
      </c>
      <c r="G76" s="3">
        <v>0.04</v>
      </c>
      <c r="H76" s="4">
        <f t="shared" si="2"/>
        <v>156325</v>
      </c>
      <c r="I76" s="3">
        <v>0.05</v>
      </c>
      <c r="J76" s="3">
        <v>0.1</v>
      </c>
      <c r="K76" s="7">
        <v>15</v>
      </c>
      <c r="L76" s="7">
        <v>6</v>
      </c>
      <c r="M76" s="7">
        <v>465</v>
      </c>
    </row>
    <row r="77" spans="1:13" ht="15.75">
      <c r="A77" s="1" t="s">
        <v>87</v>
      </c>
      <c r="B77" s="5">
        <v>19</v>
      </c>
      <c r="C77" s="5">
        <v>7</v>
      </c>
      <c r="D77" s="5">
        <v>3216</v>
      </c>
      <c r="E77" s="5">
        <v>223</v>
      </c>
      <c r="F77" s="3">
        <v>7.0000000000000007E-2</v>
      </c>
      <c r="G77" s="3">
        <v>0.88</v>
      </c>
      <c r="H77" s="4">
        <f t="shared" si="2"/>
        <v>3654.5454545454545</v>
      </c>
      <c r="I77" s="3">
        <v>0.37</v>
      </c>
      <c r="J77" s="3">
        <v>0.13</v>
      </c>
      <c r="K77" s="7">
        <v>42</v>
      </c>
      <c r="L77" s="7">
        <v>9</v>
      </c>
      <c r="M77" s="7">
        <v>172</v>
      </c>
    </row>
    <row r="78" spans="1:13" ht="15.75">
      <c r="A78" s="1" t="s">
        <v>88</v>
      </c>
      <c r="B78" s="5">
        <v>23</v>
      </c>
      <c r="C78" s="5">
        <v>8</v>
      </c>
      <c r="D78" s="5">
        <v>4954</v>
      </c>
      <c r="E78" s="5">
        <v>357</v>
      </c>
      <c r="F78" s="3">
        <v>0.4</v>
      </c>
      <c r="G78" s="3">
        <v>0.1</v>
      </c>
      <c r="H78" s="4">
        <f t="shared" si="2"/>
        <v>49540</v>
      </c>
      <c r="I78" s="3">
        <v>0.37</v>
      </c>
      <c r="J78" s="3">
        <v>0.08</v>
      </c>
      <c r="K78" s="7">
        <v>24</v>
      </c>
      <c r="L78" s="7">
        <v>6</v>
      </c>
      <c r="M78" s="7">
        <v>616</v>
      </c>
    </row>
    <row r="79" spans="1:13" ht="15.75">
      <c r="A79" s="1" t="s">
        <v>89</v>
      </c>
      <c r="B79" s="5">
        <v>38</v>
      </c>
      <c r="C79" s="5">
        <v>4</v>
      </c>
      <c r="D79" s="5">
        <v>2674</v>
      </c>
      <c r="E79" s="5">
        <v>134</v>
      </c>
      <c r="F79" s="3">
        <v>0.04</v>
      </c>
      <c r="G79" s="3">
        <v>0.06</v>
      </c>
      <c r="H79" s="4">
        <f t="shared" si="2"/>
        <v>44566.666666666672</v>
      </c>
      <c r="I79" s="3">
        <v>0.19</v>
      </c>
      <c r="J79" s="3">
        <v>0.06</v>
      </c>
      <c r="K79" s="7">
        <v>27</v>
      </c>
      <c r="L79" s="7">
        <v>5</v>
      </c>
      <c r="M79" s="7">
        <v>945</v>
      </c>
    </row>
    <row r="80" spans="1:13" ht="15.75">
      <c r="A80" s="1" t="s">
        <v>13</v>
      </c>
      <c r="B80" s="5">
        <v>36</v>
      </c>
      <c r="C80" s="5">
        <v>3</v>
      </c>
      <c r="D80" s="5">
        <v>6074</v>
      </c>
      <c r="E80" s="5">
        <v>678</v>
      </c>
      <c r="F80" s="3">
        <v>0.6</v>
      </c>
      <c r="G80" s="3">
        <v>0.74</v>
      </c>
      <c r="H80" s="4">
        <f t="shared" si="2"/>
        <v>8208.1081081081084</v>
      </c>
      <c r="I80" s="3">
        <v>0.28000000000000003</v>
      </c>
      <c r="J80" s="3">
        <v>0.15</v>
      </c>
      <c r="K80" s="7">
        <v>15</v>
      </c>
      <c r="L80" s="7">
        <v>8</v>
      </c>
      <c r="M80" s="7">
        <v>42</v>
      </c>
    </row>
    <row r="81" spans="1:13" ht="15.75">
      <c r="A81" s="1" t="s">
        <v>90</v>
      </c>
      <c r="B81" s="5">
        <v>12</v>
      </c>
      <c r="C81" s="5">
        <v>5</v>
      </c>
      <c r="D81" s="5">
        <v>105000</v>
      </c>
      <c r="E81" s="5">
        <v>693</v>
      </c>
      <c r="F81" s="3">
        <v>0.63</v>
      </c>
      <c r="G81" s="3">
        <v>0.26</v>
      </c>
      <c r="H81" s="4">
        <f t="shared" si="2"/>
        <v>403846.15384615381</v>
      </c>
      <c r="I81" s="3">
        <v>0.15</v>
      </c>
      <c r="J81" s="3">
        <v>0.13</v>
      </c>
      <c r="K81" s="7">
        <v>11</v>
      </c>
      <c r="L81" s="7">
        <v>10</v>
      </c>
      <c r="M81" s="7">
        <v>20</v>
      </c>
    </row>
    <row r="82" spans="1:13" ht="15.75">
      <c r="A82" s="1" t="s">
        <v>91</v>
      </c>
      <c r="B82" s="5">
        <v>25</v>
      </c>
      <c r="C82" s="5">
        <v>9</v>
      </c>
      <c r="D82" s="5">
        <v>7617</v>
      </c>
      <c r="E82" s="5">
        <v>810</v>
      </c>
      <c r="F82" s="3">
        <v>0.02</v>
      </c>
      <c r="G82" s="3">
        <v>0.67</v>
      </c>
      <c r="H82" s="4">
        <f t="shared" si="2"/>
        <v>11368.656716417911</v>
      </c>
      <c r="I82" s="3">
        <v>0.31</v>
      </c>
      <c r="J82" s="3">
        <v>0.15</v>
      </c>
      <c r="K82" s="7">
        <v>22</v>
      </c>
      <c r="L82" s="7">
        <v>0</v>
      </c>
      <c r="M82" s="7">
        <v>115</v>
      </c>
    </row>
    <row r="83" spans="1:13" ht="15.75">
      <c r="A83" s="1" t="s">
        <v>92</v>
      </c>
      <c r="B83" s="5">
        <v>44</v>
      </c>
      <c r="C83" s="5">
        <v>10</v>
      </c>
      <c r="D83" s="5">
        <v>1959</v>
      </c>
      <c r="E83" s="5">
        <v>201</v>
      </c>
      <c r="F83" s="3">
        <v>0.55000000000000004</v>
      </c>
      <c r="G83" s="3">
        <v>0.42</v>
      </c>
      <c r="H83" s="4">
        <f t="shared" si="2"/>
        <v>4664.2857142857147</v>
      </c>
      <c r="I83" s="3">
        <v>0.15</v>
      </c>
      <c r="J83" s="3">
        <v>0.15</v>
      </c>
      <c r="K83" s="7">
        <v>37</v>
      </c>
      <c r="L83" s="7">
        <v>9</v>
      </c>
      <c r="M83" s="7">
        <v>287</v>
      </c>
    </row>
    <row r="84" spans="1:13" ht="15.75">
      <c r="A84" s="1" t="s">
        <v>93</v>
      </c>
      <c r="B84" s="5">
        <v>58</v>
      </c>
      <c r="C84" s="5">
        <v>3</v>
      </c>
      <c r="D84" s="5">
        <v>2332</v>
      </c>
      <c r="E84" s="5">
        <v>749</v>
      </c>
      <c r="F84" s="3">
        <v>0.59</v>
      </c>
      <c r="G84" s="3">
        <v>0.24</v>
      </c>
      <c r="H84" s="4">
        <f t="shared" si="2"/>
        <v>9716.6666666666679</v>
      </c>
      <c r="I84" s="3">
        <v>0.12</v>
      </c>
      <c r="J84" s="3">
        <v>0.08</v>
      </c>
      <c r="K84" s="7">
        <v>16</v>
      </c>
      <c r="L84" s="7">
        <v>4</v>
      </c>
      <c r="M84" s="7">
        <v>190</v>
      </c>
    </row>
    <row r="85" spans="1:13" ht="15.75">
      <c r="A85" s="1" t="s">
        <v>94</v>
      </c>
      <c r="B85" s="5">
        <v>45</v>
      </c>
      <c r="C85" s="5">
        <v>5</v>
      </c>
      <c r="D85" s="5">
        <v>6567</v>
      </c>
      <c r="E85" s="5">
        <v>295</v>
      </c>
      <c r="F85" s="3">
        <v>0.04</v>
      </c>
      <c r="G85" s="3">
        <v>0.28000000000000003</v>
      </c>
      <c r="H85" s="4">
        <f t="shared" si="2"/>
        <v>23453.571428571428</v>
      </c>
      <c r="I85" s="3">
        <v>0.28999999999999998</v>
      </c>
      <c r="J85" s="3">
        <v>7.0000000000000007E-2</v>
      </c>
      <c r="K85" s="7">
        <v>36</v>
      </c>
      <c r="L85" s="7">
        <v>0</v>
      </c>
      <c r="M85" s="7">
        <v>670</v>
      </c>
    </row>
    <row r="86" spans="1:13" ht="15.75">
      <c r="A86" s="1" t="s">
        <v>95</v>
      </c>
      <c r="B86" s="5">
        <v>40</v>
      </c>
      <c r="C86" s="5">
        <v>4</v>
      </c>
      <c r="D86" s="5">
        <v>7146</v>
      </c>
      <c r="E86" s="5">
        <v>967</v>
      </c>
      <c r="F86" s="3">
        <v>0.05</v>
      </c>
      <c r="G86" s="3">
        <v>0.22</v>
      </c>
      <c r="H86" s="4">
        <f t="shared" si="2"/>
        <v>32481.81818181818</v>
      </c>
      <c r="I86" s="3">
        <v>0.27</v>
      </c>
      <c r="J86" s="3">
        <v>0</v>
      </c>
      <c r="K86" s="7">
        <v>24</v>
      </c>
      <c r="L86" s="7">
        <v>8</v>
      </c>
      <c r="M86" s="7">
        <v>676</v>
      </c>
    </row>
    <row r="87" spans="1:13" ht="15.75">
      <c r="A87" s="1" t="s">
        <v>96</v>
      </c>
      <c r="B87" s="5">
        <v>32</v>
      </c>
      <c r="C87" s="5">
        <v>1</v>
      </c>
      <c r="D87" s="5">
        <v>20000</v>
      </c>
      <c r="E87" s="5">
        <v>142</v>
      </c>
      <c r="F87" s="3">
        <v>0.37</v>
      </c>
      <c r="G87" s="3">
        <v>0.48</v>
      </c>
      <c r="H87" s="4">
        <f t="shared" si="2"/>
        <v>41666.666666666672</v>
      </c>
      <c r="I87" s="3">
        <v>0.05</v>
      </c>
      <c r="J87" s="3">
        <v>0.03</v>
      </c>
      <c r="K87" s="7">
        <v>32</v>
      </c>
      <c r="L87" s="7">
        <v>3</v>
      </c>
      <c r="M87" s="7">
        <v>731</v>
      </c>
    </row>
    <row r="88" spans="1:13" ht="15.75">
      <c r="A88" s="1" t="s">
        <v>97</v>
      </c>
      <c r="B88" s="5">
        <v>48</v>
      </c>
      <c r="C88" s="5">
        <v>10</v>
      </c>
      <c r="D88" s="5">
        <v>5396</v>
      </c>
      <c r="E88" s="5">
        <v>702</v>
      </c>
      <c r="F88" s="3">
        <v>0.57999999999999996</v>
      </c>
      <c r="G88" s="3">
        <v>0.66</v>
      </c>
      <c r="H88" s="4">
        <f t="shared" si="2"/>
        <v>8175.7575757575751</v>
      </c>
      <c r="I88" s="3">
        <v>0.02</v>
      </c>
      <c r="J88" s="3">
        <v>0.12</v>
      </c>
      <c r="K88" s="7">
        <v>46</v>
      </c>
      <c r="L88" s="7">
        <v>9</v>
      </c>
      <c r="M88" s="7">
        <v>726</v>
      </c>
    </row>
    <row r="89" spans="1:13" ht="15.75">
      <c r="A89" s="1" t="s">
        <v>98</v>
      </c>
      <c r="B89" s="5">
        <v>59</v>
      </c>
      <c r="C89" s="5">
        <v>5</v>
      </c>
      <c r="D89" s="5">
        <v>3357</v>
      </c>
      <c r="E89" s="5">
        <v>570</v>
      </c>
      <c r="F89" s="3">
        <v>0.3</v>
      </c>
      <c r="G89" s="3">
        <v>0.47</v>
      </c>
      <c r="H89" s="4">
        <f t="shared" si="2"/>
        <v>7142.5531914893618</v>
      </c>
      <c r="I89" s="3">
        <v>0.1</v>
      </c>
      <c r="J89" s="3">
        <v>0.05</v>
      </c>
      <c r="K89" s="7">
        <v>7</v>
      </c>
      <c r="L89" s="7">
        <v>9</v>
      </c>
      <c r="M89" s="7">
        <v>228</v>
      </c>
    </row>
    <row r="90" spans="1:13" ht="15.75">
      <c r="A90" s="1" t="s">
        <v>99</v>
      </c>
      <c r="B90" s="5">
        <v>38</v>
      </c>
      <c r="C90" s="5">
        <v>1</v>
      </c>
      <c r="D90" s="5">
        <v>7243</v>
      </c>
      <c r="E90" s="5">
        <v>177</v>
      </c>
      <c r="F90" s="3">
        <v>0.28000000000000003</v>
      </c>
      <c r="G90" s="3">
        <v>0.01</v>
      </c>
      <c r="H90" s="4">
        <f t="shared" si="2"/>
        <v>724300</v>
      </c>
      <c r="I90" s="3">
        <v>7.0000000000000007E-2</v>
      </c>
      <c r="J90" s="3">
        <v>0.08</v>
      </c>
      <c r="K90" s="7">
        <v>39</v>
      </c>
      <c r="L90" s="7">
        <v>10</v>
      </c>
      <c r="M90" s="7">
        <v>711</v>
      </c>
    </row>
    <row r="91" spans="1:13" ht="15.75">
      <c r="A91" s="1" t="s">
        <v>15</v>
      </c>
      <c r="B91" s="5">
        <v>32</v>
      </c>
      <c r="C91" s="5">
        <v>5</v>
      </c>
      <c r="D91" s="5">
        <v>2723</v>
      </c>
      <c r="E91" s="5">
        <v>450</v>
      </c>
      <c r="F91" s="3">
        <v>0.45</v>
      </c>
      <c r="G91" s="3">
        <v>0.77</v>
      </c>
      <c r="H91" s="4">
        <f t="shared" si="2"/>
        <v>3536.3636363636365</v>
      </c>
      <c r="I91" s="3">
        <v>0.3</v>
      </c>
      <c r="J91" s="3">
        <v>0.09</v>
      </c>
      <c r="K91" s="7">
        <v>18</v>
      </c>
      <c r="L91" s="7">
        <v>10</v>
      </c>
      <c r="M91" s="7">
        <v>68</v>
      </c>
    </row>
    <row r="92" spans="1:13" ht="15.75">
      <c r="A92" s="1" t="s">
        <v>100</v>
      </c>
      <c r="B92" s="5">
        <v>60</v>
      </c>
      <c r="C92" s="5">
        <v>1</v>
      </c>
      <c r="D92" s="5">
        <v>5530</v>
      </c>
      <c r="E92" s="5">
        <v>87</v>
      </c>
      <c r="F92" s="3">
        <v>0.27</v>
      </c>
      <c r="G92" s="3">
        <v>0.77</v>
      </c>
      <c r="H92" s="4">
        <f t="shared" si="2"/>
        <v>7181.818181818182</v>
      </c>
      <c r="I92" s="3">
        <v>0.45</v>
      </c>
      <c r="J92" s="3">
        <v>0</v>
      </c>
      <c r="K92" s="7">
        <v>10</v>
      </c>
      <c r="L92" s="7">
        <v>6</v>
      </c>
      <c r="M92" s="7">
        <v>808</v>
      </c>
    </row>
    <row r="93" spans="1:13" ht="15.75">
      <c r="A93" s="1" t="s">
        <v>101</v>
      </c>
      <c r="B93" s="5">
        <v>11</v>
      </c>
      <c r="C93" s="5">
        <v>10</v>
      </c>
      <c r="D93" s="5">
        <v>140000</v>
      </c>
      <c r="E93" s="5">
        <v>708</v>
      </c>
      <c r="F93" s="3">
        <v>0.32</v>
      </c>
      <c r="G93" s="3">
        <v>0.9</v>
      </c>
      <c r="H93" s="4">
        <f t="shared" si="2"/>
        <v>155555.55555555556</v>
      </c>
      <c r="I93" s="3">
        <v>0.4</v>
      </c>
      <c r="J93" s="3">
        <v>0.15</v>
      </c>
      <c r="K93" s="7">
        <v>37</v>
      </c>
      <c r="L93" s="7">
        <v>4</v>
      </c>
      <c r="M93" s="7">
        <v>252</v>
      </c>
    </row>
    <row r="94" spans="1:13" ht="15.75">
      <c r="A94" s="1" t="s">
        <v>102</v>
      </c>
      <c r="B94" s="5">
        <v>34</v>
      </c>
      <c r="C94" s="5">
        <v>10</v>
      </c>
      <c r="D94" s="5">
        <v>40000</v>
      </c>
      <c r="E94" s="5">
        <v>183</v>
      </c>
      <c r="F94" s="3">
        <v>0.24</v>
      </c>
      <c r="G94" s="3">
        <v>0.78</v>
      </c>
      <c r="H94" s="4">
        <f t="shared" si="2"/>
        <v>51282.051282051281</v>
      </c>
      <c r="I94" s="3">
        <v>0.08</v>
      </c>
      <c r="J94" s="3">
        <v>0.02</v>
      </c>
      <c r="K94" s="7">
        <v>50</v>
      </c>
      <c r="L94" s="7">
        <v>6</v>
      </c>
      <c r="M94" s="7">
        <v>387</v>
      </c>
    </row>
    <row r="95" spans="1:13" ht="15.75">
      <c r="A95" s="1" t="s">
        <v>103</v>
      </c>
      <c r="B95" s="5">
        <v>13</v>
      </c>
      <c r="C95" s="5">
        <v>5</v>
      </c>
      <c r="D95" s="5">
        <v>2222</v>
      </c>
      <c r="E95" s="5">
        <v>345</v>
      </c>
      <c r="F95" s="3">
        <v>0.41</v>
      </c>
      <c r="G95" s="3">
        <v>0.69</v>
      </c>
      <c r="H95" s="4">
        <f t="shared" si="2"/>
        <v>3220.289855072464</v>
      </c>
      <c r="I95" s="3">
        <v>0.38</v>
      </c>
      <c r="J95" s="3">
        <v>0.1</v>
      </c>
      <c r="K95" s="7">
        <v>49</v>
      </c>
      <c r="L95" s="7">
        <v>9</v>
      </c>
      <c r="M95" s="7">
        <v>940</v>
      </c>
    </row>
    <row r="96" spans="1:13" ht="15.75">
      <c r="A96" s="1" t="s">
        <v>104</v>
      </c>
      <c r="B96" s="5">
        <v>13</v>
      </c>
      <c r="C96" s="5">
        <v>4</v>
      </c>
      <c r="D96" s="5">
        <v>2709</v>
      </c>
      <c r="E96" s="5">
        <v>932</v>
      </c>
      <c r="F96" s="3">
        <v>0.52</v>
      </c>
      <c r="G96" s="3">
        <v>0.54</v>
      </c>
      <c r="H96" s="4">
        <f t="shared" si="2"/>
        <v>5016.6666666666661</v>
      </c>
      <c r="I96" s="3">
        <v>0.41</v>
      </c>
      <c r="J96" s="3">
        <v>0.06</v>
      </c>
      <c r="K96" s="7">
        <v>18</v>
      </c>
      <c r="L96" s="7">
        <v>8</v>
      </c>
      <c r="M96" s="7">
        <v>594</v>
      </c>
    </row>
    <row r="97" spans="1:13" ht="15.75">
      <c r="A97" s="1" t="s">
        <v>105</v>
      </c>
      <c r="B97" s="5">
        <v>2</v>
      </c>
      <c r="C97" s="5">
        <v>7</v>
      </c>
      <c r="D97" s="5">
        <v>4073</v>
      </c>
      <c r="E97" s="5">
        <v>420</v>
      </c>
      <c r="F97" s="3">
        <v>7.0000000000000007E-2</v>
      </c>
      <c r="G97" s="3">
        <v>0.53</v>
      </c>
      <c r="H97" s="4">
        <f t="shared" si="2"/>
        <v>7684.9056603773579</v>
      </c>
      <c r="I97" s="3">
        <v>0.27</v>
      </c>
      <c r="J97" s="3">
        <v>7.0000000000000007E-2</v>
      </c>
      <c r="K97" s="7">
        <v>21</v>
      </c>
      <c r="L97" s="7">
        <v>4</v>
      </c>
      <c r="M97" s="7">
        <v>547</v>
      </c>
    </row>
    <row r="98" spans="1:13" ht="15.75">
      <c r="A98" s="1" t="s">
        <v>106</v>
      </c>
      <c r="B98" s="5">
        <v>38</v>
      </c>
      <c r="C98" s="5">
        <v>5</v>
      </c>
      <c r="D98" s="5">
        <v>50000</v>
      </c>
      <c r="E98" s="5">
        <v>731</v>
      </c>
      <c r="F98" s="3">
        <v>0.54</v>
      </c>
      <c r="G98" s="3">
        <v>0.57999999999999996</v>
      </c>
      <c r="H98" s="4">
        <f t="shared" ref="H98:H101" si="3">D98/G98</f>
        <v>86206.896551724145</v>
      </c>
      <c r="I98" s="3">
        <v>0.09</v>
      </c>
      <c r="J98" s="3">
        <v>0.12</v>
      </c>
      <c r="K98" s="7">
        <v>23</v>
      </c>
      <c r="L98" s="7">
        <v>3</v>
      </c>
      <c r="M98" s="7">
        <v>510</v>
      </c>
    </row>
    <row r="99" spans="1:13" ht="15.75">
      <c r="A99" s="1" t="s">
        <v>107</v>
      </c>
      <c r="B99" s="5">
        <v>54</v>
      </c>
      <c r="C99" s="5">
        <v>10</v>
      </c>
      <c r="D99" s="5">
        <v>7223</v>
      </c>
      <c r="E99" s="5">
        <v>161</v>
      </c>
      <c r="F99" s="3">
        <v>0.16</v>
      </c>
      <c r="G99" s="3">
        <v>0.87</v>
      </c>
      <c r="H99" s="4">
        <f t="shared" si="3"/>
        <v>8302.2988505747126</v>
      </c>
      <c r="I99" s="3">
        <v>0.44</v>
      </c>
      <c r="J99" s="3">
        <v>0.13</v>
      </c>
      <c r="K99" s="7">
        <v>44</v>
      </c>
      <c r="L99" s="7">
        <v>6</v>
      </c>
      <c r="M99" s="7">
        <v>989</v>
      </c>
    </row>
    <row r="100" spans="1:13" ht="15.75">
      <c r="A100" s="1" t="s">
        <v>108</v>
      </c>
      <c r="B100" s="5">
        <v>55</v>
      </c>
      <c r="C100" s="5">
        <v>6</v>
      </c>
      <c r="D100" s="5">
        <v>3987</v>
      </c>
      <c r="E100" s="5">
        <v>543</v>
      </c>
      <c r="F100" s="3">
        <v>0.35</v>
      </c>
      <c r="G100" s="3">
        <v>0.56999999999999995</v>
      </c>
      <c r="H100" s="4">
        <f t="shared" si="3"/>
        <v>6994.7368421052633</v>
      </c>
      <c r="I100" s="3">
        <v>0.21</v>
      </c>
      <c r="J100" s="3">
        <v>0.1</v>
      </c>
      <c r="K100" s="7">
        <v>44</v>
      </c>
      <c r="L100" s="7">
        <v>10</v>
      </c>
      <c r="M100" s="7">
        <v>636</v>
      </c>
    </row>
    <row r="101" spans="1:13" ht="15.75">
      <c r="A101" s="1" t="s">
        <v>109</v>
      </c>
      <c r="B101" s="5">
        <v>48</v>
      </c>
      <c r="C101" s="5">
        <v>8</v>
      </c>
      <c r="D101" s="5">
        <v>130000</v>
      </c>
      <c r="E101" s="5">
        <v>775</v>
      </c>
      <c r="F101" s="3">
        <v>0.13</v>
      </c>
      <c r="G101" s="3">
        <v>0.56000000000000005</v>
      </c>
      <c r="H101" s="4">
        <f t="shared" si="3"/>
        <v>232142.85714285713</v>
      </c>
      <c r="I101" s="3">
        <v>0.03</v>
      </c>
      <c r="J101" s="3">
        <v>0.03</v>
      </c>
      <c r="K101" s="7">
        <v>30</v>
      </c>
      <c r="L101" s="7">
        <v>7</v>
      </c>
      <c r="M101" s="7">
        <v>479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0817-4772-4813-B885-D75D71ECC4FD}">
  <dimension ref="A1:B13"/>
  <sheetViews>
    <sheetView workbookViewId="0">
      <pane ySplit="1" topLeftCell="A2" activePane="bottomLeft" state="frozen"/>
      <selection pane="bottomLeft" activeCell="A4" sqref="A4"/>
    </sheetView>
  </sheetViews>
  <sheetFormatPr defaultRowHeight="14.25"/>
  <cols>
    <col min="1" max="1" width="21.75" bestFit="1" customWidth="1"/>
    <col min="2" max="2" width="115" bestFit="1" customWidth="1"/>
  </cols>
  <sheetData>
    <row r="1" spans="1:2">
      <c r="A1" t="s">
        <v>111</v>
      </c>
      <c r="B1" t="s">
        <v>112</v>
      </c>
    </row>
    <row r="2" spans="1:2">
      <c r="A2" t="s">
        <v>0</v>
      </c>
      <c r="B2" t="s">
        <v>113</v>
      </c>
    </row>
    <row r="3" spans="1:2">
      <c r="A3" t="s">
        <v>1</v>
      </c>
      <c r="B3" t="s">
        <v>114</v>
      </c>
    </row>
    <row r="4" spans="1:2">
      <c r="A4" t="s">
        <v>138</v>
      </c>
      <c r="B4" t="s">
        <v>123</v>
      </c>
    </row>
    <row r="5" spans="1:2">
      <c r="A5" t="s">
        <v>2</v>
      </c>
      <c r="B5" t="s">
        <v>124</v>
      </c>
    </row>
    <row r="6" spans="1:2">
      <c r="A6" t="s">
        <v>3</v>
      </c>
      <c r="B6" t="s">
        <v>115</v>
      </c>
    </row>
    <row r="7" spans="1:2">
      <c r="A7" t="s">
        <v>4</v>
      </c>
      <c r="B7" t="s">
        <v>116</v>
      </c>
    </row>
    <row r="8" spans="1:2">
      <c r="A8" t="s">
        <v>5</v>
      </c>
      <c r="B8" t="s">
        <v>117</v>
      </c>
    </row>
    <row r="9" spans="1:2">
      <c r="A9" t="s">
        <v>6</v>
      </c>
      <c r="B9" t="s">
        <v>118</v>
      </c>
    </row>
    <row r="10" spans="1:2">
      <c r="A10" t="s">
        <v>7</v>
      </c>
      <c r="B10" t="s">
        <v>119</v>
      </c>
    </row>
    <row r="11" spans="1:2">
      <c r="A11" t="s">
        <v>8</v>
      </c>
      <c r="B11" t="s">
        <v>120</v>
      </c>
    </row>
    <row r="12" spans="1:2">
      <c r="A12" t="s">
        <v>9</v>
      </c>
      <c r="B12" t="s">
        <v>121</v>
      </c>
    </row>
    <row r="13" spans="1:2">
      <c r="A13" t="s">
        <v>10</v>
      </c>
      <c r="B13" t="s">
        <v>122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clientes</vt:lpstr>
      <vt:lpstr>campos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Correia</dc:creator>
  <cp:lastModifiedBy>Anderson Correia</cp:lastModifiedBy>
  <dcterms:created xsi:type="dcterms:W3CDTF">2024-08-19T21:44:59Z</dcterms:created>
  <dcterms:modified xsi:type="dcterms:W3CDTF">2024-10-13T16:28:01Z</dcterms:modified>
</cp:coreProperties>
</file>