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<sst xmlns="http://schemas.openxmlformats.org/spreadsheetml/2006/main" count="11" uniqueCount="11">
  <si>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x</t>
  </si>
  <si>
    <t xml:space="preserve">Y(t)</t>
  </si>
  <si>
    <t xml:space="preserve">xi*Yi</t>
  </si>
  <si>
    <t xml:space="preserve">xi^2</t>
  </si>
  <si>
    <t xml:space="preserve">Y*(t)=ax+b</t>
  </si>
  <si>
    <t xml:space="preserve">Погрешность</t>
  </si>
  <si>
    <t xml:space="preserve">(Y(t)-Y*(t))^2</t>
  </si>
  <si>
    <t xml:space="preserve">Суммы</t>
  </si>
  <si>
    <t xml:space="preserve">Кол-во точек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</si>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</sst>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Временной ряд и построенная модель</a:t>
            </a:r>
          </a:p>
        </c:rich>
      </c:tx>
      <c:layout>
        <c:manualLayout>
          <c:xMode val="edge"/>
          <c:yMode val="edge"/>
          <c:x val="0.2608125"/>
          <c:y val="0.0325700311249444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Лист2!$C$1:$C$1</c:f>
              <c:strCache>
                <c:ptCount val="1"/>
                <c:pt idx="0">
                  <c:v>Y(t)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cat>
            <c:strRef>
              <c:f>Лист2!$B$2:$B$8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Лист2!$C$2:$C$8</c:f>
              <c:numCache>
                <c:formatCode>General</c:formatCode>
                <c:ptCount val="7"/>
                <c:pt idx="0">
                  <c:v>8.16</c:v>
                </c:pt>
                <c:pt idx="1">
                  <c:v>8.25</c:v>
                </c:pt>
                <c:pt idx="2">
                  <c:v>8.41</c:v>
                </c:pt>
                <c:pt idx="3">
                  <c:v>8.76</c:v>
                </c:pt>
                <c:pt idx="4">
                  <c:v>9.2</c:v>
                </c:pt>
                <c:pt idx="5">
                  <c:v>9.78</c:v>
                </c:pt>
                <c:pt idx="6">
                  <c:v>10.1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Лист2!$F$1:$F$1</c:f>
              <c:strCache>
                <c:ptCount val="1"/>
                <c:pt idx="0">
                  <c:v>Y*(t)=ax+b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Лист2!$B$2:$B$8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Лист2!$F$2:$F$8</c:f>
              <c:numCache>
                <c:formatCode>General</c:formatCode>
                <c:ptCount val="7"/>
                <c:pt idx="0">
                  <c:v>7.91535714285715</c:v>
                </c:pt>
                <c:pt idx="1">
                  <c:v>8.26071428571429</c:v>
                </c:pt>
                <c:pt idx="2">
                  <c:v>8.60607142857143</c:v>
                </c:pt>
                <c:pt idx="3">
                  <c:v>8.95142857142857</c:v>
                </c:pt>
                <c:pt idx="4">
                  <c:v>9.29678571428572</c:v>
                </c:pt>
                <c:pt idx="5">
                  <c:v>9.64214285714286</c:v>
                </c:pt>
                <c:pt idx="6">
                  <c:v>9.9875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758834"/>
        <c:axId val="45605196"/>
      </c:lineChart>
      <c:catAx>
        <c:axId val="187588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605196"/>
        <c:crosses val="autoZero"/>
        <c:auto val="1"/>
        <c:lblAlgn val="ctr"/>
        <c:lblOffset val="100"/>
        <c:noMultiLvlLbl val="0"/>
      </c:catAx>
      <c:valAx>
        <c:axId val="45605196"/>
        <c:scaling>
          <c:orientation val="minMax"/>
          <c:max val="11"/>
          <c:min val="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5883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176040</xdr:colOff>
      <xdr:row>9</xdr:row>
      <xdr:rowOff>133560</xdr:rowOff>
    </xdr:from>
    <xdr:to>
      <xdr:col>7</xdr:col>
      <xdr:colOff>1206360</xdr:colOff>
      <xdr:row>28</xdr:row>
      <xdr:rowOff>41760</xdr:rowOff>
    </xdr:to>
    <xdr:graphicFrame>
      <xdr:nvGraphicFramePr>
        <xdr:cNvPr id="0" name=""/>
        <xdr:cNvGraphicFramePr/>
      </xdr:nvGraphicFramePr>
      <xdr:xfrm>
        <a:off x="2300040" y="1710720"/>
        <a:ext cx="5759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K29" activeCellId="0" sqref="K2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1"/>
    <col collapsed="false" customWidth="true" hidden="false" outlineLevel="0" max="6" min="6" style="0" width="13"/>
    <col collapsed="false" customWidth="true" hidden="false" outlineLevel="0" max="8" min="7" style="0" width="14.57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3" t="s">
        <v>6</v>
      </c>
    </row>
    <row r="2" customFormat="false" ht="13.8" hidden="false" customHeight="false" outlineLevel="0" collapsed="false">
      <c r="B2" s="4" t="n">
        <v>1</v>
      </c>
      <c r="C2" s="5" t="n">
        <v>8.16</v>
      </c>
      <c r="D2" s="5" t="n">
        <f aca="false">C2*B2</f>
        <v>8.16</v>
      </c>
      <c r="E2" s="5" t="n">
        <f aca="false">B2*B2</f>
        <v>1</v>
      </c>
      <c r="F2" s="5" t="n">
        <f aca="false">$B$12*B2+$B$13</f>
        <v>7.91535714285715</v>
      </c>
      <c r="G2" s="5" t="n">
        <f aca="false">ABS(C2-F2)</f>
        <v>0.244642857142852</v>
      </c>
      <c r="H2" s="5" t="n">
        <f aca="false">POWER(C2-F2,2)</f>
        <v>0.0598501275510181</v>
      </c>
    </row>
    <row r="3" customFormat="false" ht="13.8" hidden="false" customHeight="false" outlineLevel="0" collapsed="false">
      <c r="B3" s="4" t="n">
        <v>2</v>
      </c>
      <c r="C3" s="5" t="n">
        <v>8.25</v>
      </c>
      <c r="D3" s="5" t="n">
        <f aca="false">C3*B3</f>
        <v>16.5</v>
      </c>
      <c r="E3" s="5" t="n">
        <f aca="false">B3*B3</f>
        <v>4</v>
      </c>
      <c r="F3" s="5" t="n">
        <f aca="false">$B$12*B3+$B$13</f>
        <v>8.26071428571429</v>
      </c>
      <c r="G3" s="5" t="n">
        <f aca="false">ABS(C3-F3)</f>
        <v>0.0107142857142897</v>
      </c>
      <c r="H3" s="5" t="n">
        <f aca="false">POWER(C3-F3,2)</f>
        <v>0.000114795918367432</v>
      </c>
    </row>
    <row r="4" customFormat="false" ht="13.8" hidden="false" customHeight="false" outlineLevel="0" collapsed="false">
      <c r="B4" s="4" t="n">
        <v>3</v>
      </c>
      <c r="C4" s="5" t="n">
        <v>8.41</v>
      </c>
      <c r="D4" s="5" t="n">
        <f aca="false">C4*B4</f>
        <v>25.23</v>
      </c>
      <c r="E4" s="5" t="n">
        <f aca="false">B4*B4</f>
        <v>9</v>
      </c>
      <c r="F4" s="5" t="n">
        <f aca="false">$B$12*B4+$B$13</f>
        <v>8.60607142857143</v>
      </c>
      <c r="G4" s="5" t="n">
        <f aca="false">ABS(C4-F4)</f>
        <v>0.196071428571431</v>
      </c>
      <c r="H4" s="5" t="n">
        <f aca="false">POWER(C4-F4,2)</f>
        <v>0.0384440051020416</v>
      </c>
    </row>
    <row r="5" customFormat="false" ht="13.8" hidden="false" customHeight="false" outlineLevel="0" collapsed="false">
      <c r="B5" s="4" t="n">
        <v>4</v>
      </c>
      <c r="C5" s="5" t="n">
        <v>8.76</v>
      </c>
      <c r="D5" s="5" t="n">
        <f aca="false">C5*B5</f>
        <v>35.04</v>
      </c>
      <c r="E5" s="5" t="n">
        <f aca="false">B5*B5</f>
        <v>16</v>
      </c>
      <c r="F5" s="5" t="n">
        <f aca="false">$B$12*B5+$B$13</f>
        <v>8.95142857142857</v>
      </c>
      <c r="G5" s="5" t="n">
        <f aca="false">ABS(C5-F5)</f>
        <v>0.191428571428574</v>
      </c>
      <c r="H5" s="5" t="n">
        <f aca="false">POWER(C5-F5,2)</f>
        <v>0.0366448979591846</v>
      </c>
    </row>
    <row r="6" customFormat="false" ht="13.8" hidden="false" customHeight="false" outlineLevel="0" collapsed="false">
      <c r="B6" s="4" t="n">
        <v>5</v>
      </c>
      <c r="C6" s="5" t="n">
        <v>9.2</v>
      </c>
      <c r="D6" s="5" t="n">
        <f aca="false">C6*B6</f>
        <v>46</v>
      </c>
      <c r="E6" s="5" t="n">
        <f aca="false">B6*B6</f>
        <v>25</v>
      </c>
      <c r="F6" s="5" t="n">
        <f aca="false">$B$12*B6+$B$13</f>
        <v>9.29678571428572</v>
      </c>
      <c r="G6" s="5" t="n">
        <f aca="false">ABS(C6-F6)</f>
        <v>0.0967857142857156</v>
      </c>
      <c r="H6" s="5" t="n">
        <f aca="false">POWER(C6-F6,2)</f>
        <v>0.00936747448979617</v>
      </c>
    </row>
    <row r="7" customFormat="false" ht="13.8" hidden="false" customHeight="false" outlineLevel="0" collapsed="false">
      <c r="B7" s="4" t="n">
        <v>6</v>
      </c>
      <c r="C7" s="5" t="n">
        <v>9.78</v>
      </c>
      <c r="D7" s="5" t="n">
        <f aca="false">C7*B7</f>
        <v>58.68</v>
      </c>
      <c r="E7" s="5" t="n">
        <f aca="false">B7*B7</f>
        <v>36</v>
      </c>
      <c r="F7" s="5" t="n">
        <f aca="false">$B$12*B7+$B$13</f>
        <v>9.64214285714286</v>
      </c>
      <c r="G7" s="5" t="n">
        <f aca="false">ABS(C7-F7)</f>
        <v>0.137857142857142</v>
      </c>
      <c r="H7" s="5" t="n">
        <f aca="false">POWER(C7-F7,2)</f>
        <v>0.0190045918367343</v>
      </c>
    </row>
    <row r="8" customFormat="false" ht="13.8" hidden="false" customHeight="false" outlineLevel="0" collapsed="false">
      <c r="B8" s="4" t="n">
        <v>7</v>
      </c>
      <c r="C8" s="5" t="n">
        <v>10.1</v>
      </c>
      <c r="D8" s="5" t="n">
        <f aca="false">C8*B8</f>
        <v>70.7</v>
      </c>
      <c r="E8" s="5" t="n">
        <f aca="false">B8*B8</f>
        <v>49</v>
      </c>
      <c r="F8" s="5" t="n">
        <f aca="false">$B$12*B8+$B$13</f>
        <v>9.9875</v>
      </c>
      <c r="G8" s="5" t="n">
        <f aca="false">ABS(C8-F8)</f>
        <v>0.112500000000001</v>
      </c>
      <c r="H8" s="5" t="n">
        <f aca="false">POWER(C8-F8,2)</f>
        <v>0.0126562500000002</v>
      </c>
    </row>
    <row r="9" customFormat="false" ht="13.8" hidden="false" customHeight="false" outlineLevel="0" collapsed="false">
      <c r="A9" s="6" t="s">
        <v>7</v>
      </c>
      <c r="B9" s="4" t="n">
        <f aca="false">SUM(B2:B8)</f>
        <v>28</v>
      </c>
      <c r="C9" s="5" t="n">
        <f aca="false">SUM(C2:C8)</f>
        <v>62.66</v>
      </c>
      <c r="D9" s="5" t="n">
        <f aca="false">SUM(D2:D8)</f>
        <v>260.31</v>
      </c>
      <c r="E9" s="5" t="n">
        <f aca="false">SUM(E2:E8)</f>
        <v>140</v>
      </c>
      <c r="F9" s="5" t="n">
        <f aca="false">SUM(F2:F8)</f>
        <v>62.66</v>
      </c>
      <c r="G9" s="5" t="n">
        <f aca="false">SUM(H2:H8)</f>
        <v>0.176082142857143</v>
      </c>
      <c r="H9" s="5" t="n">
        <f aca="false">MAX(G2:G8)</f>
        <v>0.244642857142852</v>
      </c>
    </row>
    <row r="10" customFormat="false" ht="13.8" hidden="false" customHeight="false" outlineLevel="0" collapsed="false">
      <c r="A10" s="6" t="s">
        <v>8</v>
      </c>
      <c r="B10" s="4" t="n">
        <f aca="false">COUNT(B2:B8)</f>
        <v>7</v>
      </c>
    </row>
    <row r="11" customFormat="false" ht="13.8" hidden="false" customHeight="false" outlineLevel="0" collapsed="false">
      <c r="C11" s="7"/>
    </row>
    <row r="12" customFormat="false" ht="13.8" hidden="false" customHeight="false" outlineLevel="0" collapsed="false">
      <c r="A12" s="6" t="s">
        <v>9</v>
      </c>
      <c r="B12" s="5" t="n">
        <f aca="false">(B10*D9-B9*C9)/(B10*E9-(B9*B9))</f>
        <v>0.345357142857142</v>
      </c>
      <c r="C12" s="7"/>
    </row>
    <row r="13" customFormat="false" ht="13.8" hidden="false" customHeight="false" outlineLevel="0" collapsed="false">
      <c r="A13" s="6" t="s">
        <v>10</v>
      </c>
      <c r="B13" s="4" t="n">
        <f aca="false">(C9-B12*B9)/B10</f>
        <v>7.57000000000001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2022-05-20T12:54:53Z</dcterms:created>
  <dc:creator>Колесникова Светлана Ивановна</dc:creator>
  <dc:description/>
  <dc:language>en-US</dc:language>
  <cp:lastModifiedBy/>
  <dcterms:modified xsi:type="dcterms:W3CDTF">2022-05-26T20:25:30Z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