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rbai\GitHub\Kuliah\semester 2\statistika\"/>
    </mc:Choice>
  </mc:AlternateContent>
  <bookViews>
    <workbookView xWindow="-105" yWindow="-105" windowWidth="23250" windowHeight="12450"/>
  </bookViews>
  <sheets>
    <sheet name="KASUS 1" sheetId="1" r:id="rId1"/>
    <sheet name="KASUS 2" sheetId="3" r:id="rId2"/>
  </sheets>
  <calcPr calcId="191029"/>
</workbook>
</file>

<file path=xl/calcChain.xml><?xml version="1.0" encoding="utf-8"?>
<calcChain xmlns="http://schemas.openxmlformats.org/spreadsheetml/2006/main">
  <c r="B27" i="3" l="1"/>
  <c r="B26" i="3"/>
  <c r="C17" i="3"/>
  <c r="C18" i="3"/>
  <c r="C19" i="3"/>
  <c r="C16" i="3"/>
  <c r="B17" i="3"/>
  <c r="B18" i="3"/>
  <c r="B19" i="3"/>
  <c r="B20" i="3"/>
  <c r="B21" i="3"/>
  <c r="B22" i="3"/>
  <c r="B16" i="3"/>
  <c r="A19" i="3"/>
  <c r="A20" i="3"/>
  <c r="D12" i="3"/>
  <c r="B12" i="3"/>
  <c r="C12" i="3"/>
  <c r="A12" i="3"/>
  <c r="A23" i="3" s="1"/>
  <c r="A18" i="3"/>
  <c r="A17" i="3"/>
  <c r="A16" i="3"/>
  <c r="D23" i="3"/>
  <c r="C23" i="3"/>
  <c r="B23" i="3"/>
  <c r="B21" i="1"/>
  <c r="A17" i="1"/>
  <c r="B14" i="1"/>
  <c r="C14" i="1"/>
  <c r="D14" i="1"/>
  <c r="A14" i="1"/>
  <c r="C32" i="3" l="1"/>
  <c r="C30" i="3" l="1"/>
  <c r="D30" i="3" s="1"/>
  <c r="C31" i="3" l="1"/>
  <c r="D31" i="3" s="1"/>
  <c r="E30" i="3" s="1"/>
  <c r="B22" i="1"/>
  <c r="C22" i="1"/>
  <c r="D22" i="1"/>
  <c r="A22" i="1"/>
  <c r="B17" i="1"/>
  <c r="C17" i="1"/>
  <c r="D17" i="1"/>
  <c r="B18" i="1"/>
  <c r="C18" i="1"/>
  <c r="D18" i="1"/>
  <c r="B19" i="1"/>
  <c r="C19" i="1"/>
  <c r="D19" i="1"/>
  <c r="B20" i="1"/>
  <c r="C20" i="1"/>
  <c r="D20" i="1"/>
  <c r="A18" i="1"/>
  <c r="A19" i="1"/>
  <c r="E14" i="1"/>
  <c r="E22" i="1" s="1"/>
  <c r="B27" i="1" l="1"/>
  <c r="C30" i="1" s="1"/>
  <c r="D30" i="1" s="1"/>
  <c r="B26" i="1"/>
  <c r="C32" i="1" s="1"/>
  <c r="C31" i="1" l="1"/>
  <c r="D31" i="1" s="1"/>
  <c r="E30" i="1" s="1"/>
</calcChain>
</file>

<file path=xl/sharedStrings.xml><?xml version="1.0" encoding="utf-8"?>
<sst xmlns="http://schemas.openxmlformats.org/spreadsheetml/2006/main" count="79" uniqueCount="44">
  <si>
    <t>JR</t>
  </si>
  <si>
    <t>JI</t>
  </si>
  <si>
    <t>MR</t>
  </si>
  <si>
    <t>MI</t>
  </si>
  <si>
    <t>sumber variansi</t>
  </si>
  <si>
    <t>derajat bebas</t>
  </si>
  <si>
    <t>jumlah kuadrat</t>
  </si>
  <si>
    <t>kuadrat rata2</t>
  </si>
  <si>
    <t>f*</t>
  </si>
  <si>
    <t>sesatan</t>
  </si>
  <si>
    <t>total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</si>
  <si>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</si>
  <si>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</si>
  <si>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</si>
  <si>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</si>
  <si>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</si>
  <si>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</si>
  <si>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</si>
  <si>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</si>
  <si>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</si>
  <si>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</si>
  <si>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</si>
  <si>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</si>
  <si>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</si>
  <si>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</si>
  <si>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</si>
  <si>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</si>
  <si>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</si>
  <si>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</si>
  <si>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JKT =</t>
  </si>
  <si>
    <t>JKP =</t>
  </si>
  <si>
    <t>Langkah 4</t>
  </si>
  <si>
    <t>A</t>
  </si>
  <si>
    <t>B</t>
  </si>
  <si>
    <t>C</t>
  </si>
  <si>
    <t>Metode</t>
  </si>
  <si>
    <t>Metode A</t>
  </si>
  <si>
    <t>Metode B</t>
  </si>
  <si>
    <t>Metode C</t>
  </si>
  <si>
    <t>kelas</t>
  </si>
  <si>
    <t>JRC</t>
  </si>
  <si>
    <t>JIC</t>
  </si>
  <si>
    <t>MRC</t>
  </si>
  <si>
    <t>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</si>
</sst>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Agency FB"/>
      <family val="2"/>
    </font>
    <font>
      <sz val="11"/>
      <color theme="1"/>
      <name val="Agency FB"/>
      <family val="2"/>
    </font>
    <font>
      <i/>
      <sz val="11"/>
      <color theme="1"/>
      <name val="Agency FB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3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4" fillId="0" borderId="2" xfId="0" applyFont="1" applyFill="1" applyBorder="1" applyAlignment="1"/>
    <xf numFmtId="0" fontId="4" fillId="0" borderId="0" xfId="0" applyFont="1" applyBorder="1"/>
    <xf numFmtId="0" fontId="4" fillId="0" borderId="6" xfId="0" applyFont="1" applyBorder="1"/>
    <xf numFmtId="0" fontId="4" fillId="0" borderId="1" xfId="0" applyFont="1" applyBorder="1"/>
    <xf numFmtId="0" fontId="4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/>
    <xf numFmtId="0" fontId="6" fillId="0" borderId="0" xfId="0" applyFont="1"/>
    <xf numFmtId="0" fontId="0" fillId="0" borderId="0" xfId="0" applyBorder="1"/>
    <xf numFmtId="0" fontId="0" fillId="0" borderId="7" xfId="0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3" fillId="0" borderId="12" xfId="0" applyFont="1" applyBorder="1" applyAlignment="1">
      <alignment horizontal="center"/>
    </xf>
    <xf numFmtId="0" fontId="0" fillId="0" borderId="11" xfId="0" applyBorder="1"/>
    <xf numFmtId="0" fontId="0" fillId="0" borderId="7" xfId="0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140006</xdr:colOff>
      <xdr:row>0</xdr:row>
      <xdr:rowOff>80332</xdr:rowOff>
    </xdr:from>
    <xdr:to>
      <xdr:col>12</xdr:col>
      <xdr:colOff>481988</xdr:colOff>
      <xdr:row>27</xdr:row>
      <xdr:rowOff>137711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xmlns="" id="{EEEF9208-91D7-CAFF-9E36-9892D4364CDF}"/>
                </a:ext>
              </a:extLst>
            </xdr:cNvPr>
            <xdr:cNvSpPr txBox="1"/>
          </xdr:nvSpPr>
          <xdr:spPr>
            <a:xfrm>
              <a:off x="3123741" y="80332"/>
              <a:ext cx="4519211" cy="5336295"/>
            </a:xfrm>
            <a:prstGeom prst="rect">
              <a:avLst/>
            </a:prstGeom>
            <a:gradFill flip="none" rotWithShape="1">
              <a:gsLst>
                <a:gs pos="0">
                  <a:schemeClr val="dk1">
                    <a:lumMod val="67000"/>
                  </a:schemeClr>
                </a:gs>
                <a:gs pos="48000">
                  <a:schemeClr val="dk1">
                    <a:lumMod val="97000"/>
                    <a:lumOff val="3000"/>
                  </a:schemeClr>
                </a:gs>
                <a:gs pos="100000">
                  <a:schemeClr val="dk1">
                    <a:lumMod val="60000"/>
                    <a:lumOff val="40000"/>
                  </a:schemeClr>
                </a:gs>
              </a:gsLst>
              <a:lin ang="16200000" scaled="1"/>
              <a:tileRect/>
            </a:gradFill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r>
                <a:rPr lang="en-ID" sz="1400" b="1" cap="none" spc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1.</a:t>
              </a:r>
              <a:r>
                <a:rPr lang="en-ID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 Perumusan H</a:t>
              </a:r>
              <a:r>
                <a:rPr lang="en-ID" sz="10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0</a:t>
              </a:r>
              <a:r>
                <a:rPr lang="en-ID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 dan H</a:t>
              </a:r>
              <a:r>
                <a:rPr lang="en-ID" sz="10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1</a:t>
              </a:r>
            </a:p>
            <a:p>
              <a:r>
                <a:rPr lang="en-ID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            H</a:t>
              </a:r>
              <a:r>
                <a:rPr lang="en-ID" sz="10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0</a:t>
              </a:r>
              <a:r>
                <a:rPr lang="en-ID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 : </a:t>
              </a:r>
              <a14:m>
                <m:oMath xmlns:m="http://schemas.openxmlformats.org/officeDocument/2006/math">
                  <m:r>
                    <a:rPr lang="en-ID" sz="1400" b="1" i="1" cap="none" spc="0" baseline="0">
                      <a:ln w="12700" cmpd="sng">
                        <a:solidFill>
                          <a:schemeClr val="accent4"/>
                        </a:solidFill>
                        <a:prstDash val="solid"/>
                      </a:ln>
                      <a:gradFill>
                        <a:gsLst>
                          <a:gs pos="0">
                            <a:schemeClr val="accent4"/>
                          </a:gs>
                          <a:gs pos="4000">
                            <a:schemeClr val="accent4">
                              <a:lumMod val="60000"/>
                              <a:lumOff val="40000"/>
                            </a:schemeClr>
                          </a:gs>
                          <a:gs pos="87000">
                            <a:schemeClr val="accent4">
                              <a:lumMod val="20000"/>
                              <a:lumOff val="80000"/>
                            </a:schemeClr>
                          </a:gs>
                        </a:gsLst>
                        <a:lin ang="5400000"/>
                      </a:gra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𝜇</m:t>
                  </m:r>
                  <m:r>
                    <a:rPr lang="en-US" sz="1400" b="1" i="1" cap="none" spc="0" baseline="0">
                      <a:ln w="12700" cmpd="sng">
                        <a:solidFill>
                          <a:schemeClr val="accent4"/>
                        </a:solidFill>
                        <a:prstDash val="solid"/>
                      </a:ln>
                      <a:gradFill>
                        <a:gsLst>
                          <a:gs pos="0">
                            <a:schemeClr val="accent4"/>
                          </a:gs>
                          <a:gs pos="4000">
                            <a:schemeClr val="accent4">
                              <a:lumMod val="60000"/>
                              <a:lumOff val="40000"/>
                            </a:schemeClr>
                          </a:gs>
                          <a:gs pos="87000">
                            <a:schemeClr val="accent4">
                              <a:lumMod val="20000"/>
                              <a:lumOff val="80000"/>
                            </a:schemeClr>
                          </a:gs>
                        </a:gsLst>
                        <a:lin ang="5400000"/>
                      </a:gra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1= </m:t>
                  </m:r>
                  <m:r>
                    <a:rPr lang="en-US" sz="1400" b="1" i="1" cap="none" spc="0" baseline="0">
                      <a:ln w="12700" cmpd="sng">
                        <a:solidFill>
                          <a:schemeClr val="accent4"/>
                        </a:solidFill>
                        <a:prstDash val="solid"/>
                      </a:ln>
                      <a:gradFill>
                        <a:gsLst>
                          <a:gs pos="0">
                            <a:schemeClr val="accent4"/>
                          </a:gs>
                          <a:gs pos="4000">
                            <a:schemeClr val="accent4">
                              <a:lumMod val="60000"/>
                              <a:lumOff val="40000"/>
                            </a:schemeClr>
                          </a:gs>
                          <a:gs pos="87000">
                            <a:schemeClr val="accent4">
                              <a:lumMod val="20000"/>
                              <a:lumOff val="80000"/>
                            </a:schemeClr>
                          </a:gs>
                        </a:gsLst>
                        <a:lin ang="5400000"/>
                      </a:gra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𝜇</m:t>
                  </m:r>
                  <m:r>
                    <a:rPr lang="en-US" sz="1400" b="1" i="1" cap="none" spc="0" baseline="0">
                      <a:ln w="12700" cmpd="sng">
                        <a:solidFill>
                          <a:schemeClr val="accent4"/>
                        </a:solidFill>
                        <a:prstDash val="solid"/>
                      </a:ln>
                      <a:gradFill>
                        <a:gsLst>
                          <a:gs pos="0">
                            <a:schemeClr val="accent4"/>
                          </a:gs>
                          <a:gs pos="4000">
                            <a:schemeClr val="accent4">
                              <a:lumMod val="60000"/>
                              <a:lumOff val="40000"/>
                            </a:schemeClr>
                          </a:gs>
                          <a:gs pos="87000">
                            <a:schemeClr val="accent4">
                              <a:lumMod val="20000"/>
                              <a:lumOff val="80000"/>
                            </a:schemeClr>
                          </a:gs>
                        </a:gsLst>
                        <a:lin ang="5400000"/>
                      </a:gra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2= </m:t>
                  </m:r>
                  <m:r>
                    <a:rPr lang="en-US" sz="1400" b="1" i="1" cap="none" spc="0" baseline="0">
                      <a:ln w="12700" cmpd="sng">
                        <a:solidFill>
                          <a:schemeClr val="accent4"/>
                        </a:solidFill>
                        <a:prstDash val="solid"/>
                      </a:ln>
                      <a:gradFill>
                        <a:gsLst>
                          <a:gs pos="0">
                            <a:schemeClr val="accent4"/>
                          </a:gs>
                          <a:gs pos="4000">
                            <a:schemeClr val="accent4">
                              <a:lumMod val="60000"/>
                              <a:lumOff val="40000"/>
                            </a:schemeClr>
                          </a:gs>
                          <a:gs pos="87000">
                            <a:schemeClr val="accent4">
                              <a:lumMod val="20000"/>
                              <a:lumOff val="80000"/>
                            </a:schemeClr>
                          </a:gs>
                        </a:gsLst>
                        <a:lin ang="5400000"/>
                      </a:gra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𝜇</m:t>
                  </m:r>
                  <m:r>
                    <a:rPr lang="en-US" sz="1400" b="1" i="1" cap="none" spc="0" baseline="0">
                      <a:ln w="12700" cmpd="sng">
                        <a:solidFill>
                          <a:schemeClr val="accent4"/>
                        </a:solidFill>
                        <a:prstDash val="solid"/>
                      </a:ln>
                      <a:gradFill>
                        <a:gsLst>
                          <a:gs pos="0">
                            <a:schemeClr val="accent4"/>
                          </a:gs>
                          <a:gs pos="4000">
                            <a:schemeClr val="accent4">
                              <a:lumMod val="60000"/>
                              <a:lumOff val="40000"/>
                            </a:schemeClr>
                          </a:gs>
                          <a:gs pos="87000">
                            <a:schemeClr val="accent4">
                              <a:lumMod val="20000"/>
                              <a:lumOff val="80000"/>
                            </a:schemeClr>
                          </a:gs>
                        </a:gsLst>
                        <a:lin ang="5400000"/>
                      </a:gra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3= </m:t>
                  </m:r>
                  <m:r>
                    <a:rPr lang="en-US" sz="1400" b="1" i="1" cap="none" spc="0" baseline="0">
                      <a:ln w="12700" cmpd="sng">
                        <a:solidFill>
                          <a:schemeClr val="accent4"/>
                        </a:solidFill>
                        <a:prstDash val="solid"/>
                      </a:ln>
                      <a:gradFill>
                        <a:gsLst>
                          <a:gs pos="0">
                            <a:schemeClr val="accent4"/>
                          </a:gs>
                          <a:gs pos="4000">
                            <a:schemeClr val="accent4">
                              <a:lumMod val="60000"/>
                              <a:lumOff val="40000"/>
                            </a:schemeClr>
                          </a:gs>
                          <a:gs pos="87000">
                            <a:schemeClr val="accent4">
                              <a:lumMod val="20000"/>
                              <a:lumOff val="80000"/>
                            </a:schemeClr>
                          </a:gs>
                        </a:gsLst>
                        <a:lin ang="5400000"/>
                      </a:gra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𝜇</m:t>
                  </m:r>
                  <m:r>
                    <a:rPr lang="en-US" sz="1400" b="1" i="1" cap="none" spc="0" baseline="0">
                      <a:ln w="12700" cmpd="sng">
                        <a:solidFill>
                          <a:schemeClr val="accent4"/>
                        </a:solidFill>
                        <a:prstDash val="solid"/>
                      </a:ln>
                      <a:gradFill>
                        <a:gsLst>
                          <a:gs pos="0">
                            <a:schemeClr val="accent4"/>
                          </a:gs>
                          <a:gs pos="4000">
                            <a:schemeClr val="accent4">
                              <a:lumMod val="60000"/>
                              <a:lumOff val="40000"/>
                            </a:schemeClr>
                          </a:gs>
                          <a:gs pos="87000">
                            <a:schemeClr val="accent4">
                              <a:lumMod val="20000"/>
                              <a:lumOff val="80000"/>
                            </a:schemeClr>
                          </a:gs>
                        </a:gsLst>
                        <a:lin ang="5400000"/>
                      </a:gra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4</m:t>
                  </m:r>
                </m:oMath>
              </a14:m>
              <a:endParaRPr lang="en-US" sz="1400" b="1" cap="none" spc="0" baseline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  <a:latin typeface="Arial Narrow" panose="020B0606020202030204" pitchFamily="34" charset="0"/>
                <a:ea typeface="Cambria Math" panose="02040503050406030204" pitchFamily="18" charset="0"/>
              </a:endParaRPr>
            </a:p>
            <a:p>
              <a:r>
                <a:rPr lang="en-ID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            (rata - rata 4 populasi adalah sama = tidak ada pengaruh dari jenis kelas)</a:t>
              </a:r>
            </a:p>
            <a:p>
              <a:endParaRPr lang="en-ID" sz="1400" b="1" cap="none" spc="0" baseline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  <a:latin typeface="Arial Narrow" panose="020B0606020202030204" pitchFamily="34" charset="0"/>
              </a:endParaRPr>
            </a:p>
            <a:p>
              <a:r>
                <a:rPr lang="en-ID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            H</a:t>
              </a:r>
              <a:r>
                <a:rPr lang="en-ID" sz="10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1</a:t>
              </a:r>
              <a:r>
                <a:rPr lang="en-ID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 : tidak semua </a:t>
              </a:r>
              <a14:m>
                <m:oMath xmlns:m="http://schemas.openxmlformats.org/officeDocument/2006/math">
                  <m:r>
                    <a:rPr lang="en-ID" sz="1400" b="1" i="1" cap="none" spc="0" baseline="0">
                      <a:ln w="12700" cmpd="sng">
                        <a:solidFill>
                          <a:schemeClr val="accent4"/>
                        </a:solidFill>
                        <a:prstDash val="solid"/>
                      </a:ln>
                      <a:gradFill>
                        <a:gsLst>
                          <a:gs pos="0">
                            <a:schemeClr val="accent4"/>
                          </a:gs>
                          <a:gs pos="4000">
                            <a:schemeClr val="accent4">
                              <a:lumMod val="60000"/>
                              <a:lumOff val="40000"/>
                            </a:schemeClr>
                          </a:gs>
                          <a:gs pos="87000">
                            <a:schemeClr val="accent4">
                              <a:lumMod val="20000"/>
                              <a:lumOff val="80000"/>
                            </a:schemeClr>
                          </a:gs>
                        </a:gsLst>
                        <a:lin ang="5400000"/>
                      </a:gra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𝜇</m:t>
                  </m:r>
                  <m:r>
                    <a:rPr lang="en-US" sz="1400" b="1" i="1" cap="none" spc="0" baseline="0">
                      <a:ln w="12700" cmpd="sng">
                        <a:solidFill>
                          <a:schemeClr val="accent4"/>
                        </a:solidFill>
                        <a:prstDash val="solid"/>
                      </a:ln>
                      <a:gradFill>
                        <a:gsLst>
                          <a:gs pos="0">
                            <a:schemeClr val="accent4"/>
                          </a:gs>
                          <a:gs pos="4000">
                            <a:schemeClr val="accent4">
                              <a:lumMod val="60000"/>
                              <a:lumOff val="40000"/>
                            </a:schemeClr>
                          </a:gs>
                          <a:gs pos="87000">
                            <a:schemeClr val="accent4">
                              <a:lumMod val="20000"/>
                              <a:lumOff val="80000"/>
                            </a:schemeClr>
                          </a:gs>
                        </a:gsLst>
                        <a:lin ang="5400000"/>
                      </a:gra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𝑖</m:t>
                  </m:r>
                  <m:r>
                    <a:rPr lang="en-US" sz="1400" b="1" i="1" cap="none" spc="0" baseline="0">
                      <a:ln w="12700" cmpd="sng">
                        <a:solidFill>
                          <a:schemeClr val="accent4"/>
                        </a:solidFill>
                        <a:prstDash val="solid"/>
                      </a:ln>
                      <a:gradFill>
                        <a:gsLst>
                          <a:gs pos="0">
                            <a:schemeClr val="accent4"/>
                          </a:gs>
                          <a:gs pos="4000">
                            <a:schemeClr val="accent4">
                              <a:lumMod val="60000"/>
                              <a:lumOff val="40000"/>
                            </a:schemeClr>
                          </a:gs>
                          <a:gs pos="87000">
                            <a:schemeClr val="accent4">
                              <a:lumMod val="20000"/>
                              <a:lumOff val="80000"/>
                            </a:schemeClr>
                          </a:gs>
                        </a:gsLst>
                        <a:lin ang="5400000"/>
                      </a:gra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sama(tidak semua rata -rata ke 4 populasi sama = ada </a:t>
              </a:r>
            </a:p>
            <a:p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            pengaruh dari jenis kelas)</a:t>
              </a:r>
            </a:p>
            <a:p>
              <a:endParaRPr lang="en-US" sz="1400" b="1" cap="none" spc="0" baseline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  <a:latin typeface="Arial Narrow" panose="020B0606020202030204" pitchFamily="34" charset="0"/>
                <a:ea typeface="Cambria Math" panose="02040503050406030204" pitchFamily="18" charset="0"/>
              </a:endParaRPr>
            </a:p>
            <a:p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2. Tingkat signifikansi </a:t>
              </a:r>
              <a14:m>
                <m:oMath xmlns:m="http://schemas.openxmlformats.org/officeDocument/2006/math">
                  <m:r>
                    <a:rPr lang="en-US" sz="1400" b="1" i="1" cap="none" spc="0" baseline="0">
                      <a:ln w="12700" cmpd="sng">
                        <a:solidFill>
                          <a:schemeClr val="accent4"/>
                        </a:solidFill>
                        <a:prstDash val="solid"/>
                      </a:ln>
                      <a:gradFill>
                        <a:gsLst>
                          <a:gs pos="0">
                            <a:schemeClr val="accent4"/>
                          </a:gs>
                          <a:gs pos="4000">
                            <a:schemeClr val="accent4">
                              <a:lumMod val="60000"/>
                              <a:lumOff val="40000"/>
                            </a:schemeClr>
                          </a:gs>
                          <a:gs pos="87000">
                            <a:schemeClr val="accent4">
                              <a:lumMod val="20000"/>
                              <a:lumOff val="80000"/>
                            </a:schemeClr>
                          </a:gs>
                        </a:gsLst>
                        <a:lin ang="5400000"/>
                      </a:gra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𝛼</m:t>
                  </m:r>
                  <m:r>
                    <a:rPr lang="en-US" sz="1400" b="1" i="1" cap="none" spc="0" baseline="0">
                      <a:ln w="12700" cmpd="sng">
                        <a:solidFill>
                          <a:schemeClr val="accent4"/>
                        </a:solidFill>
                        <a:prstDash val="solid"/>
                      </a:ln>
                      <a:gradFill>
                        <a:gsLst>
                          <a:gs pos="0">
                            <a:schemeClr val="accent4"/>
                          </a:gs>
                          <a:gs pos="4000">
                            <a:schemeClr val="accent4">
                              <a:lumMod val="60000"/>
                              <a:lumOff val="40000"/>
                            </a:schemeClr>
                          </a:gs>
                          <a:gs pos="87000">
                            <a:schemeClr val="accent4">
                              <a:lumMod val="20000"/>
                              <a:lumOff val="80000"/>
                            </a:schemeClr>
                          </a:gs>
                        </a:gsLst>
                        <a:lin ang="5400000"/>
                      </a:gra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=1%</m:t>
                  </m:r>
                </m:oMath>
              </a14:m>
              <a:endParaRPr lang="en-US" sz="1400" b="1" cap="none" spc="0" baseline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  <a:latin typeface="Arial Narrow" panose="020B0606020202030204" pitchFamily="34" charset="0"/>
                <a:ea typeface="Cambria Math" panose="02040503050406030204" pitchFamily="18" charset="0"/>
              </a:endParaRPr>
            </a:p>
            <a:p>
              <a:endParaRPr lang="en-US" sz="1400" b="1" cap="none" spc="0" baseline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  <a:latin typeface="Arial Narrow" panose="020B0606020202030204" pitchFamily="34" charset="0"/>
                <a:ea typeface="Cambria Math" panose="02040503050406030204" pitchFamily="18" charset="0"/>
              </a:endParaRPr>
            </a:p>
            <a:p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3. Penentuan daerah kritis</a:t>
              </a:r>
            </a:p>
            <a:p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            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sz="1400" b="1" i="0" cap="none" spc="0" baseline="0">
                      <a:ln w="12700" cmpd="sng">
                        <a:solidFill>
                          <a:schemeClr val="accent4"/>
                        </a:solidFill>
                        <a:prstDash val="solid"/>
                      </a:ln>
                      <a:gradFill>
                        <a:gsLst>
                          <a:gs pos="0">
                            <a:schemeClr val="accent4"/>
                          </a:gs>
                          <a:gs pos="4000">
                            <a:schemeClr val="accent4">
                              <a:lumMod val="60000"/>
                              <a:lumOff val="40000"/>
                            </a:schemeClr>
                          </a:gs>
                          <a:gs pos="87000">
                            <a:schemeClr val="accent4">
                              <a:lumMod val="20000"/>
                              <a:lumOff val="80000"/>
                            </a:schemeClr>
                          </a:gs>
                        </a:gsLst>
                        <a:lin ang="5400000"/>
                      </a:gra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F</m:t>
                  </m:r>
                  <m:d>
                    <m:dPr>
                      <m:ctrlPr>
                        <a:rPr lang="en-US" sz="1400" b="1" i="1" cap="none" spc="0" baseline="0">
                          <a:ln w="12700" cmpd="sng">
                            <a:solidFill>
                              <a:schemeClr val="accent4"/>
                            </a:solidFill>
                            <a:prstDash val="solid"/>
                          </a:ln>
                          <a:gradFill>
                            <a:gsLst>
                              <a:gs pos="0">
                                <a:schemeClr val="accent4"/>
                              </a:gs>
                              <a:gs pos="4000">
                                <a:schemeClr val="accent4">
                                  <a:lumMod val="60000"/>
                                  <a:lumOff val="40000"/>
                                </a:schemeClr>
                              </a:gs>
                              <a:gs pos="87000">
                                <a:schemeClr val="accent4">
                                  <a:lumMod val="20000"/>
                                  <a:lumOff val="80000"/>
                                </a:schemeClr>
                              </a:gs>
                            </a:gsLst>
                            <a:lin ang="5400000"/>
                          </a:gra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sz="1400" b="1" i="1" cap="none" spc="0" baseline="0">
                          <a:ln w="12700" cmpd="sng">
                            <a:solidFill>
                              <a:schemeClr val="accent4"/>
                            </a:solidFill>
                            <a:prstDash val="solid"/>
                          </a:ln>
                          <a:gradFill>
                            <a:gsLst>
                              <a:gs pos="0">
                                <a:schemeClr val="accent4"/>
                              </a:gs>
                              <a:gs pos="4000">
                                <a:schemeClr val="accent4">
                                  <a:lumMod val="60000"/>
                                  <a:lumOff val="40000"/>
                                </a:schemeClr>
                              </a:gs>
                              <a:gs pos="87000">
                                <a:schemeClr val="accent4">
                                  <a:lumMod val="20000"/>
                                  <a:lumOff val="80000"/>
                                </a:schemeClr>
                              </a:gs>
                            </a:gsLst>
                            <a:lin ang="5400000"/>
                          </a:gra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𝛼</m:t>
                      </m:r>
                      <m:r>
                        <a:rPr lang="en-US" sz="1400" b="1" i="1" cap="none" spc="0" baseline="0">
                          <a:ln w="12700" cmpd="sng">
                            <a:solidFill>
                              <a:schemeClr val="accent4"/>
                            </a:solidFill>
                            <a:prstDash val="solid"/>
                          </a:ln>
                          <a:gradFill>
                            <a:gsLst>
                              <a:gs pos="0">
                                <a:schemeClr val="accent4"/>
                              </a:gs>
                              <a:gs pos="4000">
                                <a:schemeClr val="accent4">
                                  <a:lumMod val="60000"/>
                                  <a:lumOff val="40000"/>
                                </a:schemeClr>
                              </a:gs>
                              <a:gs pos="87000">
                                <a:schemeClr val="accent4">
                                  <a:lumMod val="20000"/>
                                  <a:lumOff val="80000"/>
                                </a:schemeClr>
                              </a:gs>
                            </a:gsLst>
                            <a:lin ang="5400000"/>
                          </a:gra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, </m:t>
                      </m:r>
                      <m:r>
                        <a:rPr lang="en-US" sz="1400" b="1" i="1" cap="none" spc="0" baseline="0">
                          <a:ln w="12700" cmpd="sng">
                            <a:solidFill>
                              <a:schemeClr val="accent4"/>
                            </a:solidFill>
                            <a:prstDash val="solid"/>
                          </a:ln>
                          <a:gradFill>
                            <a:gsLst>
                              <a:gs pos="0">
                                <a:schemeClr val="accent4"/>
                              </a:gs>
                              <a:gs pos="4000">
                                <a:schemeClr val="accent4">
                                  <a:lumMod val="60000"/>
                                  <a:lumOff val="40000"/>
                                </a:schemeClr>
                              </a:gs>
                              <a:gs pos="87000">
                                <a:schemeClr val="accent4">
                                  <a:lumMod val="20000"/>
                                  <a:lumOff val="80000"/>
                                </a:schemeClr>
                              </a:gs>
                            </a:gsLst>
                            <a:lin ang="5400000"/>
                          </a:gra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𝑘</m:t>
                      </m:r>
                      <m:r>
                        <a:rPr lang="en-US" sz="1400" b="1" i="1" cap="none" spc="0" baseline="0">
                          <a:ln w="12700" cmpd="sng">
                            <a:solidFill>
                              <a:schemeClr val="accent4"/>
                            </a:solidFill>
                            <a:prstDash val="solid"/>
                          </a:ln>
                          <a:gradFill>
                            <a:gsLst>
                              <a:gs pos="0">
                                <a:schemeClr val="accent4"/>
                              </a:gs>
                              <a:gs pos="4000">
                                <a:schemeClr val="accent4">
                                  <a:lumMod val="60000"/>
                                  <a:lumOff val="40000"/>
                                </a:schemeClr>
                              </a:gs>
                              <a:gs pos="87000">
                                <a:schemeClr val="accent4">
                                  <a:lumMod val="20000"/>
                                  <a:lumOff val="80000"/>
                                </a:schemeClr>
                              </a:gs>
                            </a:gsLst>
                            <a:lin ang="5400000"/>
                          </a:gra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−1, </m:t>
                      </m:r>
                      <m:r>
                        <a:rPr lang="en-US" sz="1400" b="1" i="1" cap="none" spc="0" baseline="0">
                          <a:ln w="12700" cmpd="sng">
                            <a:solidFill>
                              <a:schemeClr val="accent4"/>
                            </a:solidFill>
                            <a:prstDash val="solid"/>
                          </a:ln>
                          <a:gradFill>
                            <a:gsLst>
                              <a:gs pos="0">
                                <a:schemeClr val="accent4"/>
                              </a:gs>
                              <a:gs pos="4000">
                                <a:schemeClr val="accent4">
                                  <a:lumMod val="60000"/>
                                  <a:lumOff val="40000"/>
                                </a:schemeClr>
                              </a:gs>
                              <a:gs pos="87000">
                                <a:schemeClr val="accent4">
                                  <a:lumMod val="20000"/>
                                  <a:lumOff val="80000"/>
                                </a:schemeClr>
                              </a:gs>
                            </a:gsLst>
                            <a:lin ang="5400000"/>
                          </a:gra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𝑛𝑟</m:t>
                      </m:r>
                      <m:r>
                        <a:rPr lang="en-US" sz="1400" b="1" i="1" cap="none" spc="0" baseline="0">
                          <a:ln w="12700" cmpd="sng">
                            <a:solidFill>
                              <a:schemeClr val="accent4"/>
                            </a:solidFill>
                            <a:prstDash val="solid"/>
                          </a:ln>
                          <a:gradFill>
                            <a:gsLst>
                              <a:gs pos="0">
                                <a:schemeClr val="accent4"/>
                              </a:gs>
                              <a:gs pos="4000">
                                <a:schemeClr val="accent4">
                                  <a:lumMod val="60000"/>
                                  <a:lumOff val="40000"/>
                                </a:schemeClr>
                              </a:gs>
                              <a:gs pos="87000">
                                <a:schemeClr val="accent4">
                                  <a:lumMod val="20000"/>
                                  <a:lumOff val="80000"/>
                                </a:schemeClr>
                              </a:gs>
                            </a:gsLst>
                            <a:lin ang="5400000"/>
                          </a:gra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−</m:t>
                      </m:r>
                      <m:r>
                        <a:rPr lang="en-US" sz="1400" b="1" i="1" cap="none" spc="0" baseline="0">
                          <a:ln w="12700" cmpd="sng">
                            <a:solidFill>
                              <a:schemeClr val="accent4"/>
                            </a:solidFill>
                            <a:prstDash val="solid"/>
                          </a:ln>
                          <a:gradFill>
                            <a:gsLst>
                              <a:gs pos="0">
                                <a:schemeClr val="accent4"/>
                              </a:gs>
                              <a:gs pos="4000">
                                <a:schemeClr val="accent4">
                                  <a:lumMod val="60000"/>
                                  <a:lumOff val="40000"/>
                                </a:schemeClr>
                              </a:gs>
                              <a:gs pos="87000">
                                <a:schemeClr val="accent4">
                                  <a:lumMod val="20000"/>
                                  <a:lumOff val="80000"/>
                                </a:schemeClr>
                              </a:gs>
                            </a:gsLst>
                            <a:lin ang="5400000"/>
                          </a:gra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𝑘</m:t>
                      </m:r>
                    </m:e>
                  </m:d>
                  <m:r>
                    <a:rPr lang="en-US" sz="1400" b="1" i="1" cap="none" spc="0" baseline="0">
                      <a:ln w="12700" cmpd="sng">
                        <a:solidFill>
                          <a:schemeClr val="accent4"/>
                        </a:solidFill>
                        <a:prstDash val="solid"/>
                      </a:ln>
                      <a:gradFill>
                        <a:gsLst>
                          <a:gs pos="0">
                            <a:schemeClr val="accent4"/>
                          </a:gs>
                          <a:gs pos="4000">
                            <a:schemeClr val="accent4">
                              <a:lumMod val="60000"/>
                              <a:lumOff val="40000"/>
                            </a:schemeClr>
                          </a:gs>
                          <a:gs pos="87000">
                            <a:schemeClr val="accent4">
                              <a:lumMod val="20000"/>
                              <a:lumOff val="80000"/>
                            </a:schemeClr>
                          </a:gs>
                        </a:gsLst>
                        <a:lin ang="5400000"/>
                      </a:gra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r>
                    <a:rPr lang="en-US" sz="1400" b="1" i="1" cap="none" spc="0" baseline="0">
                      <a:ln w="12700" cmpd="sng">
                        <a:solidFill>
                          <a:schemeClr val="accent4"/>
                        </a:solidFill>
                        <a:prstDash val="solid"/>
                      </a:ln>
                      <a:gradFill>
                        <a:gsLst>
                          <a:gs pos="0">
                            <a:schemeClr val="accent4"/>
                          </a:gs>
                          <a:gs pos="4000">
                            <a:schemeClr val="accent4">
                              <a:lumMod val="60000"/>
                              <a:lumOff val="40000"/>
                            </a:schemeClr>
                          </a:gs>
                          <a:gs pos="87000">
                            <a:schemeClr val="accent4">
                              <a:lumMod val="20000"/>
                              <a:lumOff val="80000"/>
                            </a:schemeClr>
                          </a:gs>
                        </a:gsLst>
                        <a:lin ang="5400000"/>
                      </a:gra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𝐹</m:t>
                  </m:r>
                  <m:d>
                    <m:dPr>
                      <m:ctrlPr>
                        <a:rPr lang="en-US" sz="1400" b="1" i="1" cap="none" spc="0" baseline="0">
                          <a:ln w="12700" cmpd="sng">
                            <a:solidFill>
                              <a:schemeClr val="accent4"/>
                            </a:solidFill>
                            <a:prstDash val="solid"/>
                          </a:ln>
                          <a:gradFill>
                            <a:gsLst>
                              <a:gs pos="0">
                                <a:schemeClr val="accent4"/>
                              </a:gs>
                              <a:gs pos="4000">
                                <a:schemeClr val="accent4">
                                  <a:lumMod val="60000"/>
                                  <a:lumOff val="40000"/>
                                </a:schemeClr>
                              </a:gs>
                              <a:gs pos="87000">
                                <a:schemeClr val="accent4">
                                  <a:lumMod val="20000"/>
                                  <a:lumOff val="80000"/>
                                </a:schemeClr>
                              </a:gs>
                            </a:gsLst>
                            <a:lin ang="5400000"/>
                          </a:gra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sz="1400" b="1" i="1" cap="none" spc="0" baseline="0">
                          <a:ln w="12700" cmpd="sng">
                            <a:solidFill>
                              <a:schemeClr val="accent4"/>
                            </a:solidFill>
                            <a:prstDash val="solid"/>
                          </a:ln>
                          <a:gradFill>
                            <a:gsLst>
                              <a:gs pos="0">
                                <a:schemeClr val="accent4"/>
                              </a:gs>
                              <a:gs pos="4000">
                                <a:schemeClr val="accent4">
                                  <a:lumMod val="60000"/>
                                  <a:lumOff val="40000"/>
                                </a:schemeClr>
                              </a:gs>
                              <a:gs pos="87000">
                                <a:schemeClr val="accent4">
                                  <a:lumMod val="20000"/>
                                  <a:lumOff val="80000"/>
                                </a:schemeClr>
                              </a:gs>
                            </a:gsLst>
                            <a:lin ang="5400000"/>
                          </a:gra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1%, 3, 12</m:t>
                      </m:r>
                    </m:e>
                  </m:d>
                  <m:r>
                    <a:rPr lang="en-US" sz="1400" b="1" i="1" cap="none" spc="0" baseline="0">
                      <a:ln w="12700" cmpd="sng">
                        <a:solidFill>
                          <a:schemeClr val="accent4"/>
                        </a:solidFill>
                        <a:prstDash val="solid"/>
                      </a:ln>
                      <a:gradFill>
                        <a:gsLst>
                          <a:gs pos="0">
                            <a:schemeClr val="accent4"/>
                          </a:gs>
                          <a:gs pos="4000">
                            <a:schemeClr val="accent4">
                              <a:lumMod val="60000"/>
                              <a:lumOff val="40000"/>
                            </a:schemeClr>
                          </a:gs>
                          <a:gs pos="87000">
                            <a:schemeClr val="accent4">
                              <a:lumMod val="20000"/>
                              <a:lumOff val="80000"/>
                            </a:schemeClr>
                          </a:gs>
                        </a:gsLst>
                        <a:lin ang="5400000"/>
                      </a:gra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=3,49  </m:t>
                  </m:r>
                </m:oMath>
              </a14:m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H</a:t>
              </a:r>
              <a:r>
                <a:rPr lang="en-US" sz="10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0</a:t>
              </a:r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 ditolak bila F*&gt;3,49</a:t>
              </a:r>
            </a:p>
            <a:p>
              <a:endParaRPr lang="en-US" sz="1400" b="1" cap="none" spc="0" baseline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  <a:latin typeface="Arial Narrow" panose="020B0606020202030204" pitchFamily="34" charset="0"/>
                <a:ea typeface="Cambria Math" panose="02040503050406030204" pitchFamily="18" charset="0"/>
              </a:endParaRPr>
            </a:p>
            <a:p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4. Lihat langkah 4.</a:t>
              </a:r>
            </a:p>
            <a:p>
              <a:endParaRPr lang="en-US" sz="1400" b="1" cap="none" spc="0" baseline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  <a:latin typeface="Arial Narrow" panose="020B0606020202030204" pitchFamily="34" charset="0"/>
                <a:ea typeface="Cambria Math" panose="02040503050406030204" pitchFamily="18" charset="0"/>
              </a:endParaRPr>
            </a:p>
            <a:p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5. Pengambilan kesimpulan</a:t>
              </a:r>
            </a:p>
            <a:p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    Terlihat bahwa F* = 1,14 &lt;3,49 (F tabel) sehingga disimpulkan H</a:t>
              </a:r>
              <a:r>
                <a:rPr lang="en-US" sz="10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0</a:t>
              </a:r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 tidak ditolak.</a:t>
              </a:r>
            </a:p>
            <a:p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    Disimpulkan, rata-rata minat masyarakat terhadap pilihan jenis kelas adalah sama.</a:t>
              </a:r>
            </a:p>
            <a:p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    Dengan kata  lain, tidak ada pengaruh pilihan jenis kelas terhadap minat masyarakat..</a:t>
              </a:r>
            </a:p>
            <a:p>
              <a:endParaRPr lang="en-US" sz="800" b="1" cap="none" spc="0" baseline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  <a:ea typeface="Cambria Math" panose="02040503050406030204" pitchFamily="18" charset="0"/>
              </a:endParaRPr>
            </a:p>
            <a:p>
              <a:endParaRPr lang="en-ID" sz="800" b="1" cap="none" spc="0" baseline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</a:endParaRPr>
            </a:p>
            <a:p>
              <a:endParaRPr lang="en-ID" sz="800" b="1" cap="none" spc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</a:endParaRP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xmlns:a14="http://schemas.microsoft.com/office/drawing/2010/main" xmlns="" id="{EEEF9208-91D7-CAFF-9E36-9892D4364CDF}"/>
                </a:ext>
              </a:extLst>
            </xdr:cNvPr>
            <xdr:cNvSpPr txBox="1"/>
          </xdr:nvSpPr>
          <xdr:spPr>
            <a:xfrm>
              <a:off x="3123741" y="80332"/>
              <a:ext cx="4519211" cy="5336295"/>
            </a:xfrm>
            <a:prstGeom prst="rect">
              <a:avLst/>
            </a:prstGeom>
            <a:gradFill flip="none" rotWithShape="1">
              <a:gsLst>
                <a:gs pos="0">
                  <a:schemeClr val="dk1">
                    <a:lumMod val="67000"/>
                  </a:schemeClr>
                </a:gs>
                <a:gs pos="48000">
                  <a:schemeClr val="dk1">
                    <a:lumMod val="97000"/>
                    <a:lumOff val="3000"/>
                  </a:schemeClr>
                </a:gs>
                <a:gs pos="100000">
                  <a:schemeClr val="dk1">
                    <a:lumMod val="60000"/>
                    <a:lumOff val="40000"/>
                  </a:schemeClr>
                </a:gs>
              </a:gsLst>
              <a:lin ang="16200000" scaled="1"/>
              <a:tileRect/>
            </a:gradFill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r>
                <a:rPr lang="en-ID" sz="1400" b="1" cap="none" spc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1.</a:t>
              </a:r>
              <a:r>
                <a:rPr lang="en-ID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 Perumusan H</a:t>
              </a:r>
              <a:r>
                <a:rPr lang="en-ID" sz="10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0</a:t>
              </a:r>
              <a:r>
                <a:rPr lang="en-ID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 dan H</a:t>
              </a:r>
              <a:r>
                <a:rPr lang="en-ID" sz="10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1</a:t>
              </a:r>
            </a:p>
            <a:p>
              <a:r>
                <a:rPr lang="en-ID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            H</a:t>
              </a:r>
              <a:r>
                <a:rPr lang="en-ID" sz="10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0</a:t>
              </a:r>
              <a:r>
                <a:rPr lang="en-ID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 : </a:t>
              </a:r>
              <a:r>
                <a:rPr lang="en-ID" sz="1400" b="1" i="0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en-US" sz="1400" b="1" i="0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1= 𝜇2= 𝜇3= 𝜇4</a:t>
              </a:r>
              <a:endParaRPr lang="en-US" sz="1400" b="1" cap="none" spc="0" baseline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  <a:latin typeface="Arial Narrow" panose="020B0606020202030204" pitchFamily="34" charset="0"/>
                <a:ea typeface="Cambria Math" panose="02040503050406030204" pitchFamily="18" charset="0"/>
              </a:endParaRPr>
            </a:p>
            <a:p>
              <a:r>
                <a:rPr lang="en-ID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            (rata - rata 4 populasi adalah sama = tidak ada pengaruh dari jenis kelas)</a:t>
              </a:r>
            </a:p>
            <a:p>
              <a:endParaRPr lang="en-ID" sz="1400" b="1" cap="none" spc="0" baseline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  <a:latin typeface="Arial Narrow" panose="020B0606020202030204" pitchFamily="34" charset="0"/>
              </a:endParaRPr>
            </a:p>
            <a:p>
              <a:r>
                <a:rPr lang="en-ID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            H</a:t>
              </a:r>
              <a:r>
                <a:rPr lang="en-ID" sz="10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1</a:t>
              </a:r>
              <a:r>
                <a:rPr lang="en-ID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 : tidak semua </a:t>
              </a:r>
              <a:r>
                <a:rPr lang="en-ID" sz="1400" b="1" i="0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en-US" sz="1400" b="1" i="0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𝑖 </a:t>
              </a:r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sama(tidak semua rata -rata ke 4 populasi sama = ada </a:t>
              </a:r>
            </a:p>
            <a:p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            pengaruh dari jenis kelas)</a:t>
              </a:r>
            </a:p>
            <a:p>
              <a:endParaRPr lang="en-US" sz="1400" b="1" cap="none" spc="0" baseline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  <a:latin typeface="Arial Narrow" panose="020B0606020202030204" pitchFamily="34" charset="0"/>
                <a:ea typeface="Cambria Math" panose="02040503050406030204" pitchFamily="18" charset="0"/>
              </a:endParaRPr>
            </a:p>
            <a:p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2. Tingkat signifikansi </a:t>
              </a:r>
              <a:r>
                <a:rPr lang="en-US" sz="1400" b="1" i="0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𝛼=1%</a:t>
              </a:r>
              <a:endParaRPr lang="en-US" sz="1400" b="1" cap="none" spc="0" baseline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  <a:latin typeface="Arial Narrow" panose="020B0606020202030204" pitchFamily="34" charset="0"/>
                <a:ea typeface="Cambria Math" panose="02040503050406030204" pitchFamily="18" charset="0"/>
              </a:endParaRPr>
            </a:p>
            <a:p>
              <a:endParaRPr lang="en-US" sz="1400" b="1" cap="none" spc="0" baseline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  <a:latin typeface="Arial Narrow" panose="020B0606020202030204" pitchFamily="34" charset="0"/>
                <a:ea typeface="Cambria Math" panose="02040503050406030204" pitchFamily="18" charset="0"/>
              </a:endParaRPr>
            </a:p>
            <a:p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3. Penentuan daerah kritis</a:t>
              </a:r>
            </a:p>
            <a:p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            </a:t>
              </a:r>
              <a:r>
                <a:rPr lang="en-US" sz="1400" b="1" i="0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F(𝛼, 𝑘−1, 𝑛𝑟−𝑘)=𝐹(1%, 3, 12)=3,49  </a:t>
              </a:r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H</a:t>
              </a:r>
              <a:r>
                <a:rPr lang="en-US" sz="10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0</a:t>
              </a:r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 ditolak bila F*&gt;3,49</a:t>
              </a:r>
            </a:p>
            <a:p>
              <a:endParaRPr lang="en-US" sz="1400" b="1" cap="none" spc="0" baseline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  <a:latin typeface="Arial Narrow" panose="020B0606020202030204" pitchFamily="34" charset="0"/>
                <a:ea typeface="Cambria Math" panose="02040503050406030204" pitchFamily="18" charset="0"/>
              </a:endParaRPr>
            </a:p>
            <a:p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4. Lihat langkah 4.</a:t>
              </a:r>
            </a:p>
            <a:p>
              <a:endParaRPr lang="en-US" sz="1400" b="1" cap="none" spc="0" baseline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  <a:latin typeface="Arial Narrow" panose="020B0606020202030204" pitchFamily="34" charset="0"/>
                <a:ea typeface="Cambria Math" panose="02040503050406030204" pitchFamily="18" charset="0"/>
              </a:endParaRPr>
            </a:p>
            <a:p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5. Pengambilan kesimpulan</a:t>
              </a:r>
            </a:p>
            <a:p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    Terlihat bahwa F* = 1,14 &lt;3,49 (F tabel) sehingga disimpulkan H</a:t>
              </a:r>
              <a:r>
                <a:rPr lang="en-US" sz="10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0</a:t>
              </a:r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 tidak ditolak.</a:t>
              </a:r>
            </a:p>
            <a:p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    Disimpulkan, rata-rata minat masyarakat terhadap pilihan jenis kelas adalah sama.</a:t>
              </a:r>
            </a:p>
            <a:p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    Dengan kata  lain, tidak ada pengaruh pilihan jenis kelas terhadap minat masyarakat..</a:t>
              </a:r>
            </a:p>
            <a:p>
              <a:endParaRPr lang="en-US" sz="800" b="1" cap="none" spc="0" baseline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  <a:ea typeface="Cambria Math" panose="02040503050406030204" pitchFamily="18" charset="0"/>
              </a:endParaRPr>
            </a:p>
            <a:p>
              <a:endParaRPr lang="en-ID" sz="800" b="1" cap="none" spc="0" baseline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</a:endParaRPr>
            </a:p>
            <a:p>
              <a:endParaRPr lang="en-ID" sz="800" b="1" cap="none" spc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</a:endParaRPr>
            </a:p>
          </xdr:txBody>
        </xdr:sp>
      </mc:Fallback>
    </mc:AlternateContent>
    <xdr:clientData/>
  </xdr:twoCellAnchor>
  <xdr:twoCellAnchor>
    <xdr:from>
      <xdr:col>0</xdr:col>
      <xdr:colOff>514120</xdr:colOff>
      <xdr:row>6</xdr:row>
      <xdr:rowOff>9180</xdr:rowOff>
    </xdr:from>
    <xdr:to>
      <xdr:col>0</xdr:col>
      <xdr:colOff>559839</xdr:colOff>
      <xdr:row>6</xdr:row>
      <xdr:rowOff>137711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xmlns="" id="{DC65AEA3-BC65-F8BA-B2BA-5B5D1808FB59}"/>
            </a:ext>
          </a:extLst>
        </xdr:cNvPr>
        <xdr:cNvSpPr/>
      </xdr:nvSpPr>
      <xdr:spPr>
        <a:xfrm>
          <a:off x="514120" y="1110867"/>
          <a:ext cx="45719" cy="128531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380999</xdr:colOff>
      <xdr:row>2</xdr:row>
      <xdr:rowOff>2</xdr:rowOff>
    </xdr:from>
    <xdr:to>
      <xdr:col>16</xdr:col>
      <xdr:colOff>27541</xdr:colOff>
      <xdr:row>24</xdr:row>
      <xdr:rowOff>119350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xmlns="" id="{B7E0EC19-7EDA-449C-AA83-00129A2A8D82}"/>
                </a:ext>
              </a:extLst>
            </xdr:cNvPr>
            <xdr:cNvSpPr txBox="1"/>
          </xdr:nvSpPr>
          <xdr:spPr>
            <a:xfrm>
              <a:off x="3456541" y="367231"/>
              <a:ext cx="6412735" cy="4333300"/>
            </a:xfrm>
            <a:prstGeom prst="rect">
              <a:avLst/>
            </a:prstGeom>
            <a:gradFill flip="none" rotWithShape="1">
              <a:gsLst>
                <a:gs pos="0">
                  <a:schemeClr val="dk1">
                    <a:lumMod val="67000"/>
                  </a:schemeClr>
                </a:gs>
                <a:gs pos="48000">
                  <a:schemeClr val="dk1">
                    <a:lumMod val="97000"/>
                    <a:lumOff val="3000"/>
                  </a:schemeClr>
                </a:gs>
                <a:gs pos="100000">
                  <a:schemeClr val="dk1">
                    <a:lumMod val="60000"/>
                    <a:lumOff val="40000"/>
                  </a:schemeClr>
                </a:gs>
              </a:gsLst>
              <a:lin ang="16200000" scaled="1"/>
              <a:tileRect/>
            </a:gradFill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r>
                <a:rPr lang="en-ID" sz="1400" b="1" cap="none" spc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1.</a:t>
              </a:r>
              <a:r>
                <a:rPr lang="en-ID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 Perumusan H</a:t>
              </a:r>
              <a:r>
                <a:rPr lang="en-ID" sz="10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0</a:t>
              </a:r>
              <a:r>
                <a:rPr lang="en-ID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 dan H</a:t>
              </a:r>
              <a:r>
                <a:rPr lang="en-ID" sz="10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1</a:t>
              </a:r>
            </a:p>
            <a:p>
              <a:r>
                <a:rPr lang="en-ID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            H</a:t>
              </a:r>
              <a:r>
                <a:rPr lang="en-ID" sz="10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0 </a:t>
              </a:r>
              <a:r>
                <a:rPr lang="en-ID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: </a:t>
              </a:r>
              <a14:m>
                <m:oMath xmlns:m="http://schemas.openxmlformats.org/officeDocument/2006/math">
                  <m:r>
                    <a:rPr lang="en-ID" sz="1400" b="1" i="1" cap="none" spc="0" baseline="0">
                      <a:ln w="12700" cmpd="sng">
                        <a:solidFill>
                          <a:schemeClr val="accent4"/>
                        </a:solidFill>
                        <a:prstDash val="solid"/>
                      </a:ln>
                      <a:gradFill>
                        <a:gsLst>
                          <a:gs pos="0">
                            <a:schemeClr val="accent4"/>
                          </a:gs>
                          <a:gs pos="4000">
                            <a:schemeClr val="accent4">
                              <a:lumMod val="60000"/>
                              <a:lumOff val="40000"/>
                            </a:schemeClr>
                          </a:gs>
                          <a:gs pos="87000">
                            <a:schemeClr val="accent4">
                              <a:lumMod val="20000"/>
                              <a:lumOff val="80000"/>
                            </a:schemeClr>
                          </a:gs>
                        </a:gsLst>
                        <a:lin ang="5400000"/>
                      </a:gra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𝜇</m:t>
                  </m:r>
                  <m:r>
                    <a:rPr lang="en-US" sz="1400" b="1" i="1" cap="none" spc="0" baseline="0">
                      <a:ln w="12700" cmpd="sng">
                        <a:solidFill>
                          <a:schemeClr val="accent4"/>
                        </a:solidFill>
                        <a:prstDash val="solid"/>
                      </a:ln>
                      <a:gradFill>
                        <a:gsLst>
                          <a:gs pos="0">
                            <a:schemeClr val="accent4"/>
                          </a:gs>
                          <a:gs pos="4000">
                            <a:schemeClr val="accent4">
                              <a:lumMod val="60000"/>
                              <a:lumOff val="40000"/>
                            </a:schemeClr>
                          </a:gs>
                          <a:gs pos="87000">
                            <a:schemeClr val="accent4">
                              <a:lumMod val="20000"/>
                              <a:lumOff val="80000"/>
                            </a:schemeClr>
                          </a:gs>
                        </a:gsLst>
                        <a:lin ang="5400000"/>
                      </a:gra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1= </m:t>
                  </m:r>
                  <m:r>
                    <a:rPr lang="en-US" sz="1400" b="1" i="1" cap="none" spc="0" baseline="0">
                      <a:ln w="12700" cmpd="sng">
                        <a:solidFill>
                          <a:schemeClr val="accent4"/>
                        </a:solidFill>
                        <a:prstDash val="solid"/>
                      </a:ln>
                      <a:gradFill>
                        <a:gsLst>
                          <a:gs pos="0">
                            <a:schemeClr val="accent4"/>
                          </a:gs>
                          <a:gs pos="4000">
                            <a:schemeClr val="accent4">
                              <a:lumMod val="60000"/>
                              <a:lumOff val="40000"/>
                            </a:schemeClr>
                          </a:gs>
                          <a:gs pos="87000">
                            <a:schemeClr val="accent4">
                              <a:lumMod val="20000"/>
                              <a:lumOff val="80000"/>
                            </a:schemeClr>
                          </a:gs>
                        </a:gsLst>
                        <a:lin ang="5400000"/>
                      </a:gra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𝜇</m:t>
                  </m:r>
                  <m:r>
                    <a:rPr lang="en-US" sz="1400" b="1" i="1" cap="none" spc="0" baseline="0">
                      <a:ln w="12700" cmpd="sng">
                        <a:solidFill>
                          <a:schemeClr val="accent4"/>
                        </a:solidFill>
                        <a:prstDash val="solid"/>
                      </a:ln>
                      <a:gradFill>
                        <a:gsLst>
                          <a:gs pos="0">
                            <a:schemeClr val="accent4"/>
                          </a:gs>
                          <a:gs pos="4000">
                            <a:schemeClr val="accent4">
                              <a:lumMod val="60000"/>
                              <a:lumOff val="40000"/>
                            </a:schemeClr>
                          </a:gs>
                          <a:gs pos="87000">
                            <a:schemeClr val="accent4">
                              <a:lumMod val="20000"/>
                              <a:lumOff val="80000"/>
                            </a:schemeClr>
                          </a:gs>
                        </a:gsLst>
                        <a:lin ang="5400000"/>
                      </a:gra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2= </m:t>
                  </m:r>
                  <m:r>
                    <a:rPr lang="en-US" sz="1400" b="1" i="1" cap="none" spc="0" baseline="0">
                      <a:ln w="12700" cmpd="sng">
                        <a:solidFill>
                          <a:schemeClr val="accent4"/>
                        </a:solidFill>
                        <a:prstDash val="solid"/>
                      </a:ln>
                      <a:gradFill>
                        <a:gsLst>
                          <a:gs pos="0">
                            <a:schemeClr val="accent4"/>
                          </a:gs>
                          <a:gs pos="4000">
                            <a:schemeClr val="accent4">
                              <a:lumMod val="60000"/>
                              <a:lumOff val="40000"/>
                            </a:schemeClr>
                          </a:gs>
                          <a:gs pos="87000">
                            <a:schemeClr val="accent4">
                              <a:lumMod val="20000"/>
                              <a:lumOff val="80000"/>
                            </a:schemeClr>
                          </a:gs>
                        </a:gsLst>
                        <a:lin ang="5400000"/>
                      </a:gra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𝜇</m:t>
                  </m:r>
                  <m:r>
                    <a:rPr lang="en-US" sz="1400" b="1" i="1" cap="none" spc="0" baseline="0">
                      <a:ln w="12700" cmpd="sng">
                        <a:solidFill>
                          <a:schemeClr val="accent4"/>
                        </a:solidFill>
                        <a:prstDash val="solid"/>
                      </a:ln>
                      <a:gradFill>
                        <a:gsLst>
                          <a:gs pos="0">
                            <a:schemeClr val="accent4"/>
                          </a:gs>
                          <a:gs pos="4000">
                            <a:schemeClr val="accent4">
                              <a:lumMod val="60000"/>
                              <a:lumOff val="40000"/>
                            </a:schemeClr>
                          </a:gs>
                          <a:gs pos="87000">
                            <a:schemeClr val="accent4">
                              <a:lumMod val="20000"/>
                              <a:lumOff val="80000"/>
                            </a:schemeClr>
                          </a:gs>
                        </a:gsLst>
                        <a:lin ang="5400000"/>
                      </a:gra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3</m:t>
                  </m:r>
                </m:oMath>
              </a14:m>
              <a:endParaRPr lang="en-US" sz="1400" b="1" cap="none" spc="0" baseline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  <a:latin typeface="Arial Narrow" panose="020B0606020202030204" pitchFamily="34" charset="0"/>
                <a:ea typeface="Cambria Math" panose="02040503050406030204" pitchFamily="18" charset="0"/>
              </a:endParaRPr>
            </a:p>
            <a:p>
              <a:r>
                <a:rPr lang="en-ID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            (rata - rata 3 populasi adalah sama = tidak ada pengaruh dari metode</a:t>
              </a:r>
            </a:p>
            <a:p>
              <a:r>
                <a:rPr lang="en-ID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             pembelajaran)</a:t>
              </a:r>
            </a:p>
            <a:p>
              <a:endParaRPr lang="en-ID" sz="1400" b="1" cap="none" spc="0" baseline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  <a:latin typeface="Arial Narrow" panose="020B0606020202030204" pitchFamily="34" charset="0"/>
              </a:endParaRPr>
            </a:p>
            <a:p>
              <a:r>
                <a:rPr lang="en-ID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            H</a:t>
              </a:r>
              <a:r>
                <a:rPr lang="en-ID" sz="10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1</a:t>
              </a:r>
              <a:r>
                <a:rPr lang="en-ID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 : tidak semua </a:t>
              </a:r>
              <a14:m>
                <m:oMath xmlns:m="http://schemas.openxmlformats.org/officeDocument/2006/math">
                  <m:r>
                    <a:rPr lang="en-ID" sz="1400" b="1" i="1" cap="none" spc="0" baseline="0">
                      <a:ln w="12700" cmpd="sng">
                        <a:solidFill>
                          <a:schemeClr val="accent4"/>
                        </a:solidFill>
                        <a:prstDash val="solid"/>
                      </a:ln>
                      <a:gradFill>
                        <a:gsLst>
                          <a:gs pos="0">
                            <a:schemeClr val="accent4"/>
                          </a:gs>
                          <a:gs pos="4000">
                            <a:schemeClr val="accent4">
                              <a:lumMod val="60000"/>
                              <a:lumOff val="40000"/>
                            </a:schemeClr>
                          </a:gs>
                          <a:gs pos="87000">
                            <a:schemeClr val="accent4">
                              <a:lumMod val="20000"/>
                              <a:lumOff val="80000"/>
                            </a:schemeClr>
                          </a:gs>
                        </a:gsLst>
                        <a:lin ang="5400000"/>
                      </a:gra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𝜇</m:t>
                  </m:r>
                  <m:r>
                    <a:rPr lang="en-US" sz="1400" b="1" i="1" cap="none" spc="0" baseline="0">
                      <a:ln w="12700" cmpd="sng">
                        <a:solidFill>
                          <a:schemeClr val="accent4"/>
                        </a:solidFill>
                        <a:prstDash val="solid"/>
                      </a:ln>
                      <a:gradFill>
                        <a:gsLst>
                          <a:gs pos="0">
                            <a:schemeClr val="accent4"/>
                          </a:gs>
                          <a:gs pos="4000">
                            <a:schemeClr val="accent4">
                              <a:lumMod val="60000"/>
                              <a:lumOff val="40000"/>
                            </a:schemeClr>
                          </a:gs>
                          <a:gs pos="87000">
                            <a:schemeClr val="accent4">
                              <a:lumMod val="20000"/>
                              <a:lumOff val="80000"/>
                            </a:schemeClr>
                          </a:gs>
                        </a:gsLst>
                        <a:lin ang="5400000"/>
                      </a:gra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𝑖</m:t>
                  </m:r>
                  <m:r>
                    <a:rPr lang="en-US" sz="1400" b="1" i="1" cap="none" spc="0" baseline="0">
                      <a:ln w="12700" cmpd="sng">
                        <a:solidFill>
                          <a:schemeClr val="accent4"/>
                        </a:solidFill>
                        <a:prstDash val="solid"/>
                      </a:ln>
                      <a:gradFill>
                        <a:gsLst>
                          <a:gs pos="0">
                            <a:schemeClr val="accent4"/>
                          </a:gs>
                          <a:gs pos="4000">
                            <a:schemeClr val="accent4">
                              <a:lumMod val="60000"/>
                              <a:lumOff val="40000"/>
                            </a:schemeClr>
                          </a:gs>
                          <a:gs pos="87000">
                            <a:schemeClr val="accent4">
                              <a:lumMod val="20000"/>
                              <a:lumOff val="80000"/>
                            </a:schemeClr>
                          </a:gs>
                        </a:gsLst>
                        <a:lin ang="5400000"/>
                      </a:gra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sama(tidak semua rata -rata ke 3 populasi sama = ada </a:t>
              </a:r>
            </a:p>
            <a:p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            pengaruh dari metode pembelajaran)</a:t>
              </a:r>
            </a:p>
            <a:p>
              <a:endParaRPr lang="en-US" sz="1400" b="1" cap="none" spc="0" baseline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  <a:latin typeface="Arial Narrow" panose="020B0606020202030204" pitchFamily="34" charset="0"/>
                <a:ea typeface="Cambria Math" panose="02040503050406030204" pitchFamily="18" charset="0"/>
              </a:endParaRPr>
            </a:p>
            <a:p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2. Tingkat signifikansi </a:t>
              </a:r>
              <a14:m>
                <m:oMath xmlns:m="http://schemas.openxmlformats.org/officeDocument/2006/math">
                  <m:r>
                    <a:rPr lang="en-US" sz="1400" b="1" i="1" cap="none" spc="0" baseline="0">
                      <a:ln w="12700" cmpd="sng">
                        <a:solidFill>
                          <a:schemeClr val="accent4"/>
                        </a:solidFill>
                        <a:prstDash val="solid"/>
                      </a:ln>
                      <a:gradFill>
                        <a:gsLst>
                          <a:gs pos="0">
                            <a:schemeClr val="accent4"/>
                          </a:gs>
                          <a:gs pos="4000">
                            <a:schemeClr val="accent4">
                              <a:lumMod val="60000"/>
                              <a:lumOff val="40000"/>
                            </a:schemeClr>
                          </a:gs>
                          <a:gs pos="87000">
                            <a:schemeClr val="accent4">
                              <a:lumMod val="20000"/>
                              <a:lumOff val="80000"/>
                            </a:schemeClr>
                          </a:gs>
                        </a:gsLst>
                        <a:lin ang="5400000"/>
                      </a:gra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𝛼</m:t>
                  </m:r>
                  <m:r>
                    <a:rPr lang="en-US" sz="1400" b="1" i="1" cap="none" spc="0" baseline="0">
                      <a:ln w="12700" cmpd="sng">
                        <a:solidFill>
                          <a:schemeClr val="accent4"/>
                        </a:solidFill>
                        <a:prstDash val="solid"/>
                      </a:ln>
                      <a:gradFill>
                        <a:gsLst>
                          <a:gs pos="0">
                            <a:schemeClr val="accent4"/>
                          </a:gs>
                          <a:gs pos="4000">
                            <a:schemeClr val="accent4">
                              <a:lumMod val="60000"/>
                              <a:lumOff val="40000"/>
                            </a:schemeClr>
                          </a:gs>
                          <a:gs pos="87000">
                            <a:schemeClr val="accent4">
                              <a:lumMod val="20000"/>
                              <a:lumOff val="80000"/>
                            </a:schemeClr>
                          </a:gs>
                        </a:gsLst>
                        <a:lin ang="5400000"/>
                      </a:gra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=5%</m:t>
                  </m:r>
                </m:oMath>
              </a14:m>
              <a:endParaRPr lang="en-US" sz="1400" b="1" cap="none" spc="0" baseline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  <a:latin typeface="Arial Narrow" panose="020B0606020202030204" pitchFamily="34" charset="0"/>
                <a:ea typeface="Cambria Math" panose="02040503050406030204" pitchFamily="18" charset="0"/>
              </a:endParaRPr>
            </a:p>
            <a:p>
              <a:endParaRPr lang="en-US" sz="1400" b="1" cap="none" spc="0" baseline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  <a:latin typeface="Arial Narrow" panose="020B0606020202030204" pitchFamily="34" charset="0"/>
                <a:ea typeface="Cambria Math" panose="02040503050406030204" pitchFamily="18" charset="0"/>
              </a:endParaRPr>
            </a:p>
            <a:p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3. Penentuan daerah kritis</a:t>
              </a:r>
            </a:p>
            <a:p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            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sz="1400" b="1" i="0" cap="none" spc="0" baseline="0">
                      <a:ln w="12700" cmpd="sng">
                        <a:solidFill>
                          <a:schemeClr val="accent4"/>
                        </a:solidFill>
                        <a:prstDash val="solid"/>
                      </a:ln>
                      <a:gradFill>
                        <a:gsLst>
                          <a:gs pos="0">
                            <a:schemeClr val="accent4"/>
                          </a:gs>
                          <a:gs pos="4000">
                            <a:schemeClr val="accent4">
                              <a:lumMod val="60000"/>
                              <a:lumOff val="40000"/>
                            </a:schemeClr>
                          </a:gs>
                          <a:gs pos="87000">
                            <a:schemeClr val="accent4">
                              <a:lumMod val="20000"/>
                              <a:lumOff val="80000"/>
                            </a:schemeClr>
                          </a:gs>
                        </a:gsLst>
                        <a:lin ang="5400000"/>
                      </a:gra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F</m:t>
                  </m:r>
                  <m:d>
                    <m:dPr>
                      <m:ctrlPr>
                        <a:rPr lang="en-US" sz="1400" b="1" i="1" cap="none" spc="0" baseline="0">
                          <a:ln w="12700" cmpd="sng">
                            <a:solidFill>
                              <a:schemeClr val="accent4"/>
                            </a:solidFill>
                            <a:prstDash val="solid"/>
                          </a:ln>
                          <a:gradFill>
                            <a:gsLst>
                              <a:gs pos="0">
                                <a:schemeClr val="accent4"/>
                              </a:gs>
                              <a:gs pos="4000">
                                <a:schemeClr val="accent4">
                                  <a:lumMod val="60000"/>
                                  <a:lumOff val="40000"/>
                                </a:schemeClr>
                              </a:gs>
                              <a:gs pos="87000">
                                <a:schemeClr val="accent4">
                                  <a:lumMod val="20000"/>
                                  <a:lumOff val="80000"/>
                                </a:schemeClr>
                              </a:gs>
                            </a:gsLst>
                            <a:lin ang="5400000"/>
                          </a:gra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sz="1400" b="1" i="1" cap="none" spc="0" baseline="0">
                          <a:ln w="12700" cmpd="sng">
                            <a:solidFill>
                              <a:schemeClr val="accent4"/>
                            </a:solidFill>
                            <a:prstDash val="solid"/>
                          </a:ln>
                          <a:gradFill>
                            <a:gsLst>
                              <a:gs pos="0">
                                <a:schemeClr val="accent4"/>
                              </a:gs>
                              <a:gs pos="4000">
                                <a:schemeClr val="accent4">
                                  <a:lumMod val="60000"/>
                                  <a:lumOff val="40000"/>
                                </a:schemeClr>
                              </a:gs>
                              <a:gs pos="87000">
                                <a:schemeClr val="accent4">
                                  <a:lumMod val="20000"/>
                                  <a:lumOff val="80000"/>
                                </a:schemeClr>
                              </a:gs>
                            </a:gsLst>
                            <a:lin ang="5400000"/>
                          </a:gra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𝛼</m:t>
                      </m:r>
                      <m:r>
                        <a:rPr lang="en-US" sz="1400" b="1" i="1" cap="none" spc="0" baseline="0">
                          <a:ln w="12700" cmpd="sng">
                            <a:solidFill>
                              <a:schemeClr val="accent4"/>
                            </a:solidFill>
                            <a:prstDash val="solid"/>
                          </a:ln>
                          <a:gradFill>
                            <a:gsLst>
                              <a:gs pos="0">
                                <a:schemeClr val="accent4"/>
                              </a:gs>
                              <a:gs pos="4000">
                                <a:schemeClr val="accent4">
                                  <a:lumMod val="60000"/>
                                  <a:lumOff val="40000"/>
                                </a:schemeClr>
                              </a:gs>
                              <a:gs pos="87000">
                                <a:schemeClr val="accent4">
                                  <a:lumMod val="20000"/>
                                  <a:lumOff val="80000"/>
                                </a:schemeClr>
                              </a:gs>
                            </a:gsLst>
                            <a:lin ang="5400000"/>
                          </a:gra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, </m:t>
                      </m:r>
                      <m:r>
                        <a:rPr lang="en-US" sz="1400" b="1" i="1" cap="none" spc="0" baseline="0">
                          <a:ln w="12700" cmpd="sng">
                            <a:solidFill>
                              <a:schemeClr val="accent4"/>
                            </a:solidFill>
                            <a:prstDash val="solid"/>
                          </a:ln>
                          <a:gradFill>
                            <a:gsLst>
                              <a:gs pos="0">
                                <a:schemeClr val="accent4"/>
                              </a:gs>
                              <a:gs pos="4000">
                                <a:schemeClr val="accent4">
                                  <a:lumMod val="60000"/>
                                  <a:lumOff val="40000"/>
                                </a:schemeClr>
                              </a:gs>
                              <a:gs pos="87000">
                                <a:schemeClr val="accent4">
                                  <a:lumMod val="20000"/>
                                  <a:lumOff val="80000"/>
                                </a:schemeClr>
                              </a:gs>
                            </a:gsLst>
                            <a:lin ang="5400000"/>
                          </a:gra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𝑘</m:t>
                      </m:r>
                      <m:r>
                        <a:rPr lang="en-US" sz="1400" b="1" i="1" cap="none" spc="0" baseline="0">
                          <a:ln w="12700" cmpd="sng">
                            <a:solidFill>
                              <a:schemeClr val="accent4"/>
                            </a:solidFill>
                            <a:prstDash val="solid"/>
                          </a:ln>
                          <a:gradFill>
                            <a:gsLst>
                              <a:gs pos="0">
                                <a:schemeClr val="accent4"/>
                              </a:gs>
                              <a:gs pos="4000">
                                <a:schemeClr val="accent4">
                                  <a:lumMod val="60000"/>
                                  <a:lumOff val="40000"/>
                                </a:schemeClr>
                              </a:gs>
                              <a:gs pos="87000">
                                <a:schemeClr val="accent4">
                                  <a:lumMod val="20000"/>
                                  <a:lumOff val="80000"/>
                                </a:schemeClr>
                              </a:gs>
                            </a:gsLst>
                            <a:lin ang="5400000"/>
                          </a:gra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−1, </m:t>
                      </m:r>
                      <m:r>
                        <a:rPr lang="en-US" sz="1400" b="1" i="1" cap="none" spc="0" baseline="0">
                          <a:ln w="12700" cmpd="sng">
                            <a:solidFill>
                              <a:schemeClr val="accent4"/>
                            </a:solidFill>
                            <a:prstDash val="solid"/>
                          </a:ln>
                          <a:gradFill>
                            <a:gsLst>
                              <a:gs pos="0">
                                <a:schemeClr val="accent4"/>
                              </a:gs>
                              <a:gs pos="4000">
                                <a:schemeClr val="accent4">
                                  <a:lumMod val="60000"/>
                                  <a:lumOff val="40000"/>
                                </a:schemeClr>
                              </a:gs>
                              <a:gs pos="87000">
                                <a:schemeClr val="accent4">
                                  <a:lumMod val="20000"/>
                                  <a:lumOff val="80000"/>
                                </a:schemeClr>
                              </a:gs>
                            </a:gsLst>
                            <a:lin ang="5400000"/>
                          </a:gra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𝑛𝑟</m:t>
                      </m:r>
                      <m:r>
                        <a:rPr lang="en-US" sz="1400" b="1" i="1" cap="none" spc="0" baseline="0">
                          <a:ln w="12700" cmpd="sng">
                            <a:solidFill>
                              <a:schemeClr val="accent4"/>
                            </a:solidFill>
                            <a:prstDash val="solid"/>
                          </a:ln>
                          <a:gradFill>
                            <a:gsLst>
                              <a:gs pos="0">
                                <a:schemeClr val="accent4"/>
                              </a:gs>
                              <a:gs pos="4000">
                                <a:schemeClr val="accent4">
                                  <a:lumMod val="60000"/>
                                  <a:lumOff val="40000"/>
                                </a:schemeClr>
                              </a:gs>
                              <a:gs pos="87000">
                                <a:schemeClr val="accent4">
                                  <a:lumMod val="20000"/>
                                  <a:lumOff val="80000"/>
                                </a:schemeClr>
                              </a:gs>
                            </a:gsLst>
                            <a:lin ang="5400000"/>
                          </a:gra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−</m:t>
                      </m:r>
                      <m:r>
                        <a:rPr lang="en-US" sz="1400" b="1" i="1" cap="none" spc="0" baseline="0">
                          <a:ln w="12700" cmpd="sng">
                            <a:solidFill>
                              <a:schemeClr val="accent4"/>
                            </a:solidFill>
                            <a:prstDash val="solid"/>
                          </a:ln>
                          <a:gradFill>
                            <a:gsLst>
                              <a:gs pos="0">
                                <a:schemeClr val="accent4"/>
                              </a:gs>
                              <a:gs pos="4000">
                                <a:schemeClr val="accent4">
                                  <a:lumMod val="60000"/>
                                  <a:lumOff val="40000"/>
                                </a:schemeClr>
                              </a:gs>
                              <a:gs pos="87000">
                                <a:schemeClr val="accent4">
                                  <a:lumMod val="20000"/>
                                  <a:lumOff val="80000"/>
                                </a:schemeClr>
                              </a:gs>
                            </a:gsLst>
                            <a:lin ang="5400000"/>
                          </a:gra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𝑘</m:t>
                      </m:r>
                    </m:e>
                  </m:d>
                  <m:r>
                    <a:rPr lang="en-US" sz="1400" b="1" i="1" cap="none" spc="0" baseline="0">
                      <a:ln w="12700" cmpd="sng">
                        <a:solidFill>
                          <a:schemeClr val="accent4"/>
                        </a:solidFill>
                        <a:prstDash val="solid"/>
                      </a:ln>
                      <a:gradFill>
                        <a:gsLst>
                          <a:gs pos="0">
                            <a:schemeClr val="accent4"/>
                          </a:gs>
                          <a:gs pos="4000">
                            <a:schemeClr val="accent4">
                              <a:lumMod val="60000"/>
                              <a:lumOff val="40000"/>
                            </a:schemeClr>
                          </a:gs>
                          <a:gs pos="87000">
                            <a:schemeClr val="accent4">
                              <a:lumMod val="20000"/>
                              <a:lumOff val="80000"/>
                            </a:schemeClr>
                          </a:gs>
                        </a:gsLst>
                        <a:lin ang="5400000"/>
                      </a:gra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r>
                    <a:rPr lang="en-US" sz="1400" b="1" i="1" cap="none" spc="0" baseline="0">
                      <a:ln w="12700" cmpd="sng">
                        <a:solidFill>
                          <a:schemeClr val="accent4"/>
                        </a:solidFill>
                        <a:prstDash val="solid"/>
                      </a:ln>
                      <a:gradFill>
                        <a:gsLst>
                          <a:gs pos="0">
                            <a:schemeClr val="accent4"/>
                          </a:gs>
                          <a:gs pos="4000">
                            <a:schemeClr val="accent4">
                              <a:lumMod val="60000"/>
                              <a:lumOff val="40000"/>
                            </a:schemeClr>
                          </a:gs>
                          <a:gs pos="87000">
                            <a:schemeClr val="accent4">
                              <a:lumMod val="20000"/>
                              <a:lumOff val="80000"/>
                            </a:schemeClr>
                          </a:gs>
                        </a:gsLst>
                        <a:lin ang="5400000"/>
                      </a:gra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𝐹</m:t>
                  </m:r>
                  <m:d>
                    <m:dPr>
                      <m:ctrlPr>
                        <a:rPr lang="en-US" sz="1400" b="1" i="1" cap="none" spc="0" baseline="0">
                          <a:ln w="12700" cmpd="sng">
                            <a:solidFill>
                              <a:schemeClr val="accent4"/>
                            </a:solidFill>
                            <a:prstDash val="solid"/>
                          </a:ln>
                          <a:gradFill>
                            <a:gsLst>
                              <a:gs pos="0">
                                <a:schemeClr val="accent4"/>
                              </a:gs>
                              <a:gs pos="4000">
                                <a:schemeClr val="accent4">
                                  <a:lumMod val="60000"/>
                                  <a:lumOff val="40000"/>
                                </a:schemeClr>
                              </a:gs>
                              <a:gs pos="87000">
                                <a:schemeClr val="accent4">
                                  <a:lumMod val="20000"/>
                                  <a:lumOff val="80000"/>
                                </a:schemeClr>
                              </a:gs>
                            </a:gsLst>
                            <a:lin ang="5400000"/>
                          </a:gra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sz="1400" b="1" i="1" cap="none" spc="0" baseline="0">
                          <a:ln w="12700" cmpd="sng">
                            <a:solidFill>
                              <a:schemeClr val="accent4"/>
                            </a:solidFill>
                            <a:prstDash val="solid"/>
                          </a:ln>
                          <a:gradFill>
                            <a:gsLst>
                              <a:gs pos="0">
                                <a:schemeClr val="accent4"/>
                              </a:gs>
                              <a:gs pos="4000">
                                <a:schemeClr val="accent4">
                                  <a:lumMod val="60000"/>
                                  <a:lumOff val="40000"/>
                                </a:schemeClr>
                              </a:gs>
                              <a:gs pos="87000">
                                <a:schemeClr val="accent4">
                                  <a:lumMod val="20000"/>
                                  <a:lumOff val="80000"/>
                                </a:schemeClr>
                              </a:gs>
                            </a:gsLst>
                            <a:lin ang="5400000"/>
                          </a:gra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5%, 2, 13</m:t>
                      </m:r>
                    </m:e>
                  </m:d>
                  <m:r>
                    <a:rPr lang="en-US" sz="1400" b="1" i="1" cap="none" spc="0" baseline="0">
                      <a:ln w="12700" cmpd="sng">
                        <a:solidFill>
                          <a:schemeClr val="accent4"/>
                        </a:solidFill>
                        <a:prstDash val="solid"/>
                      </a:ln>
                      <a:gradFill>
                        <a:gsLst>
                          <a:gs pos="0">
                            <a:schemeClr val="accent4"/>
                          </a:gs>
                          <a:gs pos="4000">
                            <a:schemeClr val="accent4">
                              <a:lumMod val="60000"/>
                              <a:lumOff val="40000"/>
                            </a:schemeClr>
                          </a:gs>
                          <a:gs pos="87000">
                            <a:schemeClr val="accent4">
                              <a:lumMod val="20000"/>
                              <a:lumOff val="80000"/>
                            </a:schemeClr>
                          </a:gs>
                        </a:gsLst>
                        <a:lin ang="5400000"/>
                      </a:gra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=3,80  </m:t>
                  </m:r>
                </m:oMath>
              </a14:m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H</a:t>
              </a:r>
              <a:r>
                <a:rPr lang="en-US" sz="10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0</a:t>
              </a:r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 ditolak bila F*&gt;3,80</a:t>
              </a:r>
            </a:p>
            <a:p>
              <a:endParaRPr lang="en-US" sz="1400" b="1" cap="none" spc="0" baseline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  <a:latin typeface="Arial Narrow" panose="020B0606020202030204" pitchFamily="34" charset="0"/>
                <a:ea typeface="Cambria Math" panose="02040503050406030204" pitchFamily="18" charset="0"/>
              </a:endParaRPr>
            </a:p>
            <a:p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4.  Lihat langkah 4</a:t>
              </a:r>
            </a:p>
            <a:p>
              <a:endParaRPr lang="en-US" sz="1400" b="1" cap="none" spc="0" baseline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  <a:latin typeface="Arial Narrow" panose="020B0606020202030204" pitchFamily="34" charset="0"/>
                <a:ea typeface="Cambria Math" panose="02040503050406030204" pitchFamily="18" charset="0"/>
              </a:endParaRPr>
            </a:p>
            <a:p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5. Pengambilan kesimpulan</a:t>
              </a:r>
            </a:p>
            <a:p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    Terlihat bahwa F* = 30,69 &gt;3,80 (F tabel) sehingga disimpulkan H</a:t>
              </a:r>
              <a:r>
                <a:rPr lang="en-US" sz="10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0</a:t>
              </a:r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 ditolak.</a:t>
              </a:r>
            </a:p>
            <a:p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    Disimpulkan, rata-rata hasil belajar siswa dari ke 3 metode pembelajaran adalah sama.</a:t>
              </a:r>
            </a:p>
            <a:p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    Dengan kata lain, metode pembelajaran berpengaruh terhadap hasil belajar siswa.</a:t>
              </a:r>
            </a:p>
            <a:p>
              <a:endParaRPr lang="en-US" sz="800" b="1" cap="none" spc="0" baseline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  <a:ea typeface="Cambria Math" panose="02040503050406030204" pitchFamily="18" charset="0"/>
              </a:endParaRPr>
            </a:p>
            <a:p>
              <a:endParaRPr lang="en-ID" sz="800" b="1" cap="none" spc="0" baseline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</a:endParaRPr>
            </a:p>
            <a:p>
              <a:endParaRPr lang="en-ID" sz="800" b="1" cap="none" spc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7E0EC19-7EDA-449C-AA83-00129A2A8D82}"/>
                </a:ext>
              </a:extLst>
            </xdr:cNvPr>
            <xdr:cNvSpPr txBox="1"/>
          </xdr:nvSpPr>
          <xdr:spPr>
            <a:xfrm>
              <a:off x="3456541" y="367231"/>
              <a:ext cx="6412735" cy="4333300"/>
            </a:xfrm>
            <a:prstGeom prst="rect">
              <a:avLst/>
            </a:prstGeom>
            <a:gradFill flip="none" rotWithShape="1">
              <a:gsLst>
                <a:gs pos="0">
                  <a:schemeClr val="dk1">
                    <a:lumMod val="67000"/>
                  </a:schemeClr>
                </a:gs>
                <a:gs pos="48000">
                  <a:schemeClr val="dk1">
                    <a:lumMod val="97000"/>
                    <a:lumOff val="3000"/>
                  </a:schemeClr>
                </a:gs>
                <a:gs pos="100000">
                  <a:schemeClr val="dk1">
                    <a:lumMod val="60000"/>
                    <a:lumOff val="40000"/>
                  </a:schemeClr>
                </a:gs>
              </a:gsLst>
              <a:lin ang="16200000" scaled="1"/>
              <a:tileRect/>
            </a:gradFill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r>
                <a:rPr lang="en-ID" sz="1400" b="1" cap="none" spc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1.</a:t>
              </a:r>
              <a:r>
                <a:rPr lang="en-ID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 Perumusan H</a:t>
              </a:r>
              <a:r>
                <a:rPr lang="en-ID" sz="10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0</a:t>
              </a:r>
              <a:r>
                <a:rPr lang="en-ID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 dan H</a:t>
              </a:r>
              <a:r>
                <a:rPr lang="en-ID" sz="10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1</a:t>
              </a:r>
            </a:p>
            <a:p>
              <a:r>
                <a:rPr lang="en-ID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            H</a:t>
              </a:r>
              <a:r>
                <a:rPr lang="en-ID" sz="10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0 </a:t>
              </a:r>
              <a:r>
                <a:rPr lang="en-ID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: </a:t>
              </a:r>
              <a:r>
                <a:rPr lang="en-ID" sz="1400" b="1" i="0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en-US" sz="1400" b="1" i="0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1= 𝜇2= 𝜇3</a:t>
              </a:r>
              <a:endParaRPr lang="en-US" sz="1400" b="1" cap="none" spc="0" baseline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  <a:latin typeface="Arial Narrow" panose="020B0606020202030204" pitchFamily="34" charset="0"/>
                <a:ea typeface="Cambria Math" panose="02040503050406030204" pitchFamily="18" charset="0"/>
              </a:endParaRPr>
            </a:p>
            <a:p>
              <a:r>
                <a:rPr lang="en-ID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            (rata - rata 3 populasi adalah sama = tidak ada pengaruh dari metode</a:t>
              </a:r>
            </a:p>
            <a:p>
              <a:r>
                <a:rPr lang="en-ID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             pembelajaran)</a:t>
              </a:r>
            </a:p>
            <a:p>
              <a:endParaRPr lang="en-ID" sz="1400" b="1" cap="none" spc="0" baseline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  <a:latin typeface="Arial Narrow" panose="020B0606020202030204" pitchFamily="34" charset="0"/>
              </a:endParaRPr>
            </a:p>
            <a:p>
              <a:r>
                <a:rPr lang="en-ID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            H</a:t>
              </a:r>
              <a:r>
                <a:rPr lang="en-ID" sz="10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1</a:t>
              </a:r>
              <a:r>
                <a:rPr lang="en-ID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</a:rPr>
                <a:t> : tidak semua </a:t>
              </a:r>
              <a:r>
                <a:rPr lang="en-ID" sz="1400" b="1" i="0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en-US" sz="1400" b="1" i="0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𝑖 </a:t>
              </a:r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sama(tidak semua rata -rata ke 3 populasi sama = ada </a:t>
              </a:r>
            </a:p>
            <a:p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            pengaruh dari metode pembelajaran)</a:t>
              </a:r>
            </a:p>
            <a:p>
              <a:endParaRPr lang="en-US" sz="1400" b="1" cap="none" spc="0" baseline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  <a:latin typeface="Arial Narrow" panose="020B0606020202030204" pitchFamily="34" charset="0"/>
                <a:ea typeface="Cambria Math" panose="02040503050406030204" pitchFamily="18" charset="0"/>
              </a:endParaRPr>
            </a:p>
            <a:p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2. Tingkat signifikansi </a:t>
              </a:r>
              <a:r>
                <a:rPr lang="en-US" sz="1400" b="1" i="0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𝛼=5%</a:t>
              </a:r>
              <a:endParaRPr lang="en-US" sz="1400" b="1" cap="none" spc="0" baseline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  <a:latin typeface="Arial Narrow" panose="020B0606020202030204" pitchFamily="34" charset="0"/>
                <a:ea typeface="Cambria Math" panose="02040503050406030204" pitchFamily="18" charset="0"/>
              </a:endParaRPr>
            </a:p>
            <a:p>
              <a:endParaRPr lang="en-US" sz="1400" b="1" cap="none" spc="0" baseline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  <a:latin typeface="Arial Narrow" panose="020B0606020202030204" pitchFamily="34" charset="0"/>
                <a:ea typeface="Cambria Math" panose="02040503050406030204" pitchFamily="18" charset="0"/>
              </a:endParaRPr>
            </a:p>
            <a:p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3. Penentuan daerah kritis</a:t>
              </a:r>
            </a:p>
            <a:p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            </a:t>
              </a:r>
              <a:r>
                <a:rPr lang="en-US" sz="1400" b="1" i="0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F(𝛼, 𝑘−1, 𝑛𝑟−𝑘)=𝐹(5%, 2, 13)=3,80  </a:t>
              </a:r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H</a:t>
              </a:r>
              <a:r>
                <a:rPr lang="en-US" sz="10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0</a:t>
              </a:r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 ditolak bila F*&gt;3,80</a:t>
              </a:r>
            </a:p>
            <a:p>
              <a:endParaRPr lang="en-US" sz="1400" b="1" cap="none" spc="0" baseline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  <a:latin typeface="Arial Narrow" panose="020B0606020202030204" pitchFamily="34" charset="0"/>
                <a:ea typeface="Cambria Math" panose="02040503050406030204" pitchFamily="18" charset="0"/>
              </a:endParaRPr>
            </a:p>
            <a:p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4.  Lihat langkah 4</a:t>
              </a:r>
            </a:p>
            <a:p>
              <a:endParaRPr lang="en-US" sz="1400" b="1" cap="none" spc="0" baseline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  <a:latin typeface="Arial Narrow" panose="020B0606020202030204" pitchFamily="34" charset="0"/>
                <a:ea typeface="Cambria Math" panose="02040503050406030204" pitchFamily="18" charset="0"/>
              </a:endParaRPr>
            </a:p>
            <a:p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5. Pengambilan kesimpulan</a:t>
              </a:r>
            </a:p>
            <a:p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    Terlihat bahwa F* = 30,69 &gt;3,80 (F tabel) sehingga disimpulkan H</a:t>
              </a:r>
              <a:r>
                <a:rPr lang="en-US" sz="10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0</a:t>
              </a:r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 ditolak.</a:t>
              </a:r>
            </a:p>
            <a:p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    Disimpulkan, rata-rata hasil belajar siswa dari ke 3 metode pembelajaran adalah sama.</a:t>
              </a:r>
            </a:p>
            <a:p>
              <a:r>
                <a:rPr lang="en-US" sz="1400" b="1" cap="none" spc="0" baseline="0">
                  <a:ln w="12700" cmpd="sng">
                    <a:solidFill>
                      <a:schemeClr val="accent4"/>
                    </a:solidFill>
                    <a:prstDash val="solid"/>
                  </a:ln>
                  <a:gradFill>
                    <a:gsLst>
                      <a:gs pos="0">
                        <a:schemeClr val="accent4"/>
                      </a:gs>
                      <a:gs pos="4000">
                        <a:schemeClr val="accent4">
                          <a:lumMod val="60000"/>
                          <a:lumOff val="40000"/>
                        </a:schemeClr>
                      </a:gs>
                      <a:gs pos="87000">
                        <a:schemeClr val="accent4">
                          <a:lumMod val="20000"/>
                          <a:lumOff val="80000"/>
                        </a:schemeClr>
                      </a:gs>
                    </a:gsLst>
                    <a:lin ang="5400000"/>
                  </a:gradFill>
                  <a:effectLst/>
                  <a:latin typeface="Arial Narrow" panose="020B0606020202030204" pitchFamily="34" charset="0"/>
                  <a:ea typeface="Cambria Math" panose="02040503050406030204" pitchFamily="18" charset="0"/>
                </a:rPr>
                <a:t>    Dengan kata lain, metode pembelajaran berpengaruh terhadap hasil belajar siswa.</a:t>
              </a:r>
            </a:p>
            <a:p>
              <a:endParaRPr lang="en-US" sz="800" b="1" cap="none" spc="0" baseline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  <a:ea typeface="Cambria Math" panose="02040503050406030204" pitchFamily="18" charset="0"/>
              </a:endParaRPr>
            </a:p>
            <a:p>
              <a:endParaRPr lang="en-ID" sz="800" b="1" cap="none" spc="0" baseline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</a:endParaRPr>
            </a:p>
            <a:p>
              <a:endParaRPr lang="en-ID" sz="800" b="1" cap="none" spc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</a:endParaRPr>
            </a:p>
          </xdr:txBody>
        </xdr:sp>
      </mc:Fallback>
    </mc:AlternateContent>
    <xdr:clientData/>
  </xdr:twoCellAnchor>
  <xdr:twoCellAnchor>
    <xdr:from>
      <xdr:col>0</xdr:col>
      <xdr:colOff>477398</xdr:colOff>
      <xdr:row>2</xdr:row>
      <xdr:rowOff>55084</xdr:rowOff>
    </xdr:from>
    <xdr:to>
      <xdr:col>0</xdr:col>
      <xdr:colOff>532482</xdr:colOff>
      <xdr:row>2</xdr:row>
      <xdr:rowOff>156072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xmlns="" id="{42A126C2-380E-60C3-29AB-618C08CEF721}"/>
            </a:ext>
          </a:extLst>
        </xdr:cNvPr>
        <xdr:cNvSpPr/>
      </xdr:nvSpPr>
      <xdr:spPr>
        <a:xfrm>
          <a:off x="477398" y="422313"/>
          <a:ext cx="55084" cy="100988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zoomScale="83" zoomScaleNormal="83" workbookViewId="0">
      <selection activeCell="O22" sqref="O22"/>
    </sheetView>
  </sheetViews>
  <sheetFormatPr defaultColWidth="9" defaultRowHeight="15"/>
  <sheetData>
    <row r="1" spans="1:5">
      <c r="A1" s="1"/>
      <c r="B1" s="1"/>
      <c r="C1" s="1"/>
      <c r="D1" s="1"/>
      <c r="E1" s="1"/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 ht="16.5">
      <c r="A6" s="27" t="s">
        <v>31</v>
      </c>
    </row>
    <row r="7" spans="1:5" ht="15.75" thickBot="1"/>
    <row r="8" spans="1:5">
      <c r="A8" s="15" t="s">
        <v>40</v>
      </c>
      <c r="B8" s="16" t="s">
        <v>41</v>
      </c>
      <c r="C8" s="16" t="s">
        <v>42</v>
      </c>
      <c r="D8" s="16" t="s">
        <v>43</v>
      </c>
      <c r="E8" s="17"/>
    </row>
    <row r="9" spans="1:5">
      <c r="A9" s="18">
        <v>32</v>
      </c>
      <c r="B9" s="14">
        <v>25</v>
      </c>
      <c r="C9" s="14">
        <v>19</v>
      </c>
      <c r="D9" s="14">
        <v>45</v>
      </c>
      <c r="E9" s="19"/>
    </row>
    <row r="10" spans="1:5">
      <c r="A10" s="18">
        <v>18</v>
      </c>
      <c r="B10" s="14">
        <v>33</v>
      </c>
      <c r="C10" s="14">
        <v>42</v>
      </c>
      <c r="D10" s="14">
        <v>75</v>
      </c>
      <c r="E10" s="19"/>
    </row>
    <row r="11" spans="1:5">
      <c r="A11" s="18">
        <v>36</v>
      </c>
      <c r="B11" s="14">
        <v>24</v>
      </c>
      <c r="C11" s="14">
        <v>33</v>
      </c>
      <c r="D11" s="14">
        <v>40</v>
      </c>
      <c r="E11" s="19"/>
    </row>
    <row r="12" spans="1:5">
      <c r="A12" s="18"/>
      <c r="B12" s="14">
        <v>53</v>
      </c>
      <c r="C12" s="14">
        <v>40</v>
      </c>
      <c r="D12" s="14">
        <v>25</v>
      </c>
      <c r="E12" s="19"/>
    </row>
    <row r="13" spans="1:5">
      <c r="A13" s="18"/>
      <c r="B13" s="14">
        <v>18</v>
      </c>
      <c r="C13" s="14"/>
      <c r="D13" s="14"/>
      <c r="E13" s="19"/>
    </row>
    <row r="14" spans="1:5" ht="15.75" thickBot="1">
      <c r="A14" s="20">
        <f>SUM(A9:A13)</f>
        <v>86</v>
      </c>
      <c r="B14" s="21">
        <f t="shared" ref="B14:D14" si="0">SUM(B9:B13)</f>
        <v>153</v>
      </c>
      <c r="C14" s="21">
        <f t="shared" si="0"/>
        <v>134</v>
      </c>
      <c r="D14" s="21">
        <f t="shared" si="0"/>
        <v>185</v>
      </c>
      <c r="E14" s="22">
        <f>SUM(A14:D14)</f>
        <v>558</v>
      </c>
    </row>
    <row r="15" spans="1:5" ht="15.75" thickBot="1">
      <c r="A15" s="6"/>
      <c r="B15" s="6"/>
      <c r="C15" s="6"/>
      <c r="D15" s="6"/>
      <c r="E15" s="6"/>
    </row>
    <row r="16" spans="1:5">
      <c r="A16" s="15" t="s">
        <v>40</v>
      </c>
      <c r="B16" s="16" t="s">
        <v>41</v>
      </c>
      <c r="C16" s="16" t="s">
        <v>42</v>
      </c>
      <c r="D16" s="16" t="s">
        <v>43</v>
      </c>
      <c r="E16" s="17"/>
    </row>
    <row r="17" spans="1:5">
      <c r="A17" s="18">
        <f>A9^2</f>
        <v>1024</v>
      </c>
      <c r="B17" s="14">
        <f t="shared" ref="B17:D17" si="1">B9^2</f>
        <v>625</v>
      </c>
      <c r="C17" s="14">
        <f t="shared" si="1"/>
        <v>361</v>
      </c>
      <c r="D17" s="14">
        <f t="shared" si="1"/>
        <v>2025</v>
      </c>
      <c r="E17" s="19"/>
    </row>
    <row r="18" spans="1:5">
      <c r="A18" s="18">
        <f t="shared" ref="A18:D20" si="2">A10^2</f>
        <v>324</v>
      </c>
      <c r="B18" s="14">
        <f t="shared" si="2"/>
        <v>1089</v>
      </c>
      <c r="C18" s="14">
        <f t="shared" si="2"/>
        <v>1764</v>
      </c>
      <c r="D18" s="14">
        <f t="shared" si="2"/>
        <v>5625</v>
      </c>
      <c r="E18" s="19"/>
    </row>
    <row r="19" spans="1:5">
      <c r="A19" s="18">
        <f t="shared" si="2"/>
        <v>1296</v>
      </c>
      <c r="B19" s="14">
        <f t="shared" si="2"/>
        <v>576</v>
      </c>
      <c r="C19" s="14">
        <f t="shared" si="2"/>
        <v>1089</v>
      </c>
      <c r="D19" s="14">
        <f t="shared" si="2"/>
        <v>1600</v>
      </c>
      <c r="E19" s="19"/>
    </row>
    <row r="20" spans="1:5">
      <c r="A20" s="18"/>
      <c r="B20" s="14">
        <f t="shared" si="2"/>
        <v>2809</v>
      </c>
      <c r="C20" s="14">
        <f t="shared" si="2"/>
        <v>1600</v>
      </c>
      <c r="D20" s="14">
        <f t="shared" si="2"/>
        <v>625</v>
      </c>
      <c r="E20" s="19"/>
    </row>
    <row r="21" spans="1:5">
      <c r="A21" s="18"/>
      <c r="B21" s="14">
        <f>B13^2</f>
        <v>324</v>
      </c>
      <c r="C21" s="14"/>
      <c r="D21" s="14"/>
      <c r="E21" s="19"/>
    </row>
    <row r="22" spans="1:5" ht="15.75" thickBot="1">
      <c r="A22" s="20">
        <f>A14^2</f>
        <v>7396</v>
      </c>
      <c r="B22" s="21">
        <f t="shared" ref="B22:E22" si="3">B14^2</f>
        <v>23409</v>
      </c>
      <c r="C22" s="21">
        <f t="shared" si="3"/>
        <v>17956</v>
      </c>
      <c r="D22" s="21">
        <f t="shared" si="3"/>
        <v>34225</v>
      </c>
      <c r="E22" s="22">
        <f t="shared" si="3"/>
        <v>311364</v>
      </c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  <c r="E24" s="7"/>
    </row>
    <row r="25" spans="1:5" ht="15.75" thickBot="1">
      <c r="A25" s="7"/>
      <c r="B25" s="7"/>
      <c r="C25" s="7"/>
      <c r="D25" s="7"/>
      <c r="E25" s="7"/>
    </row>
    <row r="26" spans="1:5">
      <c r="A26" s="23" t="s">
        <v>29</v>
      </c>
      <c r="B26" s="24">
        <f>SUM(A17:D21)-E22/16</f>
        <v>3295.75</v>
      </c>
      <c r="C26" s="7"/>
      <c r="D26" s="7"/>
      <c r="E26" s="7"/>
    </row>
    <row r="27" spans="1:5" ht="15.75" thickBot="1">
      <c r="A27" s="12" t="s">
        <v>30</v>
      </c>
      <c r="B27" s="13">
        <f>A22/3+B22/5+C22/4+D22/4-E22/16</f>
        <v>732.13333333333139</v>
      </c>
      <c r="C27" s="7"/>
      <c r="D27" s="7"/>
      <c r="E27" s="7"/>
    </row>
    <row r="28" spans="1:5">
      <c r="A28" s="7"/>
      <c r="B28" s="7"/>
      <c r="C28" s="7"/>
      <c r="D28" s="7"/>
      <c r="E28" s="7"/>
    </row>
    <row r="29" spans="1:5" ht="30">
      <c r="A29" s="38" t="s">
        <v>4</v>
      </c>
      <c r="B29" s="38" t="s">
        <v>5</v>
      </c>
      <c r="C29" s="38" t="s">
        <v>6</v>
      </c>
      <c r="D29" s="38" t="s">
        <v>7</v>
      </c>
      <c r="E29" s="25" t="s">
        <v>8</v>
      </c>
    </row>
    <row r="30" spans="1:5">
      <c r="A30" s="26" t="s">
        <v>39</v>
      </c>
      <c r="B30" s="26">
        <v>3</v>
      </c>
      <c r="C30" s="26">
        <f>B27</f>
        <v>732.13333333333139</v>
      </c>
      <c r="D30" s="26">
        <f>C30/B30</f>
        <v>244.0444444444438</v>
      </c>
      <c r="E30" s="26">
        <f>D30/D31</f>
        <v>1.1423444742778717</v>
      </c>
    </row>
    <row r="31" spans="1:5">
      <c r="A31" s="26" t="s">
        <v>9</v>
      </c>
      <c r="B31" s="26">
        <v>12</v>
      </c>
      <c r="C31" s="26">
        <f>C32-C30</f>
        <v>2563.6166666666686</v>
      </c>
      <c r="D31" s="26">
        <f>C31/B31</f>
        <v>213.63472222222239</v>
      </c>
      <c r="E31" s="26"/>
    </row>
    <row r="32" spans="1:5">
      <c r="A32" s="26" t="s">
        <v>10</v>
      </c>
      <c r="B32" s="26">
        <v>15</v>
      </c>
      <c r="C32" s="26">
        <f>B26</f>
        <v>3295.75</v>
      </c>
      <c r="D32" s="26"/>
      <c r="E32" s="26"/>
    </row>
    <row r="33" spans="1:7">
      <c r="A33" s="7"/>
      <c r="B33" s="7"/>
      <c r="C33" s="7"/>
      <c r="D33" s="7"/>
      <c r="E33" s="7"/>
    </row>
    <row r="34" spans="1:7">
      <c r="A34" s="7" t="s">
        <v>11</v>
      </c>
      <c r="B34" s="7"/>
      <c r="C34" s="7"/>
      <c r="D34" s="7"/>
      <c r="E34" s="7"/>
    </row>
    <row r="35" spans="1:7">
      <c r="A35" s="7"/>
      <c r="B35" s="7"/>
      <c r="C35" s="7"/>
      <c r="D35" s="7"/>
      <c r="E35" s="7"/>
    </row>
    <row r="36" spans="1:7" ht="15.75" thickBot="1">
      <c r="A36" s="7" t="s">
        <v>12</v>
      </c>
      <c r="B36" s="7"/>
      <c r="C36" s="7"/>
      <c r="D36" s="7"/>
      <c r="E36" s="7"/>
    </row>
    <row r="37" spans="1:7">
      <c r="A37" s="8" t="s">
        <v>13</v>
      </c>
      <c r="B37" s="8" t="s">
        <v>14</v>
      </c>
      <c r="C37" s="8" t="s">
        <v>15</v>
      </c>
      <c r="D37" s="8" t="s">
        <v>16</v>
      </c>
      <c r="E37" s="8" t="s">
        <v>17</v>
      </c>
    </row>
    <row r="38" spans="1:7">
      <c r="A38" s="9" t="s">
        <v>0</v>
      </c>
      <c r="B38" s="9">
        <v>3</v>
      </c>
      <c r="C38" s="9">
        <v>86</v>
      </c>
      <c r="D38" s="9">
        <v>28.666666666666668</v>
      </c>
      <c r="E38" s="9">
        <v>89.333333333333258</v>
      </c>
    </row>
    <row r="39" spans="1:7">
      <c r="A39" s="9" t="s">
        <v>1</v>
      </c>
      <c r="B39" s="9">
        <v>5</v>
      </c>
      <c r="C39" s="9">
        <v>153</v>
      </c>
      <c r="D39" s="9">
        <v>30.6</v>
      </c>
      <c r="E39" s="9">
        <v>185.29999999999995</v>
      </c>
    </row>
    <row r="40" spans="1:7">
      <c r="A40" s="9" t="s">
        <v>2</v>
      </c>
      <c r="B40" s="9">
        <v>4</v>
      </c>
      <c r="C40" s="9">
        <v>134</v>
      </c>
      <c r="D40" s="9">
        <v>33.5</v>
      </c>
      <c r="E40" s="9">
        <v>108.33333333333333</v>
      </c>
    </row>
    <row r="41" spans="1:7" ht="15.75" thickBot="1">
      <c r="A41" s="10" t="s">
        <v>3</v>
      </c>
      <c r="B41" s="10">
        <v>4</v>
      </c>
      <c r="C41" s="10">
        <v>185</v>
      </c>
      <c r="D41" s="10">
        <v>46.25</v>
      </c>
      <c r="E41" s="10">
        <v>439.58333333333331</v>
      </c>
    </row>
    <row r="42" spans="1:7">
      <c r="A42" s="7"/>
      <c r="B42" s="7"/>
      <c r="C42" s="7"/>
      <c r="D42" s="7"/>
      <c r="E42" s="7"/>
    </row>
    <row r="43" spans="1:7">
      <c r="A43" s="7"/>
      <c r="B43" s="7"/>
      <c r="C43" s="7"/>
      <c r="D43" s="7"/>
      <c r="E43" s="7"/>
    </row>
    <row r="44" spans="1:7" ht="15.75" thickBot="1">
      <c r="A44" s="7" t="s">
        <v>18</v>
      </c>
      <c r="B44" s="7"/>
      <c r="C44" s="7"/>
      <c r="D44" s="7"/>
      <c r="E44" s="7"/>
    </row>
    <row r="45" spans="1:7">
      <c r="A45" s="8" t="s">
        <v>19</v>
      </c>
      <c r="B45" s="8" t="s">
        <v>20</v>
      </c>
      <c r="C45" s="8" t="s">
        <v>21</v>
      </c>
      <c r="D45" s="8" t="s">
        <v>22</v>
      </c>
      <c r="E45" s="8" t="s">
        <v>23</v>
      </c>
      <c r="F45" s="8" t="s">
        <v>24</v>
      </c>
      <c r="G45" s="8" t="s">
        <v>25</v>
      </c>
    </row>
    <row r="46" spans="1:7">
      <c r="A46" s="9" t="s">
        <v>26</v>
      </c>
      <c r="B46" s="9">
        <v>732.13333333333321</v>
      </c>
      <c r="C46" s="9">
        <v>3</v>
      </c>
      <c r="D46" s="9">
        <v>244.04444444444439</v>
      </c>
      <c r="E46" s="9">
        <v>1.1423444742778754</v>
      </c>
      <c r="F46" s="9">
        <v>0.37151394457124548</v>
      </c>
      <c r="G46" s="9">
        <v>3.4902948194976045</v>
      </c>
    </row>
    <row r="47" spans="1:7">
      <c r="A47" s="9" t="s">
        <v>27</v>
      </c>
      <c r="B47" s="9">
        <v>2563.6166666666668</v>
      </c>
      <c r="C47" s="9">
        <v>12</v>
      </c>
      <c r="D47" s="9">
        <v>213.63472222222222</v>
      </c>
      <c r="E47" s="9"/>
      <c r="F47" s="3"/>
      <c r="G47" s="3"/>
    </row>
    <row r="48" spans="1:7">
      <c r="A48" s="9"/>
      <c r="B48" s="9"/>
      <c r="C48" s="9"/>
      <c r="D48" s="9"/>
      <c r="E48" s="9"/>
      <c r="F48" s="3"/>
      <c r="G48" s="3"/>
    </row>
    <row r="49" spans="1:7" ht="15.75" thickBot="1">
      <c r="A49" s="10" t="s">
        <v>28</v>
      </c>
      <c r="B49" s="10">
        <v>3295.75</v>
      </c>
      <c r="C49" s="10">
        <v>15</v>
      </c>
      <c r="D49" s="10"/>
      <c r="E49" s="10"/>
      <c r="F49" s="4"/>
      <c r="G49" s="4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83" zoomScaleNormal="83" workbookViewId="0">
      <selection activeCell="T12" sqref="T12"/>
    </sheetView>
  </sheetViews>
  <sheetFormatPr defaultColWidth="9" defaultRowHeight="15"/>
  <sheetData>
    <row r="1" spans="1:5">
      <c r="A1" s="1"/>
      <c r="B1" s="1"/>
      <c r="C1" s="1"/>
      <c r="D1" s="1"/>
      <c r="E1" s="1"/>
    </row>
    <row r="2" spans="1:5" ht="16.5">
      <c r="A2" s="27" t="s">
        <v>31</v>
      </c>
      <c r="B2" s="2"/>
      <c r="C2" s="2"/>
      <c r="D2" s="2"/>
      <c r="E2" s="2"/>
    </row>
    <row r="3" spans="1:5" ht="15.75" thickBot="1">
      <c r="A3" s="2"/>
      <c r="B3" s="2"/>
      <c r="C3" s="2"/>
      <c r="D3" s="2"/>
      <c r="E3" s="2"/>
    </row>
    <row r="4" spans="1:5">
      <c r="A4" s="15" t="s">
        <v>36</v>
      </c>
      <c r="B4" s="16" t="s">
        <v>37</v>
      </c>
      <c r="C4" s="16" t="s">
        <v>38</v>
      </c>
      <c r="D4" s="32"/>
      <c r="E4" s="28"/>
    </row>
    <row r="5" spans="1:5">
      <c r="A5" s="18">
        <v>60</v>
      </c>
      <c r="B5" s="36">
        <v>89</v>
      </c>
      <c r="C5" s="36">
        <v>75</v>
      </c>
      <c r="D5" s="33"/>
      <c r="E5" s="28"/>
    </row>
    <row r="6" spans="1:5">
      <c r="A6" s="18">
        <v>45</v>
      </c>
      <c r="B6" s="36">
        <v>95</v>
      </c>
      <c r="C6" s="36">
        <v>87</v>
      </c>
      <c r="D6" s="34"/>
      <c r="E6" s="31"/>
    </row>
    <row r="7" spans="1:5">
      <c r="A7" s="18">
        <v>55</v>
      </c>
      <c r="B7" s="14">
        <v>90</v>
      </c>
      <c r="C7" s="14">
        <v>65</v>
      </c>
      <c r="D7" s="19"/>
      <c r="E7" s="31"/>
    </row>
    <row r="8" spans="1:5">
      <c r="A8" s="18">
        <v>40</v>
      </c>
      <c r="B8" s="14">
        <v>83</v>
      </c>
      <c r="C8" s="14">
        <v>60</v>
      </c>
      <c r="D8" s="19"/>
      <c r="E8" s="31"/>
    </row>
    <row r="9" spans="1:5">
      <c r="A9" s="18">
        <v>35</v>
      </c>
      <c r="B9" s="14">
        <v>90</v>
      </c>
      <c r="C9" s="14"/>
      <c r="D9" s="19"/>
      <c r="E9" s="31"/>
    </row>
    <row r="10" spans="1:5">
      <c r="A10" s="35"/>
      <c r="B10" s="14">
        <v>85</v>
      </c>
      <c r="C10" s="14"/>
      <c r="D10" s="19"/>
      <c r="E10" s="31"/>
    </row>
    <row r="11" spans="1:5">
      <c r="A11" s="35"/>
      <c r="B11" s="14">
        <v>80</v>
      </c>
      <c r="C11" s="14"/>
      <c r="D11" s="19"/>
      <c r="E11" s="31"/>
    </row>
    <row r="12" spans="1:5" ht="15.75" thickBot="1">
      <c r="A12" s="20">
        <f>SUM(A5:A11)</f>
        <v>235</v>
      </c>
      <c r="B12" s="20">
        <f t="shared" ref="B12:C12" si="0">SUM(B5:B11)</f>
        <v>612</v>
      </c>
      <c r="C12" s="20">
        <f t="shared" si="0"/>
        <v>287</v>
      </c>
      <c r="D12" s="22">
        <f>SUM(A12:C12)</f>
        <v>1134</v>
      </c>
      <c r="E12" s="30"/>
    </row>
    <row r="14" spans="1:5" ht="15.75" thickBot="1"/>
    <row r="15" spans="1:5">
      <c r="A15" s="15" t="s">
        <v>36</v>
      </c>
      <c r="B15" s="16" t="s">
        <v>37</v>
      </c>
      <c r="C15" s="16" t="s">
        <v>38</v>
      </c>
      <c r="D15" s="37"/>
      <c r="E15" s="31"/>
    </row>
    <row r="16" spans="1:5">
      <c r="A16" s="18">
        <f>A5^2</f>
        <v>3600</v>
      </c>
      <c r="B16" s="14">
        <f>B5^2</f>
        <v>7921</v>
      </c>
      <c r="C16" s="14">
        <f>C5^2</f>
        <v>5625</v>
      </c>
      <c r="D16" s="19"/>
      <c r="E16" s="28"/>
    </row>
    <row r="17" spans="1:5">
      <c r="A17" s="18">
        <f>A6^2</f>
        <v>2025</v>
      </c>
      <c r="B17" s="14">
        <f t="shared" ref="B17:C22" si="1">B6^2</f>
        <v>9025</v>
      </c>
      <c r="C17" s="14">
        <f t="shared" si="1"/>
        <v>7569</v>
      </c>
      <c r="D17" s="19"/>
      <c r="E17" s="28"/>
    </row>
    <row r="18" spans="1:5">
      <c r="A18" s="18">
        <f>A7^2</f>
        <v>3025</v>
      </c>
      <c r="B18" s="14">
        <f t="shared" si="1"/>
        <v>8100</v>
      </c>
      <c r="C18" s="14">
        <f t="shared" si="1"/>
        <v>4225</v>
      </c>
      <c r="D18" s="19"/>
      <c r="E18" s="31"/>
    </row>
    <row r="19" spans="1:5">
      <c r="A19" s="18">
        <f>A8^2</f>
        <v>1600</v>
      </c>
      <c r="B19" s="14">
        <f t="shared" si="1"/>
        <v>6889</v>
      </c>
      <c r="C19" s="14">
        <f t="shared" si="1"/>
        <v>3600</v>
      </c>
      <c r="D19" s="19"/>
      <c r="E19" s="31"/>
    </row>
    <row r="20" spans="1:5">
      <c r="A20" s="18">
        <f>A9^2</f>
        <v>1225</v>
      </c>
      <c r="B20" s="14">
        <f t="shared" si="1"/>
        <v>8100</v>
      </c>
      <c r="C20" s="14"/>
      <c r="D20" s="19"/>
      <c r="E20" s="31"/>
    </row>
    <row r="21" spans="1:5">
      <c r="A21" s="35"/>
      <c r="B21" s="14">
        <f t="shared" si="1"/>
        <v>7225</v>
      </c>
      <c r="C21" s="29"/>
      <c r="D21" s="33"/>
      <c r="E21" s="31"/>
    </row>
    <row r="22" spans="1:5">
      <c r="A22" s="35"/>
      <c r="B22" s="14">
        <f t="shared" si="1"/>
        <v>6400</v>
      </c>
      <c r="C22" s="29"/>
      <c r="D22" s="33"/>
      <c r="E22" s="31"/>
    </row>
    <row r="23" spans="1:5" ht="15.75" thickBot="1">
      <c r="A23" s="20">
        <f>A12^2</f>
        <v>55225</v>
      </c>
      <c r="B23" s="21">
        <f>B12^2</f>
        <v>374544</v>
      </c>
      <c r="C23" s="21">
        <f>C12^2</f>
        <v>82369</v>
      </c>
      <c r="D23" s="22">
        <f>D12^2</f>
        <v>1285956</v>
      </c>
      <c r="E23" s="30"/>
    </row>
    <row r="25" spans="1:5" ht="15.75" thickBot="1">
      <c r="A25" s="7"/>
      <c r="B25" s="7"/>
      <c r="C25" s="7"/>
      <c r="D25" s="7"/>
      <c r="E25" s="7"/>
    </row>
    <row r="26" spans="1:5">
      <c r="A26" s="23" t="s">
        <v>29</v>
      </c>
      <c r="B26" s="24">
        <f>SUM(A16:C22)-D23/16</f>
        <v>5781.75</v>
      </c>
      <c r="C26" s="7"/>
      <c r="D26" s="7"/>
      <c r="E26" s="7"/>
    </row>
    <row r="27" spans="1:5" ht="15.75" thickBot="1">
      <c r="A27" s="12" t="s">
        <v>30</v>
      </c>
      <c r="B27" s="13">
        <f>A23/5+B23/7+C23/4-D23/16</f>
        <v>4771.2857142857101</v>
      </c>
      <c r="C27" s="7"/>
      <c r="D27" s="7"/>
      <c r="E27" s="7"/>
    </row>
    <row r="28" spans="1:5">
      <c r="A28" s="7"/>
      <c r="B28" s="7"/>
      <c r="C28" s="7"/>
      <c r="D28" s="7"/>
      <c r="E28" s="7"/>
    </row>
    <row r="29" spans="1:5" ht="30">
      <c r="A29" s="38" t="s">
        <v>4</v>
      </c>
      <c r="B29" s="38" t="s">
        <v>5</v>
      </c>
      <c r="C29" s="38" t="s">
        <v>6</v>
      </c>
      <c r="D29" s="38" t="s">
        <v>7</v>
      </c>
      <c r="E29" s="25" t="s">
        <v>8</v>
      </c>
    </row>
    <row r="30" spans="1:5">
      <c r="A30" s="26" t="s">
        <v>35</v>
      </c>
      <c r="B30" s="14">
        <v>2</v>
      </c>
      <c r="C30" s="26">
        <f>B27</f>
        <v>4771.2857142857101</v>
      </c>
      <c r="D30" s="26">
        <f>C30/B30</f>
        <v>2385.6428571428551</v>
      </c>
      <c r="E30" s="26">
        <f>D30/D31</f>
        <v>30.692185346198553</v>
      </c>
    </row>
    <row r="31" spans="1:5">
      <c r="A31" s="26" t="s">
        <v>9</v>
      </c>
      <c r="B31" s="14">
        <v>13</v>
      </c>
      <c r="C31" s="26">
        <f>C32-C30</f>
        <v>1010.4642857142899</v>
      </c>
      <c r="D31" s="26">
        <f>C31/B31</f>
        <v>77.728021978022298</v>
      </c>
      <c r="E31" s="26"/>
    </row>
    <row r="32" spans="1:5">
      <c r="A32" s="26" t="s">
        <v>10</v>
      </c>
      <c r="B32" s="14">
        <v>15</v>
      </c>
      <c r="C32" s="26">
        <f>B26</f>
        <v>5781.75</v>
      </c>
      <c r="D32" s="26"/>
      <c r="E32" s="26"/>
    </row>
    <row r="33" spans="1:8">
      <c r="A33" s="7"/>
      <c r="B33" s="7"/>
      <c r="C33" s="7"/>
      <c r="D33" s="7"/>
      <c r="E33" s="7"/>
    </row>
    <row r="34" spans="1:8">
      <c r="A34" s="11"/>
      <c r="B34" s="11"/>
      <c r="C34" s="11"/>
      <c r="D34" s="11"/>
      <c r="E34" s="11"/>
      <c r="F34" s="28"/>
      <c r="G34" s="28"/>
      <c r="H34" s="28"/>
    </row>
    <row r="35" spans="1:8">
      <c r="A35" t="s">
        <v>11</v>
      </c>
      <c r="H35" s="28"/>
    </row>
    <row r="36" spans="1:8">
      <c r="H36" s="28"/>
    </row>
    <row r="37" spans="1:8" ht="15.75" thickBot="1">
      <c r="A37" t="s">
        <v>12</v>
      </c>
      <c r="H37" s="28"/>
    </row>
    <row r="38" spans="1:8">
      <c r="A38" s="5" t="s">
        <v>13</v>
      </c>
      <c r="B38" s="5" t="s">
        <v>14</v>
      </c>
      <c r="C38" s="5" t="s">
        <v>15</v>
      </c>
      <c r="D38" s="5" t="s">
        <v>16</v>
      </c>
      <c r="E38" s="5" t="s">
        <v>17</v>
      </c>
      <c r="H38" s="28"/>
    </row>
    <row r="39" spans="1:8">
      <c r="A39" s="3" t="s">
        <v>32</v>
      </c>
      <c r="B39" s="3">
        <v>5</v>
      </c>
      <c r="C39" s="3">
        <v>235</v>
      </c>
      <c r="D39" s="3">
        <v>47</v>
      </c>
      <c r="E39" s="3">
        <v>107.5</v>
      </c>
      <c r="H39" s="28"/>
    </row>
    <row r="40" spans="1:8">
      <c r="A40" s="3" t="s">
        <v>33</v>
      </c>
      <c r="B40" s="3">
        <v>7</v>
      </c>
      <c r="C40" s="3">
        <v>612</v>
      </c>
      <c r="D40" s="3">
        <v>87.428571428571431</v>
      </c>
      <c r="E40" s="3">
        <v>25.61904761904762</v>
      </c>
      <c r="H40" s="28"/>
    </row>
    <row r="41" spans="1:8" ht="15.75" thickBot="1">
      <c r="A41" s="4" t="s">
        <v>34</v>
      </c>
      <c r="B41" s="4">
        <v>4</v>
      </c>
      <c r="C41" s="4">
        <v>287</v>
      </c>
      <c r="D41" s="4">
        <v>71.75</v>
      </c>
      <c r="E41" s="4">
        <v>142.25</v>
      </c>
      <c r="H41" s="28"/>
    </row>
    <row r="42" spans="1:8">
      <c r="H42" s="28"/>
    </row>
    <row r="43" spans="1:8">
      <c r="H43" s="28"/>
    </row>
    <row r="44" spans="1:8" ht="15.75" thickBot="1">
      <c r="A44" t="s">
        <v>18</v>
      </c>
      <c r="H44" s="28"/>
    </row>
    <row r="45" spans="1:8">
      <c r="A45" s="5" t="s">
        <v>19</v>
      </c>
      <c r="B45" s="5" t="s">
        <v>20</v>
      </c>
      <c r="C45" s="5" t="s">
        <v>21</v>
      </c>
      <c r="D45" s="5" t="s">
        <v>22</v>
      </c>
      <c r="E45" s="5" t="s">
        <v>23</v>
      </c>
      <c r="F45" s="5" t="s">
        <v>24</v>
      </c>
      <c r="G45" s="5" t="s">
        <v>25</v>
      </c>
      <c r="H45" s="28"/>
    </row>
    <row r="46" spans="1:8">
      <c r="A46" s="3" t="s">
        <v>26</v>
      </c>
      <c r="B46" s="3">
        <v>4771.2857142857138</v>
      </c>
      <c r="C46" s="3">
        <v>2</v>
      </c>
      <c r="D46" s="3">
        <v>2385.6428571428569</v>
      </c>
      <c r="E46" s="3">
        <v>30.692185346198702</v>
      </c>
      <c r="F46" s="3">
        <v>1.1912441601190196E-5</v>
      </c>
      <c r="G46" s="3">
        <v>3.8055652529780568</v>
      </c>
      <c r="H46" s="28"/>
    </row>
    <row r="47" spans="1:8">
      <c r="A47" s="3" t="s">
        <v>27</v>
      </c>
      <c r="B47" s="3">
        <v>1010.4642857142858</v>
      </c>
      <c r="C47" s="3">
        <v>13</v>
      </c>
      <c r="D47" s="3">
        <v>77.728021978021985</v>
      </c>
      <c r="E47" s="3"/>
      <c r="F47" s="3"/>
      <c r="G47" s="3"/>
      <c r="H47" s="28"/>
    </row>
    <row r="48" spans="1:8">
      <c r="A48" s="3"/>
      <c r="B48" s="3"/>
      <c r="C48" s="3"/>
      <c r="D48" s="3"/>
      <c r="E48" s="3"/>
      <c r="F48" s="3"/>
      <c r="G48" s="3"/>
      <c r="H48" s="28"/>
    </row>
    <row r="49" spans="1:8" ht="15.75" thickBot="1">
      <c r="A49" s="4" t="s">
        <v>28</v>
      </c>
      <c r="B49" s="4">
        <v>5781.75</v>
      </c>
      <c r="C49" s="4">
        <v>15</v>
      </c>
      <c r="D49" s="4"/>
      <c r="E49" s="4"/>
      <c r="F49" s="4"/>
      <c r="G49" s="4"/>
      <c r="H49" s="28"/>
    </row>
    <row r="50" spans="1:8">
      <c r="A50" s="28"/>
      <c r="B50" s="28"/>
      <c r="C50" s="28"/>
      <c r="D50" s="28"/>
      <c r="E50" s="28"/>
      <c r="F50" s="28"/>
      <c r="G50" s="28"/>
      <c r="H50" s="28"/>
    </row>
    <row r="51" spans="1:8">
      <c r="A51" s="28"/>
      <c r="B51" s="28"/>
      <c r="C51" s="28"/>
      <c r="D51" s="28"/>
      <c r="E51" s="28"/>
      <c r="F51" s="28"/>
      <c r="G51" s="28"/>
      <c r="H51" s="28"/>
    </row>
    <row r="52" spans="1:8">
      <c r="A52" s="28"/>
      <c r="B52" s="28"/>
      <c r="C52" s="28"/>
      <c r="D52" s="28"/>
      <c r="E52" s="28"/>
      <c r="F52" s="28"/>
      <c r="G52" s="28"/>
      <c r="H52" s="28"/>
    </row>
    <row r="53" spans="1:8">
      <c r="A53" s="28"/>
      <c r="B53" s="28"/>
      <c r="C53" s="28"/>
      <c r="D53" s="28"/>
      <c r="E53" s="28"/>
      <c r="F53" s="28"/>
      <c r="G53" s="28"/>
      <c r="H53" s="28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KASUS 1</vt:lpstr>
      <vt:lpstr>KASUS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 PRIHATI</dc:creator>
  <cp:lastModifiedBy>ITD31</cp:lastModifiedBy>
  <dcterms:created xsi:type="dcterms:W3CDTF">2023-06-22T12:14:00Z</dcterms:created>
  <dcterms:modified xsi:type="dcterms:W3CDTF">2023-07-13T03:23:18Z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0AD475875FDD4F8F845EB6AEACEE7700</vt:lpwstr>
  </property>
  <property fmtid="{D5CDD505-2E9C-101B-9397-08002B2CF9AE}" pid="3" name="KSOProductBuildVer">
    <vt:lpwstr>1033-11.2.0.11537</vt:lpwstr>
  </property>
</Properties>
</file>