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oument\"/>
    </mc:Choice>
  </mc:AlternateContent>
  <xr:revisionPtr revIDLastSave="0" documentId="8_{5472D1DE-347C-48E4-9E4F-E00D0D4C956E}" xr6:coauthVersionLast="47" xr6:coauthVersionMax="47" xr10:uidLastSave="{00000000-0000-0000-0000-000000000000}"/>
  <bookViews>
    <workbookView xWindow="-120" yWindow="-120" windowWidth="20730" windowHeight="11160" xr2:uid="{21CA8660-AFCB-4C9C-82B6-020087AD21D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12" i="2"/>
  <c r="E10" i="2"/>
  <c r="P5" i="1"/>
  <c r="P6" i="1"/>
  <c r="P7" i="1"/>
  <c r="P8" i="1"/>
  <c r="P9" i="1"/>
  <c r="P10" i="1"/>
  <c r="P11" i="1"/>
  <c r="P12" i="1"/>
  <c r="P13" i="1"/>
  <c r="P4" i="1"/>
  <c r="O5" i="1"/>
  <c r="O6" i="1"/>
  <c r="O7" i="1"/>
  <c r="O8" i="1"/>
  <c r="O9" i="1"/>
  <c r="O10" i="1"/>
  <c r="O11" i="1"/>
  <c r="O12" i="1"/>
  <c r="O13" i="1"/>
  <c r="O4" i="1"/>
  <c r="N5" i="1"/>
  <c r="N6" i="1"/>
  <c r="N7" i="1"/>
  <c r="N8" i="1"/>
  <c r="N9" i="1"/>
  <c r="N10" i="1"/>
  <c r="N11" i="1"/>
  <c r="N12" i="1"/>
  <c r="N13" i="1"/>
  <c r="N4" i="1"/>
</calcChain>
</file>

<file path=xl/sharedStrings.xml><?xml version="1.0" encoding="utf-8"?>
<sst xmlns="http://schemas.openxmlformats.org/spreadsheetml/2006/main" count="27" uniqueCount="25">
  <si>
    <t>MARKS SHEET</t>
  </si>
  <si>
    <t>SNO</t>
  </si>
  <si>
    <t>NAME</t>
  </si>
  <si>
    <t>URDU</t>
  </si>
  <si>
    <t>ENGLISH</t>
  </si>
  <si>
    <t>IALAMIYAT</t>
  </si>
  <si>
    <t>COMPUTER</t>
  </si>
  <si>
    <t>CHEMISTRY</t>
  </si>
  <si>
    <t>PER</t>
  </si>
  <si>
    <t>GARDE</t>
  </si>
  <si>
    <t>OBTINED</t>
  </si>
  <si>
    <t>Ali</t>
  </si>
  <si>
    <t>Azan</t>
  </si>
  <si>
    <t>Abdul Rehman</t>
  </si>
  <si>
    <t>Muhammad</t>
  </si>
  <si>
    <t>Ayan</t>
  </si>
  <si>
    <t>Asad</t>
  </si>
  <si>
    <t>Umer</t>
  </si>
  <si>
    <t>Rahan</t>
  </si>
  <si>
    <t>Anwar</t>
  </si>
  <si>
    <t>Faraz</t>
  </si>
  <si>
    <t>بِسْمِ ٱللَّٰهِ ٱلرَّحْمَٰنِ ٱلرَّحِيمِ</t>
  </si>
  <si>
    <t>Search By Name</t>
  </si>
  <si>
    <t>Name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</si>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</sst>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36"/>
      <color theme="0"/>
      <name val="Lato Black"/>
      <family val="2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2"/>
      <color theme="1"/>
      <name val="Arial Narrow"/>
      <family val="2"/>
    </font>
    <font>
      <b/>
      <sz val="16"/>
      <color theme="1"/>
      <name val="Agency FB"/>
      <family val="2"/>
    </font>
    <font>
      <sz val="22"/>
      <color theme="1"/>
      <name val="Arial Black"/>
      <family val="2"/>
    </font>
    <font>
      <sz val="22"/>
      <color theme="1"/>
      <name val="Agency FB"/>
      <family val="2"/>
    </font>
    <font>
      <sz val="22"/>
      <color theme="1"/>
      <name val="Arial Rounded MT Bold"/>
      <family val="2"/>
    </font>
    <font>
      <sz val="2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6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4" fillId="4" borderId="1" xfId="1" applyNumberFormat="1" applyFont="1" applyFill="1" applyBorder="1" applyAlignment="1">
      <alignment horizontal="center"/>
    </xf>
    <xf numFmtId="0" fontId="3" fillId="5" borderId="3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164" fontId="9" fillId="5" borderId="1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CCE6-846E-4C5D-9FAE-693ECFCFC046}">
  <dimension ref="F2:Q13"/>
  <sheetViews>
    <sheetView tabSelected="1" workbookViewId="0">
      <selection activeCell="D8" sqref="D8"/>
    </sheetView>
  </sheetViews>
  <sheetFormatPr defaultRowHeight="15" x14ac:dyDescent="0.25"/>
  <cols>
    <col min="1" max="5" width="9.140625" customWidth="1"/>
    <col min="7" max="7" width="19.85546875" customWidth="1"/>
    <col min="10" max="10" width="9.28515625" customWidth="1"/>
    <col min="11" max="11" width="12.5703125" customWidth="1"/>
    <col min="12" max="12" width="11.28515625" customWidth="1"/>
    <col min="13" max="13" width="11.85546875" customWidth="1"/>
    <col min="15" max="15" width="7.42578125" customWidth="1"/>
  </cols>
  <sheetData>
    <row r="2" spans="6:17" ht="46.5" customHeight="1" x14ac:dyDescent="0.55000000000000004">
      <c r="F2" s="6" t="s">
        <v>0</v>
      </c>
      <c r="G2" s="6"/>
      <c r="H2" s="6"/>
      <c r="I2" s="6"/>
      <c r="J2" s="6"/>
      <c r="K2" s="6"/>
      <c r="L2" s="6"/>
      <c r="M2" s="6"/>
      <c r="N2" s="6"/>
      <c r="O2" s="6"/>
      <c r="P2" s="6"/>
      <c r="Q2" s="1"/>
    </row>
    <row r="3" spans="6:17" ht="19.5" x14ac:dyDescent="0.25">
      <c r="F3" s="2" t="s">
        <v>1</v>
      </c>
      <c r="G3" s="2" t="s">
        <v>2</v>
      </c>
      <c r="H3" s="2" t="s">
        <v>3</v>
      </c>
      <c r="I3" s="2" t="s">
        <v>4</v>
      </c>
      <c r="J3" s="2" t="s">
        <v>3</v>
      </c>
      <c r="K3" s="2" t="s">
        <v>5</v>
      </c>
      <c r="L3" s="2" t="s">
        <v>6</v>
      </c>
      <c r="M3" s="2" t="s">
        <v>7</v>
      </c>
      <c r="N3" s="2" t="s">
        <v>10</v>
      </c>
      <c r="O3" s="2" t="s">
        <v>8</v>
      </c>
      <c r="P3" s="2" t="s">
        <v>9</v>
      </c>
    </row>
    <row r="4" spans="6:17" ht="21" x14ac:dyDescent="0.35">
      <c r="F4" s="3">
        <v>1</v>
      </c>
      <c r="G4" s="3" t="s">
        <v>20</v>
      </c>
      <c r="H4" s="3">
        <v>15</v>
      </c>
      <c r="I4" s="3">
        <v>16</v>
      </c>
      <c r="J4" s="3">
        <v>18</v>
      </c>
      <c r="K4" s="3">
        <v>20</v>
      </c>
      <c r="L4" s="3">
        <v>25</v>
      </c>
      <c r="M4" s="3">
        <v>14</v>
      </c>
      <c r="N4" s="3">
        <f>SUM(H4:M4)</f>
        <v>108</v>
      </c>
      <c r="O4" s="4">
        <f>N4/170*100</f>
        <v>63.529411764705877</v>
      </c>
      <c r="P4" s="3" t="str">
        <f>IF(N4&gt;=160,"A",IF(N4&gt;=140,"B",IF(N4&gt;=120,"C",IF(N4&gt;=100,"FAIL"))))</f>
        <v>FAIL</v>
      </c>
    </row>
    <row r="5" spans="6:17" ht="21" x14ac:dyDescent="0.35">
      <c r="F5" s="3">
        <v>2</v>
      </c>
      <c r="G5" s="3" t="s">
        <v>19</v>
      </c>
      <c r="H5" s="3">
        <v>16</v>
      </c>
      <c r="I5" s="3">
        <v>17</v>
      </c>
      <c r="J5" s="3">
        <v>19</v>
      </c>
      <c r="K5" s="3">
        <v>21</v>
      </c>
      <c r="L5" s="3">
        <v>26</v>
      </c>
      <c r="M5" s="3">
        <v>15</v>
      </c>
      <c r="N5" s="3">
        <f t="shared" ref="N5:N13" si="0">SUM(H5:M5)</f>
        <v>114</v>
      </c>
      <c r="O5" s="4">
        <f t="shared" ref="O5:O13" si="1">N5/170*100</f>
        <v>67.058823529411754</v>
      </c>
      <c r="P5" s="3" t="str">
        <f t="shared" ref="P5:P13" si="2">IF(N5&gt;=160,"A",IF(N5&gt;=140,"B",IF(N5&gt;=120,"C",IF(N5&gt;=100,"FAIL"))))</f>
        <v>FAIL</v>
      </c>
    </row>
    <row r="6" spans="6:17" ht="21" x14ac:dyDescent="0.35">
      <c r="F6" s="3">
        <v>3</v>
      </c>
      <c r="G6" s="3" t="s">
        <v>11</v>
      </c>
      <c r="H6" s="3">
        <v>17</v>
      </c>
      <c r="I6" s="3">
        <v>18</v>
      </c>
      <c r="J6" s="3">
        <v>20</v>
      </c>
      <c r="K6" s="3">
        <v>22</v>
      </c>
      <c r="L6" s="3">
        <v>27</v>
      </c>
      <c r="M6" s="3">
        <v>16</v>
      </c>
      <c r="N6" s="3">
        <f t="shared" si="0"/>
        <v>120</v>
      </c>
      <c r="O6" s="4">
        <f t="shared" si="1"/>
        <v>70.588235294117652</v>
      </c>
      <c r="P6" s="3" t="str">
        <f t="shared" si="2"/>
        <v>C</v>
      </c>
    </row>
    <row r="7" spans="6:17" ht="21" x14ac:dyDescent="0.35">
      <c r="F7" s="3">
        <v>4</v>
      </c>
      <c r="G7" s="3" t="s">
        <v>12</v>
      </c>
      <c r="H7" s="3">
        <v>18</v>
      </c>
      <c r="I7" s="3">
        <v>19</v>
      </c>
      <c r="J7" s="3">
        <v>21</v>
      </c>
      <c r="K7" s="3">
        <v>23</v>
      </c>
      <c r="L7" s="3">
        <v>28</v>
      </c>
      <c r="M7" s="3">
        <v>17</v>
      </c>
      <c r="N7" s="3">
        <f t="shared" si="0"/>
        <v>126</v>
      </c>
      <c r="O7" s="4">
        <f t="shared" si="1"/>
        <v>74.117647058823536</v>
      </c>
      <c r="P7" s="3" t="str">
        <f t="shared" si="2"/>
        <v>C</v>
      </c>
    </row>
    <row r="8" spans="6:17" ht="21" x14ac:dyDescent="0.35">
      <c r="F8" s="3">
        <v>5</v>
      </c>
      <c r="G8" s="3" t="s">
        <v>13</v>
      </c>
      <c r="H8" s="3">
        <v>19</v>
      </c>
      <c r="I8" s="3">
        <v>20</v>
      </c>
      <c r="J8" s="3">
        <v>22</v>
      </c>
      <c r="K8" s="3">
        <v>24</v>
      </c>
      <c r="L8" s="3">
        <v>29</v>
      </c>
      <c r="M8" s="3">
        <v>18</v>
      </c>
      <c r="N8" s="3">
        <f t="shared" si="0"/>
        <v>132</v>
      </c>
      <c r="O8" s="4">
        <f t="shared" si="1"/>
        <v>77.64705882352942</v>
      </c>
      <c r="P8" s="3" t="str">
        <f t="shared" si="2"/>
        <v>C</v>
      </c>
    </row>
    <row r="9" spans="6:17" ht="21" x14ac:dyDescent="0.35">
      <c r="F9" s="3">
        <v>6</v>
      </c>
      <c r="G9" s="3" t="s">
        <v>14</v>
      </c>
      <c r="H9" s="3">
        <v>20</v>
      </c>
      <c r="I9" s="3">
        <v>21</v>
      </c>
      <c r="J9" s="3">
        <v>23</v>
      </c>
      <c r="K9" s="3">
        <v>25</v>
      </c>
      <c r="L9" s="3">
        <v>30</v>
      </c>
      <c r="M9" s="3">
        <v>19</v>
      </c>
      <c r="N9" s="3">
        <f t="shared" si="0"/>
        <v>138</v>
      </c>
      <c r="O9" s="4">
        <f t="shared" si="1"/>
        <v>81.17647058823529</v>
      </c>
      <c r="P9" s="3" t="str">
        <f t="shared" si="2"/>
        <v>C</v>
      </c>
    </row>
    <row r="10" spans="6:17" ht="21" x14ac:dyDescent="0.35">
      <c r="F10" s="3">
        <v>7</v>
      </c>
      <c r="G10" s="3" t="s">
        <v>15</v>
      </c>
      <c r="H10" s="3">
        <v>21</v>
      </c>
      <c r="I10" s="3">
        <v>22</v>
      </c>
      <c r="J10" s="3">
        <v>24</v>
      </c>
      <c r="K10" s="3">
        <v>26</v>
      </c>
      <c r="L10" s="3">
        <v>31</v>
      </c>
      <c r="M10" s="3">
        <v>20</v>
      </c>
      <c r="N10" s="3">
        <f t="shared" si="0"/>
        <v>144</v>
      </c>
      <c r="O10" s="4">
        <f t="shared" si="1"/>
        <v>84.705882352941174</v>
      </c>
      <c r="P10" s="3" t="str">
        <f t="shared" si="2"/>
        <v>B</v>
      </c>
    </row>
    <row r="11" spans="6:17" ht="21" x14ac:dyDescent="0.35">
      <c r="F11" s="3">
        <v>8</v>
      </c>
      <c r="G11" s="3" t="s">
        <v>16</v>
      </c>
      <c r="H11" s="3">
        <v>22</v>
      </c>
      <c r="I11" s="3">
        <v>23</v>
      </c>
      <c r="J11" s="3">
        <v>25</v>
      </c>
      <c r="K11" s="3">
        <v>27</v>
      </c>
      <c r="L11" s="3">
        <v>32</v>
      </c>
      <c r="M11" s="3">
        <v>21</v>
      </c>
      <c r="N11" s="3">
        <f t="shared" si="0"/>
        <v>150</v>
      </c>
      <c r="O11" s="4">
        <f t="shared" si="1"/>
        <v>88.235294117647058</v>
      </c>
      <c r="P11" s="3" t="str">
        <f t="shared" si="2"/>
        <v>B</v>
      </c>
    </row>
    <row r="12" spans="6:17" ht="21" x14ac:dyDescent="0.35">
      <c r="F12" s="3">
        <v>9</v>
      </c>
      <c r="G12" s="3" t="s">
        <v>17</v>
      </c>
      <c r="H12" s="3">
        <v>23</v>
      </c>
      <c r="I12" s="3">
        <v>24</v>
      </c>
      <c r="J12" s="3">
        <v>26</v>
      </c>
      <c r="K12" s="3">
        <v>28</v>
      </c>
      <c r="L12" s="3">
        <v>33</v>
      </c>
      <c r="M12" s="3">
        <v>22</v>
      </c>
      <c r="N12" s="3">
        <f t="shared" si="0"/>
        <v>156</v>
      </c>
      <c r="O12" s="4">
        <f t="shared" si="1"/>
        <v>91.764705882352942</v>
      </c>
      <c r="P12" s="3" t="str">
        <f t="shared" si="2"/>
        <v>B</v>
      </c>
    </row>
    <row r="13" spans="6:17" ht="21" x14ac:dyDescent="0.35">
      <c r="F13" s="3">
        <v>10</v>
      </c>
      <c r="G13" s="3" t="s">
        <v>18</v>
      </c>
      <c r="H13" s="3">
        <v>24</v>
      </c>
      <c r="I13" s="3">
        <v>25</v>
      </c>
      <c r="J13" s="3">
        <v>27</v>
      </c>
      <c r="K13" s="3">
        <v>29</v>
      </c>
      <c r="L13" s="3">
        <v>34</v>
      </c>
      <c r="M13" s="3">
        <v>23</v>
      </c>
      <c r="N13" s="3">
        <f t="shared" si="0"/>
        <v>162</v>
      </c>
      <c r="O13" s="4">
        <f t="shared" si="1"/>
        <v>95.294117647058812</v>
      </c>
      <c r="P13" s="3" t="str">
        <f t="shared" si="2"/>
        <v>A</v>
      </c>
    </row>
  </sheetData>
  <mergeCells count="1">
    <mergeCell ref="F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7D84-514D-446E-A0FA-0D2EC0A26289}">
  <dimension ref="A1:J13"/>
  <sheetViews>
    <sheetView workbookViewId="0">
      <selection activeCell="O6" sqref="O6"/>
    </sheetView>
  </sheetViews>
  <sheetFormatPr defaultRowHeight="15" x14ac:dyDescent="0.25"/>
  <cols>
    <col min="1" max="1" width="9" customWidth="1"/>
    <col min="3" max="3" width="20.7109375" customWidth="1"/>
  </cols>
  <sheetData>
    <row r="1" spans="1:10" x14ac:dyDescent="0.25">
      <c r="A1" s="24" t="s">
        <v>21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36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</row>
    <row r="3" spans="1:10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</row>
    <row r="4" spans="1:10" ht="28.5" x14ac:dyDescent="0.45">
      <c r="A4" s="14"/>
      <c r="B4" s="7"/>
      <c r="C4" s="7"/>
      <c r="D4" s="8"/>
      <c r="E4" s="7"/>
      <c r="F4" s="7"/>
      <c r="G4" s="7"/>
      <c r="H4" s="7"/>
      <c r="I4" s="8"/>
      <c r="J4" s="15"/>
    </row>
    <row r="5" spans="1:10" ht="33.75" x14ac:dyDescent="0.65">
      <c r="A5" s="19"/>
      <c r="B5" s="22" t="s">
        <v>22</v>
      </c>
      <c r="C5" s="11"/>
      <c r="D5" s="17"/>
      <c r="E5" s="23">
        <v>4</v>
      </c>
      <c r="F5" s="23"/>
      <c r="G5" s="23"/>
      <c r="H5" s="23"/>
      <c r="I5" s="16"/>
      <c r="J5" s="17"/>
    </row>
    <row r="6" spans="1:10" x14ac:dyDescent="0.25">
      <c r="A6" s="20"/>
      <c r="B6" s="8"/>
      <c r="C6" s="8"/>
      <c r="D6" s="16"/>
      <c r="E6" s="8"/>
      <c r="F6" s="8"/>
      <c r="G6" s="8"/>
      <c r="H6" s="8"/>
      <c r="I6" s="16"/>
      <c r="J6" s="17"/>
    </row>
    <row r="7" spans="1:10" x14ac:dyDescent="0.25">
      <c r="A7" s="20"/>
      <c r="B7" s="9"/>
      <c r="C7" s="9"/>
      <c r="D7" s="16"/>
      <c r="E7" s="9"/>
      <c r="F7" s="9"/>
      <c r="G7" s="9"/>
      <c r="H7" s="9"/>
      <c r="I7" s="16"/>
      <c r="J7" s="17"/>
    </row>
    <row r="8" spans="1:10" ht="28.5" x14ac:dyDescent="0.35">
      <c r="A8" s="19"/>
      <c r="B8" s="10" t="s">
        <v>23</v>
      </c>
      <c r="C8" s="11"/>
      <c r="D8" s="17"/>
      <c r="E8" s="12" t="str">
        <f>VLOOKUP(E5,Sheet1!F3:P13,2,FALSE)</f>
        <v>Azan</v>
      </c>
      <c r="F8" s="12"/>
      <c r="G8" s="12"/>
      <c r="H8" s="12"/>
      <c r="I8" s="16"/>
      <c r="J8" s="17"/>
    </row>
    <row r="9" spans="1:10" ht="28.5" x14ac:dyDescent="0.45">
      <c r="A9" s="20"/>
      <c r="B9" s="7"/>
      <c r="C9" s="7"/>
      <c r="D9" s="26"/>
      <c r="E9" s="7"/>
      <c r="F9" s="7"/>
      <c r="G9" s="7"/>
      <c r="H9" s="7"/>
      <c r="I9" s="16"/>
      <c r="J9" s="17"/>
    </row>
    <row r="10" spans="1:10" ht="28.5" x14ac:dyDescent="0.35">
      <c r="A10" s="19"/>
      <c r="B10" s="10" t="s">
        <v>8</v>
      </c>
      <c r="C10" s="11"/>
      <c r="D10" s="17"/>
      <c r="E10" s="13">
        <f>VLOOKUP(E5,Sheet1!F3:P13,10,FALSE)</f>
        <v>74.117647058823536</v>
      </c>
      <c r="F10" s="13"/>
      <c r="G10" s="13"/>
      <c r="H10" s="13"/>
      <c r="I10" s="16"/>
      <c r="J10" s="17"/>
    </row>
    <row r="11" spans="1:10" ht="28.5" x14ac:dyDescent="0.45">
      <c r="A11" s="20"/>
      <c r="B11" s="7"/>
      <c r="C11" s="7"/>
      <c r="D11" s="16"/>
      <c r="E11" s="5"/>
      <c r="F11" s="5"/>
      <c r="G11" s="5"/>
      <c r="H11" s="5"/>
      <c r="I11" s="16"/>
      <c r="J11" s="17"/>
    </row>
    <row r="12" spans="1:10" ht="28.5" x14ac:dyDescent="0.35">
      <c r="A12" s="19"/>
      <c r="B12" s="10" t="s">
        <v>24</v>
      </c>
      <c r="C12" s="11"/>
      <c r="D12" s="17"/>
      <c r="E12" s="12" t="str">
        <f>VLOOKUP(E5,Sheet1!F3:P13,11,FALSE)</f>
        <v>C</v>
      </c>
      <c r="F12" s="12"/>
      <c r="G12" s="12"/>
      <c r="H12" s="12"/>
      <c r="I12" s="16"/>
      <c r="J12" s="17"/>
    </row>
    <row r="13" spans="1:10" ht="28.5" x14ac:dyDescent="0.45">
      <c r="A13" s="21"/>
      <c r="B13" s="7"/>
      <c r="C13" s="7"/>
      <c r="D13" s="9"/>
      <c r="E13" s="7"/>
      <c r="F13" s="7"/>
      <c r="G13" s="7"/>
      <c r="H13" s="7"/>
      <c r="I13" s="9"/>
      <c r="J13" s="18"/>
    </row>
  </sheetData>
  <mergeCells count="20">
    <mergeCell ref="A1:J3"/>
    <mergeCell ref="B12:C12"/>
    <mergeCell ref="E8:H8"/>
    <mergeCell ref="E10:H10"/>
    <mergeCell ref="E12:H12"/>
    <mergeCell ref="A4:J4"/>
    <mergeCell ref="I5:J13"/>
    <mergeCell ref="E13:H13"/>
    <mergeCell ref="D5:D13"/>
    <mergeCell ref="A5:A13"/>
    <mergeCell ref="B13:C13"/>
    <mergeCell ref="B5:C5"/>
    <mergeCell ref="E5:H5"/>
    <mergeCell ref="B8:C8"/>
    <mergeCell ref="B10:C10"/>
    <mergeCell ref="B11:C11"/>
    <mergeCell ref="B9:C9"/>
    <mergeCell ref="B6:C7"/>
    <mergeCell ref="E6:H7"/>
    <mergeCell ref="E9:H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Rehman</dc:creator>
  <cp:lastModifiedBy>Abdul Rehman</cp:lastModifiedBy>
  <dcterms:created xsi:type="dcterms:W3CDTF">2023-06-07T13:31:20Z</dcterms:created>
  <dcterms:modified xsi:type="dcterms:W3CDTF">2023-06-08T17:00:11Z</dcterms:modified>
</cp:coreProperties>
</file>