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p\Desktop\大数据\决策树\"/>
    </mc:Choice>
  </mc:AlternateContent>
  <xr:revisionPtr revIDLastSave="0" documentId="13_ncr:1_{DCAC746A-AE89-4FAE-9377-2F86F16E6332}" xr6:coauthVersionLast="46" xr6:coauthVersionMax="46" xr10:uidLastSave="{00000000-0000-0000-0000-000000000000}"/>
  <bookViews>
    <workbookView xWindow="-2314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Sheet1!$B$1:$E$15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2" i="1"/>
  <c r="P1" i="1"/>
  <c r="H12" i="1"/>
  <c r="H1" i="1"/>
  <c r="J1" i="1"/>
  <c r="M10" i="1"/>
  <c r="M9" i="1"/>
  <c r="M11" i="1"/>
  <c r="M12" i="1"/>
  <c r="M13" i="1"/>
  <c r="M14" i="1"/>
  <c r="M15" i="1"/>
  <c r="K7" i="1"/>
  <c r="J7" i="1"/>
  <c r="M7" i="1"/>
  <c r="L7" i="1"/>
  <c r="J2" i="1"/>
  <c r="N7" i="1"/>
  <c r="H7" i="1"/>
  <c r="O7" i="1"/>
  <c r="P7" i="1"/>
  <c r="I7" i="1"/>
  <c r="J3" i="1" l="1"/>
</calcChain>
</file>

<file path=xl/sharedStrings.xml><?xml version="1.0" encoding="utf-8"?>
<sst xmlns="http://schemas.openxmlformats.org/spreadsheetml/2006/main" count="93" uniqueCount="44">
  <si>
    <t>编号</t>
  </si>
  <si>
    <t>年龄</t>
  </si>
  <si>
    <t>学生</t>
  </si>
  <si>
    <t>信誉等级</t>
  </si>
  <si>
    <t>类别标号</t>
  </si>
  <si>
    <t>&lt;=30</t>
  </si>
  <si>
    <t>是</t>
  </si>
  <si>
    <t>良好</t>
  </si>
  <si>
    <t>会购买</t>
  </si>
  <si>
    <t>一般</t>
  </si>
  <si>
    <t>&gt;40</t>
  </si>
  <si>
    <t>否</t>
  </si>
  <si>
    <t>不会购买</t>
  </si>
  <si>
    <t>31~40</t>
  </si>
  <si>
    <t>ID3</t>
    <phoneticPr fontId="4" type="noConversion"/>
  </si>
  <si>
    <t>会购买</t>
    <phoneticPr fontId="4" type="noConversion"/>
  </si>
  <si>
    <t>不会购买</t>
    <phoneticPr fontId="4" type="noConversion"/>
  </si>
  <si>
    <t>良好</t>
    <phoneticPr fontId="4" type="noConversion"/>
  </si>
  <si>
    <t>一般</t>
    <phoneticPr fontId="4" type="noConversion"/>
  </si>
  <si>
    <t>是</t>
    <phoneticPr fontId="4" type="noConversion"/>
  </si>
  <si>
    <t>&lt;=30</t>
    <phoneticPr fontId="4" type="noConversion"/>
  </si>
  <si>
    <t>31~40</t>
    <phoneticPr fontId="4" type="noConversion"/>
  </si>
  <si>
    <t>&gt;40</t>
    <phoneticPr fontId="4" type="noConversion"/>
  </si>
  <si>
    <t>E(age)=</t>
    <phoneticPr fontId="4" type="noConversion"/>
  </si>
  <si>
    <t>s1</t>
    <phoneticPr fontId="4" type="noConversion"/>
  </si>
  <si>
    <t>s2</t>
    <phoneticPr fontId="4" type="noConversion"/>
  </si>
  <si>
    <t>I(s1,s2)</t>
    <phoneticPr fontId="4" type="noConversion"/>
  </si>
  <si>
    <t>Gain（age）=   I（s1,s2）－E（age）=</t>
    <phoneticPr fontId="4" type="noConversion"/>
  </si>
  <si>
    <t xml:space="preserve">Gain（student）= </t>
    <phoneticPr fontId="4" type="noConversion"/>
  </si>
  <si>
    <t>Gain（credit _rating）=</t>
    <phoneticPr fontId="4" type="noConversion"/>
  </si>
  <si>
    <t>不是</t>
    <phoneticPr fontId="4" type="noConversion"/>
  </si>
  <si>
    <t>E(student)=</t>
    <phoneticPr fontId="4" type="noConversion"/>
  </si>
  <si>
    <t>E(credit _rating)=</t>
    <phoneticPr fontId="4" type="noConversion"/>
  </si>
  <si>
    <t>2/3</t>
    <phoneticPr fontId="4" type="noConversion"/>
  </si>
  <si>
    <t>6/0</t>
    <phoneticPr fontId="4" type="noConversion"/>
  </si>
  <si>
    <t>3/5</t>
    <phoneticPr fontId="4" type="noConversion"/>
  </si>
  <si>
    <t>2/4</t>
    <phoneticPr fontId="4" type="noConversion"/>
  </si>
  <si>
    <t>7/1</t>
    <phoneticPr fontId="4" type="noConversion"/>
  </si>
  <si>
    <t xml:space="preserve">  I(9,5)=</t>
    <phoneticPr fontId="4" type="noConversion"/>
  </si>
  <si>
    <t>人数</t>
    <phoneticPr fontId="4" type="noConversion"/>
  </si>
  <si>
    <t>会买/不会</t>
    <phoneticPr fontId="4" type="noConversion"/>
  </si>
  <si>
    <t>4/0</t>
    <phoneticPr fontId="4" type="noConversion"/>
  </si>
  <si>
    <t>3/2</t>
    <phoneticPr fontId="4" type="noConversion"/>
  </si>
  <si>
    <t>计算I(s1,s2)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</si>
</sst>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4"/>
      <color rgb="FF40458C"/>
      <name val="微软雅黑"/>
      <family val="2"/>
      <charset val="134"/>
    </font>
    <font>
      <sz val="14"/>
      <color rgb="FF40458C"/>
      <name val="Arial"/>
      <family val="2"/>
    </font>
    <font>
      <sz val="14"/>
      <color rgb="FF40458C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40458C"/>
      <name val="微软雅黑"/>
      <family val="2"/>
      <charset val="134"/>
    </font>
    <font>
      <sz val="12"/>
      <color rgb="FF40458C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4" xfId="0" applyNumberFormat="1" applyBorder="1"/>
    <xf numFmtId="0" fontId="3" fillId="2" borderId="5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 vertical="center"/>
    </xf>
    <xf numFmtId="49" fontId="0" fillId="0" borderId="6" xfId="0" applyNumberFormat="1" applyBorder="1"/>
    <xf numFmtId="0" fontId="0" fillId="0" borderId="7" xfId="0" applyBorder="1"/>
    <xf numFmtId="0" fontId="3" fillId="2" borderId="8" xfId="0" applyFont="1" applyFill="1" applyBorder="1" applyAlignment="1">
      <alignment horizontal="center" vertical="center" wrapText="1" readingOrder="1"/>
    </xf>
    <xf numFmtId="0" fontId="0" fillId="0" borderId="9" xfId="0" applyBorder="1"/>
    <xf numFmtId="0" fontId="3" fillId="2" borderId="10" xfId="0" applyFont="1" applyFill="1" applyBorder="1" applyAlignment="1">
      <alignment horizontal="center" vertical="center" wrapText="1" readingOrder="1"/>
    </xf>
    <xf numFmtId="0" fontId="0" fillId="0" borderId="11" xfId="0" applyFill="1" applyBorder="1" applyAlignment="1">
      <alignment horizontal="center" vertical="center"/>
    </xf>
    <xf numFmtId="49" fontId="0" fillId="0" borderId="11" xfId="0" applyNumberFormat="1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 readingOrder="1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Border="1"/>
    <xf numFmtId="0" fontId="6" fillId="2" borderId="5" xfId="0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I15" sqref="I15"/>
    </sheetView>
  </sheetViews>
  <sheetFormatPr defaultRowHeight="13.8" x14ac:dyDescent="0.25"/>
  <cols>
    <col min="1" max="1" width="9" customWidth="1"/>
    <col min="2" max="2" width="9.109375" bestFit="1" customWidth="1"/>
    <col min="4" max="4" width="13.77734375" customWidth="1"/>
    <col min="5" max="5" width="13.6640625" customWidth="1"/>
    <col min="6" max="6" width="9.88671875" customWidth="1"/>
    <col min="7" max="16" width="10.33203125" customWidth="1"/>
  </cols>
  <sheetData>
    <row r="1" spans="1:20" ht="20.39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3" t="s">
        <v>14</v>
      </c>
      <c r="G1" s="44" t="s">
        <v>38</v>
      </c>
      <c r="H1" s="50">
        <f>H7</f>
        <v>0.94028595867063092</v>
      </c>
      <c r="I1" s="47" t="s">
        <v>23</v>
      </c>
      <c r="J1" s="9">
        <f>5/14*M9+4/14*M10+5/14*M11</f>
        <v>0.69353613889619181</v>
      </c>
      <c r="K1" s="21" t="s">
        <v>27</v>
      </c>
      <c r="L1" s="22"/>
      <c r="M1" s="22"/>
      <c r="N1" s="22"/>
      <c r="O1" s="23"/>
      <c r="P1" s="34">
        <f>H1-J1</f>
        <v>0.24674981977443911</v>
      </c>
    </row>
    <row r="2" spans="1:20" ht="20.399999999999999" customHeight="1" x14ac:dyDescent="0.25">
      <c r="A2" s="2">
        <v>1</v>
      </c>
      <c r="B2" s="2" t="s">
        <v>5</v>
      </c>
      <c r="C2" s="3" t="s">
        <v>6</v>
      </c>
      <c r="D2" s="3" t="s">
        <v>7</v>
      </c>
      <c r="E2" s="3" t="s">
        <v>8</v>
      </c>
      <c r="F2" s="54"/>
      <c r="G2" s="45"/>
      <c r="H2" s="51"/>
      <c r="I2" s="48" t="s">
        <v>31</v>
      </c>
      <c r="J2" s="4">
        <f>6/14*M12+8/14*M13</f>
        <v>0.54539085881426563</v>
      </c>
      <c r="K2" s="18" t="s">
        <v>28</v>
      </c>
      <c r="L2" s="19"/>
      <c r="M2" s="19"/>
      <c r="N2" s="19"/>
      <c r="O2" s="20"/>
      <c r="P2" s="35">
        <f>H1-J2</f>
        <v>0.39489509985636528</v>
      </c>
    </row>
    <row r="3" spans="1:20" ht="20.399999999999999" customHeight="1" thickBot="1" x14ac:dyDescent="0.3">
      <c r="A3" s="2">
        <v>2</v>
      </c>
      <c r="B3" s="2" t="s">
        <v>5</v>
      </c>
      <c r="C3" s="3" t="s">
        <v>6</v>
      </c>
      <c r="D3" s="3" t="s">
        <v>9</v>
      </c>
      <c r="E3" s="3" t="s">
        <v>8</v>
      </c>
      <c r="F3" s="54"/>
      <c r="G3" s="46"/>
      <c r="H3" s="52"/>
      <c r="I3" s="49" t="s">
        <v>32</v>
      </c>
      <c r="J3" s="25">
        <f>6/14*M14+8/14*M15</f>
        <v>0.70416361070883626</v>
      </c>
      <c r="K3" s="26" t="s">
        <v>29</v>
      </c>
      <c r="L3" s="27"/>
      <c r="M3" s="27"/>
      <c r="N3" s="27"/>
      <c r="O3" s="28"/>
      <c r="P3" s="37">
        <f>H1-J3</f>
        <v>0.23612234796179465</v>
      </c>
    </row>
    <row r="4" spans="1:20" ht="20.399999999999999" customHeight="1" thickBot="1" x14ac:dyDescent="0.3">
      <c r="A4" s="2">
        <v>3</v>
      </c>
      <c r="B4" s="2" t="s">
        <v>10</v>
      </c>
      <c r="C4" s="3" t="s">
        <v>11</v>
      </c>
      <c r="D4" s="3" t="s">
        <v>9</v>
      </c>
      <c r="E4" s="3" t="s">
        <v>8</v>
      </c>
      <c r="O4" s="5"/>
      <c r="P4" s="5"/>
      <c r="Q4" s="5"/>
      <c r="R4" s="5"/>
      <c r="S4" s="5"/>
    </row>
    <row r="5" spans="1:20" ht="20.399999999999999" customHeight="1" x14ac:dyDescent="0.25">
      <c r="A5" s="2">
        <v>4</v>
      </c>
      <c r="B5" s="2" t="s">
        <v>22</v>
      </c>
      <c r="C5" s="3" t="s">
        <v>11</v>
      </c>
      <c r="D5" s="3" t="s">
        <v>7</v>
      </c>
      <c r="E5" s="3" t="s">
        <v>12</v>
      </c>
      <c r="F5" s="51" t="s">
        <v>43</v>
      </c>
      <c r="G5" s="29" t="s">
        <v>24</v>
      </c>
      <c r="H5" s="9">
        <v>9</v>
      </c>
      <c r="I5" s="9">
        <v>2</v>
      </c>
      <c r="J5" s="9">
        <v>4</v>
      </c>
      <c r="K5" s="9">
        <v>3</v>
      </c>
      <c r="L5" s="9">
        <v>6</v>
      </c>
      <c r="M5" s="9">
        <v>6</v>
      </c>
      <c r="N5" s="9">
        <v>3</v>
      </c>
      <c r="O5" s="9">
        <v>2</v>
      </c>
      <c r="P5" s="39">
        <v>7</v>
      </c>
      <c r="Q5" s="5"/>
      <c r="R5" s="5"/>
      <c r="S5" s="5"/>
      <c r="T5" s="5"/>
    </row>
    <row r="6" spans="1:20" ht="20.399999999999999" customHeight="1" x14ac:dyDescent="0.25">
      <c r="A6" s="2">
        <v>5</v>
      </c>
      <c r="B6" s="2" t="s">
        <v>10</v>
      </c>
      <c r="C6" s="3" t="s">
        <v>11</v>
      </c>
      <c r="D6" s="3" t="s">
        <v>9</v>
      </c>
      <c r="E6" s="3" t="s">
        <v>8</v>
      </c>
      <c r="F6" s="51"/>
      <c r="G6" s="30" t="s">
        <v>25</v>
      </c>
      <c r="H6" s="4">
        <v>5</v>
      </c>
      <c r="I6" s="4">
        <v>3</v>
      </c>
      <c r="J6" s="4">
        <v>0</v>
      </c>
      <c r="K6" s="4">
        <v>2</v>
      </c>
      <c r="L6" s="4">
        <v>0</v>
      </c>
      <c r="M6" s="4">
        <v>8</v>
      </c>
      <c r="N6" s="4">
        <v>5</v>
      </c>
      <c r="O6" s="4">
        <v>4</v>
      </c>
      <c r="P6" s="40">
        <v>1</v>
      </c>
      <c r="Q6" s="5"/>
      <c r="R6" s="5"/>
      <c r="S6" s="5"/>
      <c r="T6" s="5"/>
    </row>
    <row r="7" spans="1:20" ht="20.399999999999999" customHeight="1" thickBot="1" x14ac:dyDescent="0.3">
      <c r="A7" s="2">
        <v>6</v>
      </c>
      <c r="B7" s="2" t="s">
        <v>13</v>
      </c>
      <c r="C7" s="3" t="s">
        <v>6</v>
      </c>
      <c r="D7" s="3" t="s">
        <v>9</v>
      </c>
      <c r="E7" s="3" t="s">
        <v>8</v>
      </c>
      <c r="F7" s="51"/>
      <c r="G7" s="31" t="s">
        <v>26</v>
      </c>
      <c r="H7" s="24">
        <f>-(H5/(H5+H6))*LOG(H5/(H5+H6),2)-(H6/(H5+H6))*LOG(H6/(H5+H6),2)</f>
        <v>0.94028595867063092</v>
      </c>
      <c r="I7" s="24">
        <f>-(I5/(I5+I6))*LOG(I5/(I5+I6),2)-(I6/(I5+I6))*LOG(I6/(I5+I6),2)</f>
        <v>0.97095059445466858</v>
      </c>
      <c r="J7" s="24">
        <f t="shared" ref="J7:K7" si="0">-(J5/(J5+J6))*LOG(J5/(J5+J6),2)</f>
        <v>0</v>
      </c>
      <c r="K7" s="41">
        <f>-(K5/(K5+K6))*LOG(K5/(K5+K6),2)-(K6/(K5+K6))*LOG(K6/(K5+K6),2)</f>
        <v>0.97095059445466858</v>
      </c>
      <c r="L7" s="24">
        <f>-(L5/(L5+L6))*LOG(L5/(L5+L6),2)</f>
        <v>0</v>
      </c>
      <c r="M7" s="24">
        <f>-(M5/(M5+M6))*LOG(M5/(M5+M6),2)-(M6/(M5+M6))*LOG(M6/(M5+M6),2)</f>
        <v>0.98522813603425163</v>
      </c>
      <c r="N7" s="24">
        <f>-(N5/(N5+N6))*LOG(N5/(N5+N6),2)-(N6/(N5+N6))*LOG(N6/(N5+N6),2)</f>
        <v>0.95443400292496494</v>
      </c>
      <c r="O7" s="24">
        <f>-(O5/(O5+O6))*LOG(O5/(O5+O6),2)-(O6/(O5+O6))*LOG(O6/(O5+O6),2)</f>
        <v>0.91829583405448956</v>
      </c>
      <c r="P7" s="32">
        <f>-(P5/(P5+P6))*LOG(P5/(P5+P6),2)-(P6/(P5+P6))*LOG(P6/(P5+P6),2)</f>
        <v>0.5435644431995964</v>
      </c>
      <c r="Q7" s="6"/>
      <c r="R7" s="6"/>
      <c r="S7" s="6"/>
      <c r="T7" s="6"/>
    </row>
    <row r="8" spans="1:20" ht="20.399999999999999" customHeight="1" thickBot="1" x14ac:dyDescent="0.3">
      <c r="A8" s="2">
        <v>7</v>
      </c>
      <c r="B8" s="2" t="s">
        <v>5</v>
      </c>
      <c r="C8" s="3" t="s">
        <v>11</v>
      </c>
      <c r="D8" s="3" t="s">
        <v>7</v>
      </c>
      <c r="E8" s="3" t="s">
        <v>12</v>
      </c>
      <c r="K8" s="38" t="s">
        <v>39</v>
      </c>
      <c r="L8" s="38" t="s">
        <v>40</v>
      </c>
      <c r="M8" s="38" t="s">
        <v>26</v>
      </c>
      <c r="O8" s="5"/>
      <c r="P8" s="5"/>
      <c r="Q8" s="5"/>
      <c r="R8" s="5"/>
      <c r="S8" s="5"/>
      <c r="T8" s="5"/>
    </row>
    <row r="9" spans="1:20" ht="20.399999999999999" customHeight="1" thickBot="1" x14ac:dyDescent="0.3">
      <c r="A9" s="2">
        <v>8</v>
      </c>
      <c r="B9" s="2" t="s">
        <v>10</v>
      </c>
      <c r="C9" s="3" t="s">
        <v>6</v>
      </c>
      <c r="D9" s="3" t="s">
        <v>9</v>
      </c>
      <c r="E9" s="3" t="s">
        <v>8</v>
      </c>
      <c r="J9" s="8" t="s">
        <v>20</v>
      </c>
      <c r="K9" s="9">
        <v>5</v>
      </c>
      <c r="L9" s="10" t="s">
        <v>33</v>
      </c>
      <c r="M9" s="11">
        <f>I7</f>
        <v>0.97095059445466858</v>
      </c>
      <c r="O9" s="5"/>
      <c r="P9" s="5"/>
      <c r="Q9" s="5"/>
      <c r="R9" s="5"/>
      <c r="S9" s="5"/>
      <c r="T9" s="5"/>
    </row>
    <row r="10" spans="1:20" ht="20.399999999999999" customHeight="1" x14ac:dyDescent="0.25">
      <c r="A10" s="2">
        <v>9</v>
      </c>
      <c r="B10" s="2" t="s">
        <v>5</v>
      </c>
      <c r="C10" s="3" t="s">
        <v>11</v>
      </c>
      <c r="D10" s="3" t="s">
        <v>7</v>
      </c>
      <c r="E10" s="3" t="s">
        <v>12</v>
      </c>
      <c r="G10" s="42" t="s">
        <v>15</v>
      </c>
      <c r="H10" s="11">
        <v>9</v>
      </c>
      <c r="J10" s="12" t="s">
        <v>21</v>
      </c>
      <c r="K10" s="4">
        <v>4</v>
      </c>
      <c r="L10" s="7" t="s">
        <v>41</v>
      </c>
      <c r="M10" s="13">
        <f>J7</f>
        <v>0</v>
      </c>
      <c r="O10" s="5"/>
      <c r="P10" s="5"/>
      <c r="Q10" s="5"/>
      <c r="R10" s="5"/>
      <c r="S10" s="5"/>
      <c r="T10" s="5"/>
    </row>
    <row r="11" spans="1:20" ht="20.399999999999999" customHeight="1" thickBot="1" x14ac:dyDescent="0.3">
      <c r="A11" s="2">
        <v>10</v>
      </c>
      <c r="B11" s="2" t="s">
        <v>10</v>
      </c>
      <c r="C11" s="3" t="s">
        <v>11</v>
      </c>
      <c r="D11" s="3" t="s">
        <v>7</v>
      </c>
      <c r="E11" s="3" t="s">
        <v>12</v>
      </c>
      <c r="G11" s="43" t="s">
        <v>16</v>
      </c>
      <c r="H11" s="13">
        <v>5</v>
      </c>
      <c r="J11" s="14" t="s">
        <v>22</v>
      </c>
      <c r="K11" s="25">
        <v>5</v>
      </c>
      <c r="L11" s="16" t="s">
        <v>42</v>
      </c>
      <c r="M11" s="32">
        <f>K7</f>
        <v>0.97095059445466858</v>
      </c>
      <c r="P11" s="5"/>
      <c r="Q11" s="5"/>
      <c r="R11" s="5"/>
      <c r="S11" s="5"/>
    </row>
    <row r="12" spans="1:20" ht="20.399999999999999" customHeight="1" thickBot="1" x14ac:dyDescent="0.3">
      <c r="A12" s="2">
        <v>11</v>
      </c>
      <c r="B12" s="2" t="s">
        <v>5</v>
      </c>
      <c r="C12" s="3" t="s">
        <v>11</v>
      </c>
      <c r="D12" s="3" t="s">
        <v>9</v>
      </c>
      <c r="E12" s="3" t="s">
        <v>12</v>
      </c>
      <c r="G12" s="36" t="s">
        <v>38</v>
      </c>
      <c r="H12" s="17">
        <f>H7</f>
        <v>0.94028595867063092</v>
      </c>
      <c r="J12" s="8" t="s">
        <v>19</v>
      </c>
      <c r="K12" s="33">
        <v>6</v>
      </c>
      <c r="L12" s="10" t="s">
        <v>34</v>
      </c>
      <c r="M12" s="11">
        <f>L7</f>
        <v>0</v>
      </c>
      <c r="P12" s="5"/>
      <c r="Q12" s="5"/>
      <c r="R12" s="5"/>
      <c r="S12" s="5"/>
    </row>
    <row r="13" spans="1:20" ht="20.399999999999999" customHeight="1" thickBot="1" x14ac:dyDescent="0.3">
      <c r="A13" s="2">
        <v>12</v>
      </c>
      <c r="B13" s="2" t="s">
        <v>13</v>
      </c>
      <c r="C13" s="3" t="s">
        <v>6</v>
      </c>
      <c r="D13" s="3" t="s">
        <v>9</v>
      </c>
      <c r="E13" s="3" t="s">
        <v>8</v>
      </c>
      <c r="J13" s="14" t="s">
        <v>30</v>
      </c>
      <c r="K13" s="15">
        <v>8</v>
      </c>
      <c r="L13" s="16" t="s">
        <v>35</v>
      </c>
      <c r="M13" s="17">
        <f>N7</f>
        <v>0.95443400292496494</v>
      </c>
    </row>
    <row r="14" spans="1:20" ht="20.399999999999999" customHeight="1" x14ac:dyDescent="0.25">
      <c r="A14" s="2">
        <v>13</v>
      </c>
      <c r="B14" s="2" t="s">
        <v>13</v>
      </c>
      <c r="C14" s="3" t="s">
        <v>11</v>
      </c>
      <c r="D14" s="3" t="s">
        <v>9</v>
      </c>
      <c r="E14" s="3" t="s">
        <v>8</v>
      </c>
      <c r="J14" s="8" t="s">
        <v>17</v>
      </c>
      <c r="K14" s="33">
        <v>6</v>
      </c>
      <c r="L14" s="10" t="s">
        <v>36</v>
      </c>
      <c r="M14" s="11">
        <f>O7</f>
        <v>0.91829583405448956</v>
      </c>
    </row>
    <row r="15" spans="1:20" ht="20.399999999999999" customHeight="1" thickBot="1" x14ac:dyDescent="0.3">
      <c r="A15" s="2">
        <v>14</v>
      </c>
      <c r="B15" s="2" t="s">
        <v>13</v>
      </c>
      <c r="C15" s="3" t="s">
        <v>6</v>
      </c>
      <c r="D15" s="3" t="s">
        <v>7</v>
      </c>
      <c r="E15" s="3" t="s">
        <v>8</v>
      </c>
      <c r="J15" s="14" t="s">
        <v>18</v>
      </c>
      <c r="K15" s="15">
        <v>8</v>
      </c>
      <c r="L15" s="16" t="s">
        <v>37</v>
      </c>
      <c r="M15" s="17">
        <f>P7</f>
        <v>0.5435644431995964</v>
      </c>
    </row>
  </sheetData>
  <autoFilter ref="B1:E15" xr:uid="{D94E7F17-3013-4188-BBA7-F0600F2B543B}"/>
  <mergeCells count="7">
    <mergeCell ref="K1:O1"/>
    <mergeCell ref="K2:O2"/>
    <mergeCell ref="K3:O3"/>
    <mergeCell ref="G1:G3"/>
    <mergeCell ref="H1:H3"/>
    <mergeCell ref="F5:F7"/>
    <mergeCell ref="F1:F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zjc</dc:creator>
  <cp:lastModifiedBy>zjc</cp:lastModifiedBy>
  <dcterms:created xsi:type="dcterms:W3CDTF">2015-06-05T18:19:34Z</dcterms:created>
  <dcterms:modified xsi:type="dcterms:W3CDTF">2021-05-24T17:01:06Z</dcterms:modified>
</cp:coreProperties>
</file>