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新建文件夹\"/>
    </mc:Choice>
  </mc:AlternateContent>
  <xr:revisionPtr revIDLastSave="0" documentId="13_ncr:1_{217162A7-D110-41B5-A4C0-1ABBAC6264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7" i="1" l="1"/>
  <c r="E8" i="1"/>
  <c r="H8" i="1"/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<sst xmlns="http://schemas.openxmlformats.org/spreadsheetml/2006/main" count="8" uniqueCount="8">
  <si>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服务点</t>
  </si>
  <si>
    <t>坐标x</t>
  </si>
  <si>
    <t>坐标y</t>
  </si>
  <si>
    <t>需求量</t>
  </si>
  <si>
    <t>体积</t>
  </si>
  <si>
    <t>左时间窗</t>
  </si>
  <si>
    <t>右时间窗</t>
  </si>
  <si>
    <t>服务时间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</si>
</sst>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K17" sqref="K17"/>
    </sheetView>
  </sheetViews>
  <sheetFormatPr defaultColWidth="8.88671875" defaultRowHeight="14.4" x14ac:dyDescent="0.25"/>
  <cols>
    <col min="1" max="1" width="15.109375" customWidth="1"/>
    <col min="2" max="2" width="11.88671875" customWidth="1"/>
    <col min="3" max="3" width="12.33203125" customWidth="1"/>
    <col min="4" max="4" width="11.6640625" customWidth="1"/>
    <col min="5" max="5" width="13.21875" customWidth="1"/>
    <col min="6" max="7" width="15.6640625" customWidth="1"/>
    <col min="8" max="8" width="14" customWidth="1"/>
    <col min="11" max="11" width="10.6640625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0</v>
      </c>
      <c r="B2" s="1">
        <v>116.577534</v>
      </c>
      <c r="C2" s="1">
        <v>39.759874000000003</v>
      </c>
      <c r="D2">
        <v>0</v>
      </c>
      <c r="E2">
        <v>0</v>
      </c>
      <c r="F2">
        <v>0</v>
      </c>
      <c r="G2">
        <v>840</v>
      </c>
      <c r="H2" s="2">
        <v>0</v>
      </c>
    </row>
    <row r="3" spans="1:10" x14ac:dyDescent="0.25">
      <c r="A3">
        <v>1</v>
      </c>
      <c r="B3" s="1">
        <v>116.447261</v>
      </c>
      <c r="C3" s="1">
        <v>39.947681000000003</v>
      </c>
      <c r="D3" s="3">
        <v>0.6</v>
      </c>
      <c r="E3" s="3">
        <v>0</v>
      </c>
      <c r="F3">
        <v>180</v>
      </c>
      <c r="G3">
        <v>600</v>
      </c>
      <c r="H3" s="2">
        <f>((D3*1000)/3000)*60</f>
        <v>12</v>
      </c>
      <c r="I3" s="6"/>
      <c r="J3" s="6"/>
    </row>
    <row r="4" spans="1:10" x14ac:dyDescent="0.25">
      <c r="A4">
        <v>2</v>
      </c>
      <c r="B4" s="1">
        <v>116.267928</v>
      </c>
      <c r="C4" s="1">
        <v>40.130868999999997</v>
      </c>
      <c r="D4" s="3">
        <v>20.20778</v>
      </c>
      <c r="E4" s="3">
        <v>35.29589</v>
      </c>
      <c r="F4">
        <v>60</v>
      </c>
      <c r="G4">
        <v>540</v>
      </c>
      <c r="H4" s="2">
        <f t="shared" ref="H4" si="0">((D4*1000)/3000)*60</f>
        <v>404.15559999999994</v>
      </c>
      <c r="I4" s="6"/>
      <c r="J4" s="6"/>
    </row>
    <row r="5" spans="1:10" x14ac:dyDescent="0.25">
      <c r="A5">
        <v>3</v>
      </c>
      <c r="B5" s="1">
        <v>116.463973</v>
      </c>
      <c r="C5" s="1">
        <v>39.991118999999998</v>
      </c>
      <c r="D5" s="3">
        <v>0.55351600000000001</v>
      </c>
      <c r="E5" s="3">
        <v>0.97254600000000002</v>
      </c>
      <c r="F5">
        <v>60</v>
      </c>
      <c r="G5">
        <v>540</v>
      </c>
      <c r="H5" s="2">
        <f t="shared" ref="H5:H6" si="1">((D5*1000)/3000)*60</f>
        <v>11.070319999999999</v>
      </c>
      <c r="I5" s="6"/>
      <c r="J5" s="6"/>
    </row>
    <row r="6" spans="1:10" x14ac:dyDescent="0.25">
      <c r="A6">
        <v>4</v>
      </c>
      <c r="B6" s="1">
        <v>116.608</v>
      </c>
      <c r="C6" s="1">
        <v>40.106592999999997</v>
      </c>
      <c r="D6" s="3">
        <v>1.528</v>
      </c>
      <c r="E6" s="3">
        <v>2.8643999999999998</v>
      </c>
      <c r="F6">
        <v>60</v>
      </c>
      <c r="G6">
        <v>600</v>
      </c>
      <c r="H6" s="2">
        <f t="shared" si="1"/>
        <v>30.56</v>
      </c>
      <c r="I6" s="6"/>
      <c r="J6" s="6"/>
    </row>
    <row r="7" spans="1:10" x14ac:dyDescent="0.25">
      <c r="A7">
        <v>5</v>
      </c>
      <c r="B7" s="1">
        <v>116.674643</v>
      </c>
      <c r="C7" s="1">
        <v>39.703525999999997</v>
      </c>
      <c r="D7" s="3">
        <v>14.46885</v>
      </c>
      <c r="E7" s="3">
        <v>18.98048</v>
      </c>
      <c r="F7">
        <v>60</v>
      </c>
      <c r="G7">
        <v>540</v>
      </c>
      <c r="H7" s="2">
        <f>((D7*1000)/3000)*60</f>
        <v>289.37700000000001</v>
      </c>
      <c r="I7" s="6"/>
      <c r="J7" s="6"/>
    </row>
    <row r="8" spans="1:10" x14ac:dyDescent="0.25">
      <c r="A8">
        <v>6</v>
      </c>
      <c r="B8" s="1">
        <v>116.674643</v>
      </c>
      <c r="C8" s="1">
        <v>39.703525999999997</v>
      </c>
      <c r="D8" s="3">
        <v>25</v>
      </c>
      <c r="E8">
        <f>25*1.311818</f>
        <v>32.795449999999995</v>
      </c>
      <c r="F8">
        <v>60</v>
      </c>
      <c r="G8">
        <v>540</v>
      </c>
      <c r="H8" s="2">
        <f>((D8*1000)/3000)*60</f>
        <v>500.00000000000006</v>
      </c>
      <c r="J8" s="6"/>
    </row>
    <row r="9" spans="1:10" x14ac:dyDescent="0.25">
      <c r="A9">
        <v>7</v>
      </c>
      <c r="B9" s="1">
        <v>116.79889</v>
      </c>
      <c r="C9" s="1">
        <v>39.715372000000002</v>
      </c>
      <c r="D9" s="3">
        <v>1.0539959999999999</v>
      </c>
      <c r="E9" s="3">
        <v>1.990521</v>
      </c>
      <c r="F9">
        <v>60</v>
      </c>
      <c r="G9">
        <v>600</v>
      </c>
      <c r="H9" s="2">
        <f>((D9*1000)/3000)*60</f>
        <v>21.079919999999998</v>
      </c>
      <c r="J9" s="6"/>
    </row>
    <row r="10" spans="1:10" x14ac:dyDescent="0.25">
      <c r="A10">
        <v>8</v>
      </c>
      <c r="B10" s="1">
        <v>116.70014</v>
      </c>
      <c r="C10" s="1">
        <v>39.918489000000001</v>
      </c>
      <c r="D10" s="3">
        <v>0.48541699999999999</v>
      </c>
      <c r="E10" s="3">
        <v>0.82100399999999996</v>
      </c>
      <c r="F10">
        <v>60</v>
      </c>
      <c r="G10">
        <v>540</v>
      </c>
      <c r="H10" s="2">
        <f>((D10*1000)/3000)*60</f>
        <v>9.7083399999999997</v>
      </c>
      <c r="I10" s="6"/>
      <c r="J10" s="6"/>
    </row>
    <row r="11" spans="1:10" x14ac:dyDescent="0.25">
      <c r="A11">
        <v>9</v>
      </c>
      <c r="B11" s="1">
        <v>116.733076</v>
      </c>
      <c r="C11" s="1">
        <v>39.678676000000003</v>
      </c>
      <c r="D11" s="3">
        <v>4.2767900000000001</v>
      </c>
      <c r="E11" s="3">
        <v>12.94115</v>
      </c>
      <c r="F11">
        <v>60</v>
      </c>
      <c r="G11">
        <v>540</v>
      </c>
      <c r="H11" s="2">
        <f>((D11*1000)/3000)*60</f>
        <v>85.535799999999995</v>
      </c>
      <c r="I11" s="6"/>
      <c r="J11" s="6"/>
    </row>
    <row r="12" spans="1:10" x14ac:dyDescent="0.25">
      <c r="A12">
        <v>10</v>
      </c>
      <c r="B12" s="4">
        <v>116.71639999999999</v>
      </c>
      <c r="C12" s="4">
        <v>40.041938999999999</v>
      </c>
      <c r="D12" s="5">
        <v>6.698302</v>
      </c>
      <c r="E12" s="3">
        <v>13.084838</v>
      </c>
      <c r="F12">
        <v>60</v>
      </c>
      <c r="G12">
        <v>600</v>
      </c>
      <c r="H12" s="2">
        <f>((D12*1000)/3000)*60</f>
        <v>133.96603999999999</v>
      </c>
      <c r="I12" s="6"/>
      <c r="J12" s="6"/>
    </row>
    <row r="13" spans="1:10" x14ac:dyDescent="0.25">
      <c r="A13">
        <v>11</v>
      </c>
      <c r="B13" s="1">
        <v>116.600042</v>
      </c>
      <c r="C13" s="1">
        <v>39.836193000000002</v>
      </c>
      <c r="D13" s="3">
        <v>1.42693</v>
      </c>
      <c r="E13" s="3">
        <v>4.3761239999999999</v>
      </c>
      <c r="F13">
        <v>60</v>
      </c>
      <c r="G13">
        <v>540</v>
      </c>
      <c r="H13" s="2">
        <f>((D13*1000)/3000)*60</f>
        <v>28.538600000000002</v>
      </c>
      <c r="I13" s="6"/>
      <c r="J13" s="6"/>
    </row>
    <row r="14" spans="1:10" x14ac:dyDescent="0.25">
      <c r="A14">
        <v>12</v>
      </c>
      <c r="B14" s="1">
        <v>116.576823</v>
      </c>
      <c r="C14" s="1">
        <v>39.910325999999998</v>
      </c>
      <c r="D14" s="3">
        <v>0.39982299999999998</v>
      </c>
      <c r="E14" s="3">
        <v>0.77026300000000003</v>
      </c>
      <c r="F14">
        <v>60</v>
      </c>
      <c r="G14">
        <v>600</v>
      </c>
      <c r="H14" s="2">
        <f>((D14*1000)/3000)*60</f>
        <v>7.9964599999999999</v>
      </c>
      <c r="I14" s="6"/>
      <c r="J14" s="6"/>
    </row>
    <row r="15" spans="1:10" x14ac:dyDescent="0.25">
      <c r="A15">
        <v>13</v>
      </c>
      <c r="B15" s="1">
        <v>116.464437</v>
      </c>
      <c r="C15" s="1">
        <v>39.865574000000002</v>
      </c>
      <c r="D15" s="3">
        <v>0.72206000000000004</v>
      </c>
      <c r="E15" s="3">
        <v>1.1424000000000001</v>
      </c>
      <c r="F15">
        <v>60</v>
      </c>
      <c r="G15">
        <v>600</v>
      </c>
      <c r="H15" s="2">
        <f>((D15*1000)/3000)*60</f>
        <v>14.441200000000002</v>
      </c>
      <c r="I15" s="6"/>
      <c r="J15" s="6"/>
    </row>
    <row r="16" spans="1:10" x14ac:dyDescent="0.25">
      <c r="A16">
        <v>14</v>
      </c>
      <c r="B16" s="1">
        <v>116.27156600000001</v>
      </c>
      <c r="C16" s="1">
        <v>39.944262999999999</v>
      </c>
      <c r="D16" s="3">
        <v>3.2</v>
      </c>
      <c r="E16" s="3">
        <v>0</v>
      </c>
      <c r="F16">
        <v>120</v>
      </c>
      <c r="G16">
        <v>240</v>
      </c>
      <c r="H16" s="2">
        <f>((D16*1000)/3000)*60</f>
        <v>64</v>
      </c>
      <c r="I16" s="6"/>
      <c r="J16" s="6"/>
    </row>
    <row r="17" spans="1:10" x14ac:dyDescent="0.25">
      <c r="A17">
        <v>15</v>
      </c>
      <c r="B17" s="1">
        <v>116.164081</v>
      </c>
      <c r="C17" s="1">
        <v>39.810174000000004</v>
      </c>
      <c r="D17" s="3">
        <v>1.1348</v>
      </c>
      <c r="E17" s="3">
        <v>0</v>
      </c>
      <c r="F17">
        <v>60</v>
      </c>
      <c r="G17">
        <v>600</v>
      </c>
      <c r="H17" s="2">
        <f>((D17*1000)/3000)*60</f>
        <v>22.695999999999998</v>
      </c>
      <c r="I17" s="6"/>
      <c r="J17" s="6"/>
    </row>
    <row r="18" spans="1:10" x14ac:dyDescent="0.25">
      <c r="A18">
        <v>16</v>
      </c>
      <c r="B18" s="1">
        <v>116.33868099999999</v>
      </c>
      <c r="C18" s="1">
        <v>39.790393999999999</v>
      </c>
      <c r="D18" s="3">
        <v>0.57999999999999996</v>
      </c>
      <c r="E18" s="3">
        <v>0</v>
      </c>
      <c r="F18">
        <v>60</v>
      </c>
      <c r="G18">
        <v>600</v>
      </c>
      <c r="H18" s="2">
        <f>((D18*1000)/3000)*60</f>
        <v>11.6</v>
      </c>
      <c r="I18" s="6"/>
      <c r="J18" s="6"/>
    </row>
    <row r="19" spans="1:10" x14ac:dyDescent="0.25">
      <c r="A19">
        <v>17</v>
      </c>
      <c r="B19" s="1">
        <v>116.45468</v>
      </c>
      <c r="C19" s="1">
        <v>39.814016000000002</v>
      </c>
      <c r="D19" s="3">
        <v>0.74466500000000002</v>
      </c>
      <c r="E19" s="5">
        <v>1.4806049999999999</v>
      </c>
      <c r="F19">
        <v>60</v>
      </c>
      <c r="G19">
        <v>600</v>
      </c>
      <c r="H19" s="2">
        <f>((D19*1000)/3000)*60</f>
        <v>14.893300000000002</v>
      </c>
      <c r="I19" s="6"/>
      <c r="J19" s="6"/>
    </row>
    <row r="20" spans="1:10" x14ac:dyDescent="0.25">
      <c r="A20">
        <v>18</v>
      </c>
      <c r="B20" s="1">
        <v>116.211096</v>
      </c>
      <c r="C20" s="1">
        <v>39.721859000000002</v>
      </c>
      <c r="D20" s="3">
        <v>2.1638120000000001</v>
      </c>
      <c r="E20" s="3">
        <v>6.453989</v>
      </c>
      <c r="F20">
        <v>60</v>
      </c>
      <c r="G20">
        <v>540</v>
      </c>
      <c r="H20" s="2">
        <f>((D20*1000)/3000)*60</f>
        <v>43.276239999999994</v>
      </c>
      <c r="I20" s="6"/>
      <c r="J20" s="6"/>
    </row>
    <row r="21" spans="1:10" x14ac:dyDescent="0.25">
      <c r="A21">
        <v>19</v>
      </c>
      <c r="B21" s="1">
        <v>116.58412199999999</v>
      </c>
      <c r="C21" s="1">
        <v>40.137112000000002</v>
      </c>
      <c r="D21" s="3">
        <v>1.5955250000000001</v>
      </c>
      <c r="E21" s="3">
        <v>0</v>
      </c>
      <c r="F21">
        <v>60</v>
      </c>
      <c r="G21">
        <v>600</v>
      </c>
      <c r="H21" s="2">
        <f>((D21*1000)/3000)*60</f>
        <v>31.910499999999999</v>
      </c>
      <c r="I21" s="6"/>
      <c r="J21" s="6"/>
    </row>
    <row r="22" spans="1:10" x14ac:dyDescent="0.25">
      <c r="A22">
        <v>20</v>
      </c>
      <c r="B22" s="1">
        <v>116.590631</v>
      </c>
      <c r="C22" s="1">
        <v>40.198478999999999</v>
      </c>
      <c r="D22" s="3">
        <v>11.986336</v>
      </c>
      <c r="E22" s="3">
        <v>21.573370000000001</v>
      </c>
      <c r="F22">
        <v>60</v>
      </c>
      <c r="G22">
        <v>600</v>
      </c>
      <c r="H22" s="2">
        <f>((D22*1000)/3000)*60</f>
        <v>239.72671999999997</v>
      </c>
      <c r="I22" s="6"/>
      <c r="J22" s="6"/>
    </row>
    <row r="23" spans="1:10" x14ac:dyDescent="0.25">
      <c r="A23">
        <v>21</v>
      </c>
      <c r="B23" s="1">
        <v>116.522757</v>
      </c>
      <c r="C23" s="1">
        <v>40.003701999999997</v>
      </c>
      <c r="D23" s="3">
        <v>25</v>
      </c>
      <c r="E23">
        <v>19.7100302884744</v>
      </c>
      <c r="F23">
        <v>60</v>
      </c>
      <c r="G23">
        <v>600</v>
      </c>
      <c r="H23" s="2">
        <v>500</v>
      </c>
      <c r="I23" s="6"/>
      <c r="J23" s="6"/>
    </row>
    <row r="24" spans="1:10" x14ac:dyDescent="0.25">
      <c r="A24">
        <v>22</v>
      </c>
      <c r="B24" s="1">
        <v>116.522757</v>
      </c>
      <c r="C24" s="1">
        <v>40.003701999999997</v>
      </c>
      <c r="D24">
        <v>6.2151740000000002</v>
      </c>
      <c r="E24">
        <v>4.9000507115255596</v>
      </c>
      <c r="F24">
        <v>60</v>
      </c>
      <c r="G24">
        <v>600</v>
      </c>
      <c r="H24" s="2">
        <v>124.30347999999999</v>
      </c>
      <c r="I24" s="6"/>
      <c r="J24" s="6"/>
    </row>
  </sheetData>
  <phoneticPr fontId="3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86177</dc:creator>
  <cp:lastModifiedBy>Windows 用户</cp:lastModifiedBy>
  <dcterms:created xsi:type="dcterms:W3CDTF">2020-11-15T06:30:08Z</dcterms:created>
  <dcterms:modified xsi:type="dcterms:W3CDTF">2020-11-16T05:27:42Z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