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e\Documents\"/>
    </mc:Choice>
  </mc:AlternateContent>
  <xr:revisionPtr revIDLastSave="0" documentId="13_ncr:1_{AE12CF8F-6DF9-4527-BCD7-6EE53F48BBE0}" xr6:coauthVersionLast="47" xr6:coauthVersionMax="47" xr10:uidLastSave="{00000000-0000-0000-0000-000000000000}"/>
  <bookViews>
    <workbookView xWindow="-120" yWindow="-120" windowWidth="29040" windowHeight="15720" activeTab="1" xr2:uid="{DFFB347C-839A-4B90-A746-BF33EE9D429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4" i="1"/>
  <c r="G38" i="1"/>
  <c r="E27" i="1"/>
  <c r="G27" i="1" s="1"/>
  <c r="E18" i="1"/>
  <c r="E17" i="1"/>
  <c r="G17" i="1" s="1"/>
  <c r="E16" i="1"/>
  <c r="G16" i="1" s="1"/>
  <c r="E15" i="1"/>
  <c r="G15" i="1" s="1"/>
  <c r="E14" i="1"/>
  <c r="G14" i="1" s="1"/>
  <c r="G18" i="1"/>
  <c r="E23" i="1"/>
  <c r="G23" i="1" s="1"/>
  <c r="G20" i="1"/>
  <c r="G21" i="1"/>
  <c r="G22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19" i="1"/>
</calcChain>
</file>

<file path=xl/sharedStrings.xml><?xml version="1.0" encoding="utf-8"?>
<sst xmlns="http://schemas.openxmlformats.org/spreadsheetml/2006/main" count="140" uniqueCount="109">
  <si>
    <t>need</t>
  </si>
  <si>
    <t>actual</t>
  </si>
  <si>
    <t>name</t>
  </si>
  <si>
    <t>base de fluide</t>
  </si>
  <si>
    <t xml:space="preserve">stabilisateur de fluide </t>
  </si>
  <si>
    <t>catalyseur de fluide</t>
  </si>
  <si>
    <t xml:space="preserve">stabilisateur de fluide fort </t>
  </si>
  <si>
    <t>catalyseur de fluide fort</t>
  </si>
  <si>
    <t>lanterne d'eau</t>
  </si>
  <si>
    <t>algues lunaires</t>
  </si>
  <si>
    <t>bel coguelicot</t>
  </si>
  <si>
    <t>belle d'hiver</t>
  </si>
  <si>
    <t>angélique</t>
  </si>
  <si>
    <t>fée de falaise</t>
  </si>
  <si>
    <t>fruit de laterne</t>
  </si>
  <si>
    <t>orchidée écliptique</t>
  </si>
  <si>
    <t>citronelle</t>
  </si>
  <si>
    <t>la fleur jumelle</t>
  </si>
  <si>
    <t>melon amer</t>
  </si>
  <si>
    <t>graines de lotus</t>
  </si>
  <si>
    <t>exuvies de cigales bleu</t>
  </si>
  <si>
    <t>lézard à anneaux argentés</t>
  </si>
  <si>
    <t>grenouille a dos doré</t>
  </si>
  <si>
    <t>papillon bleue</t>
  </si>
  <si>
    <t>lézard azur</t>
  </si>
  <si>
    <t>éscargot de pluie</t>
  </si>
  <si>
    <t>papillon phénix</t>
  </si>
  <si>
    <t>grenouile à rayures noires</t>
  </si>
  <si>
    <t>graines en bas feuilles</t>
  </si>
  <si>
    <t>sous cat</t>
  </si>
  <si>
    <t>multiplicateur</t>
  </si>
  <si>
    <t>dewvetch</t>
  </si>
  <si>
    <t>client de l'ombre</t>
  </si>
  <si>
    <t>fraisier de duchesne</t>
  </si>
  <si>
    <t>violette de terre</t>
  </si>
  <si>
    <t>total</t>
  </si>
  <si>
    <t>manque</t>
  </si>
  <si>
    <t>bleu</t>
  </si>
  <si>
    <t>spray résistance</t>
  </si>
  <si>
    <t>Havoc(Bleu foncé)</t>
  </si>
  <si>
    <t>Spectro(orange)</t>
  </si>
  <si>
    <t>Glacio(bleu clair)</t>
  </si>
  <si>
    <t>Electro(violet)</t>
  </si>
  <si>
    <t>Aero(cyan)</t>
  </si>
  <si>
    <t>Fusion(rouge)</t>
  </si>
  <si>
    <t>essence</t>
  </si>
  <si>
    <t>Vaporisateur pour reviver standart</t>
  </si>
  <si>
    <t>Bloc Nutritionnel élémentaire</t>
  </si>
  <si>
    <t>vert</t>
  </si>
  <si>
    <t>Vaporisateur pour reviver basique</t>
  </si>
  <si>
    <t>Bloc Nutritionnel basique</t>
  </si>
  <si>
    <t>violet</t>
  </si>
  <si>
    <t>or</t>
  </si>
  <si>
    <t>Vaporisateur pour reviver rapide</t>
  </si>
  <si>
    <t>Bloc Nutritionnel premium</t>
  </si>
  <si>
    <t>sac d'energie premium</t>
  </si>
  <si>
    <t>Solvent</t>
  </si>
  <si>
    <t>Global</t>
  </si>
  <si>
    <t>Sac d'energie basique</t>
  </si>
  <si>
    <t>Sac d'energie moyen</t>
  </si>
  <si>
    <t>Sac d'energie avancé</t>
  </si>
  <si>
    <t>Bloc Nutritionnel extra-premium</t>
  </si>
  <si>
    <t>Vaporisateur pour reviver extra-rapide</t>
  </si>
  <si>
    <t>Solvent d'entraineur</t>
  </si>
  <si>
    <t>Solvent supersonique</t>
  </si>
  <si>
    <t>Solvent de corde</t>
  </si>
  <si>
    <t>Solvent de batteur</t>
  </si>
  <si>
    <t>Comprimés</t>
  </si>
  <si>
    <t>Comprimés d'harmonie</t>
  </si>
  <si>
    <t>Comprimés de passion</t>
  </si>
  <si>
    <t>Comprimés de moral</t>
  </si>
  <si>
    <t>Comprimés de vigueur</t>
  </si>
  <si>
    <t>appartenance</t>
  </si>
  <si>
    <t>objet</t>
  </si>
  <si>
    <t>Dewvetch</t>
  </si>
  <si>
    <t>Menthe</t>
  </si>
  <si>
    <t>Citronelle</t>
  </si>
  <si>
    <t>Base de fluide</t>
  </si>
  <si>
    <t>stabilisateur de fluide</t>
  </si>
  <si>
    <t>stabilisateur de fluide fort</t>
  </si>
  <si>
    <t>Figuier grimpant</t>
  </si>
  <si>
    <t>Graines de lotus</t>
  </si>
  <si>
    <t>Fruit de lanterne</t>
  </si>
  <si>
    <t>Fleur de paon</t>
  </si>
  <si>
    <t>Belle d'hiver</t>
  </si>
  <si>
    <t>Bel coguelicot</t>
  </si>
  <si>
    <t>Melon amer</t>
  </si>
  <si>
    <t>Graines en bas feuilles</t>
  </si>
  <si>
    <t>La fleur jumelle</t>
  </si>
  <si>
    <t>Angélique</t>
  </si>
  <si>
    <t>Orchidée écliptique</t>
  </si>
  <si>
    <t>Lanterne d'eau</t>
  </si>
  <si>
    <t>Algues lunaires</t>
  </si>
  <si>
    <t>Éscargot de pluie</t>
  </si>
  <si>
    <t>Violette de terre</t>
  </si>
  <si>
    <t>All</t>
  </si>
  <si>
    <t>Compsant Base</t>
  </si>
  <si>
    <t>x</t>
  </si>
  <si>
    <t>Quantité</t>
  </si>
  <si>
    <t>Fée de falaise</t>
  </si>
  <si>
    <t>Client de l'ombre</t>
  </si>
  <si>
    <t>Fraisier de duchesne</t>
  </si>
  <si>
    <t>Exuvies de cigales bleu</t>
  </si>
  <si>
    <t>Papillon phénix</t>
  </si>
  <si>
    <t>Papillon bleue</t>
  </si>
  <si>
    <t>Lézard à anneaux argentés</t>
  </si>
  <si>
    <t>Lézard azur</t>
  </si>
  <si>
    <t>Grenouile à rayures noires</t>
  </si>
  <si>
    <t>Grenouille a dos doré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</si>
</sst>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9"/>
      <name val="Aptos Narrow"/>
      <family val="2"/>
      <scheme val="minor"/>
    </font>
    <font>
      <sz val="1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1" applyNumberFormat="1" applyFont="1" applyFill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0" fillId="3" borderId="1" xfId="1" applyNumberFormat="1" applyFont="1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6" borderId="1" xfId="1" applyNumberFormat="1" applyFont="1" applyFill="1" applyBorder="1" applyAlignment="1">
      <alignment horizontal="center" vertical="center"/>
    </xf>
    <xf numFmtId="0" fontId="0" fillId="7" borderId="1" xfId="1" applyNumberFormat="1" applyFont="1" applyFill="1" applyBorder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/>
    </xf>
    <xf numFmtId="0" fontId="0" fillId="9" borderId="1" xfId="1" applyNumberFormat="1" applyFont="1" applyFill="1" applyBorder="1" applyAlignment="1">
      <alignment horizontal="center" vertical="center"/>
    </xf>
    <xf numFmtId="0" fontId="0" fillId="4" borderId="1" xfId="1" applyNumberFormat="1" applyFont="1" applyFill="1" applyBorder="1" applyAlignment="1">
      <alignment horizontal="center" vertical="center"/>
    </xf>
    <xf numFmtId="0" fontId="0" fillId="10" borderId="1" xfId="1" applyNumberFormat="1" applyFont="1" applyFill="1" applyBorder="1" applyAlignment="1">
      <alignment horizontal="center" vertical="center"/>
    </xf>
    <xf numFmtId="0" fontId="0" fillId="11" borderId="1" xfId="1" applyNumberFormat="1" applyFont="1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34"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E0D4-8C9F-4CAD-BBAE-64D1F465DF10}">
  <dimension ref="A1:H38"/>
  <sheetViews>
    <sheetView topLeftCell="A13" zoomScale="205" zoomScaleNormal="205" workbookViewId="0">
      <selection activeCell="A38" sqref="A14:A38"/>
    </sheetView>
  </sheetViews>
  <sheetFormatPr baseColWidth="10" defaultRowHeight="15" x14ac:dyDescent="0.25"/>
  <cols>
    <col min="1" max="1" width="24.28515625" style="1" bestFit="1" customWidth="1"/>
    <col min="2" max="2" width="5.28515625" style="1" bestFit="1" customWidth="1"/>
    <col min="3" max="3" width="6.5703125" style="1" bestFit="1" customWidth="1"/>
    <col min="4" max="4" width="20.85546875" style="1" bestFit="1" customWidth="1"/>
    <col min="5" max="5" width="13.42578125" style="1" bestFit="1" customWidth="1"/>
    <col min="6" max="16384" width="11.42578125" style="1"/>
  </cols>
  <sheetData>
    <row r="1" spans="1:8" x14ac:dyDescent="0.25">
      <c r="A1" s="1" t="s">
        <v>2</v>
      </c>
      <c r="B1" s="1" t="s">
        <v>0</v>
      </c>
      <c r="C1" s="1" t="s">
        <v>1</v>
      </c>
      <c r="D1" s="1" t="s">
        <v>29</v>
      </c>
      <c r="E1" s="1" t="s">
        <v>30</v>
      </c>
      <c r="G1" s="1" t="s">
        <v>35</v>
      </c>
      <c r="H1" s="1" t="s">
        <v>36</v>
      </c>
    </row>
    <row r="2" spans="1:8" x14ac:dyDescent="0.25">
      <c r="A2" s="1" t="s">
        <v>3</v>
      </c>
      <c r="B2" s="1">
        <v>130</v>
      </c>
      <c r="C2" s="1">
        <v>0</v>
      </c>
      <c r="D2" s="1" t="s">
        <v>28</v>
      </c>
      <c r="E2" s="1">
        <v>2</v>
      </c>
    </row>
    <row r="3" spans="1:8" x14ac:dyDescent="0.25">
      <c r="A3" s="2" t="s">
        <v>4</v>
      </c>
      <c r="B3" s="2">
        <v>20</v>
      </c>
      <c r="C3" s="2">
        <v>0</v>
      </c>
      <c r="D3" s="1" t="s">
        <v>12</v>
      </c>
      <c r="E3" s="1">
        <v>2</v>
      </c>
    </row>
    <row r="4" spans="1:8" x14ac:dyDescent="0.25">
      <c r="A4" s="2"/>
      <c r="B4" s="2"/>
      <c r="C4" s="2"/>
      <c r="D4" s="1" t="s">
        <v>31</v>
      </c>
      <c r="E4" s="1">
        <v>1</v>
      </c>
    </row>
    <row r="5" spans="1:8" x14ac:dyDescent="0.25">
      <c r="A5" s="2" t="s">
        <v>6</v>
      </c>
      <c r="B5" s="2">
        <v>50</v>
      </c>
      <c r="C5" s="2">
        <v>0</v>
      </c>
      <c r="D5" s="1" t="s">
        <v>3</v>
      </c>
      <c r="E5" s="1">
        <v>1</v>
      </c>
    </row>
    <row r="6" spans="1:8" x14ac:dyDescent="0.25">
      <c r="A6" s="2"/>
      <c r="B6" s="2"/>
      <c r="C6" s="2"/>
      <c r="D6" s="1" t="s">
        <v>34</v>
      </c>
      <c r="E6" s="1">
        <v>2</v>
      </c>
    </row>
    <row r="7" spans="1:8" x14ac:dyDescent="0.25">
      <c r="A7" s="2"/>
      <c r="B7" s="2"/>
      <c r="C7" s="2"/>
      <c r="D7" s="1" t="s">
        <v>33</v>
      </c>
      <c r="E7" s="1">
        <v>2</v>
      </c>
    </row>
    <row r="8" spans="1:8" x14ac:dyDescent="0.25">
      <c r="A8" s="2" t="s">
        <v>5</v>
      </c>
      <c r="B8" s="2">
        <v>10</v>
      </c>
      <c r="C8" s="2">
        <v>0</v>
      </c>
      <c r="D8" s="1" t="s">
        <v>16</v>
      </c>
      <c r="E8" s="1">
        <v>2</v>
      </c>
    </row>
    <row r="9" spans="1:8" x14ac:dyDescent="0.25">
      <c r="A9" s="2"/>
      <c r="B9" s="2"/>
      <c r="C9" s="2"/>
      <c r="D9" s="1" t="s">
        <v>31</v>
      </c>
      <c r="E9" s="1">
        <v>1</v>
      </c>
    </row>
    <row r="10" spans="1:8" x14ac:dyDescent="0.25">
      <c r="A10" s="2" t="s">
        <v>7</v>
      </c>
      <c r="B10" s="2">
        <v>10</v>
      </c>
      <c r="C10" s="2">
        <v>0</v>
      </c>
      <c r="D10" s="1" t="s">
        <v>3</v>
      </c>
      <c r="E10" s="1">
        <v>1</v>
      </c>
    </row>
    <row r="11" spans="1:8" x14ac:dyDescent="0.25">
      <c r="A11" s="2"/>
      <c r="B11" s="2"/>
      <c r="C11" s="2"/>
      <c r="D11" s="1" t="s">
        <v>32</v>
      </c>
      <c r="E11" s="1">
        <v>2</v>
      </c>
    </row>
    <row r="12" spans="1:8" x14ac:dyDescent="0.25">
      <c r="A12" s="2"/>
      <c r="B12" s="2"/>
      <c r="C12" s="2"/>
      <c r="D12" s="1" t="s">
        <v>33</v>
      </c>
      <c r="E12" s="1">
        <v>2</v>
      </c>
    </row>
    <row r="14" spans="1:8" x14ac:dyDescent="0.25">
      <c r="A14" s="1" t="s">
        <v>28</v>
      </c>
      <c r="B14" s="1">
        <v>0</v>
      </c>
      <c r="C14" s="1">
        <v>31</v>
      </c>
      <c r="E14" s="1">
        <f>E2*(B2-C2)</f>
        <v>260</v>
      </c>
      <c r="F14" s="1">
        <f>C14</f>
        <v>31</v>
      </c>
      <c r="G14" s="1">
        <f t="shared" ref="G14:G38" si="0">B14+E14</f>
        <v>260</v>
      </c>
      <c r="H14" s="1">
        <f>G14-F14</f>
        <v>229</v>
      </c>
    </row>
    <row r="15" spans="1:8" x14ac:dyDescent="0.25">
      <c r="A15" s="1" t="s">
        <v>31</v>
      </c>
      <c r="B15" s="1">
        <v>0</v>
      </c>
      <c r="C15" s="1">
        <v>36</v>
      </c>
      <c r="E15" s="1">
        <f>E4*(B3-C3)+E9*(B8-C8)</f>
        <v>30</v>
      </c>
      <c r="F15" s="1">
        <f t="shared" ref="F15:F38" si="1">C15</f>
        <v>36</v>
      </c>
      <c r="G15" s="1">
        <f t="shared" si="0"/>
        <v>30</v>
      </c>
      <c r="H15" s="1">
        <f t="shared" ref="H15:H38" si="2">G15-F15</f>
        <v>-6</v>
      </c>
    </row>
    <row r="16" spans="1:8" x14ac:dyDescent="0.25">
      <c r="A16" s="1" t="s">
        <v>34</v>
      </c>
      <c r="B16" s="1">
        <v>0</v>
      </c>
      <c r="C16" s="1">
        <v>15</v>
      </c>
      <c r="E16" s="1">
        <f>E6*(B5-C5)</f>
        <v>100</v>
      </c>
      <c r="F16" s="1">
        <f t="shared" si="1"/>
        <v>15</v>
      </c>
      <c r="G16" s="1">
        <f t="shared" si="0"/>
        <v>100</v>
      </c>
      <c r="H16" s="1">
        <f t="shared" si="2"/>
        <v>85</v>
      </c>
    </row>
    <row r="17" spans="1:8" x14ac:dyDescent="0.25">
      <c r="A17" s="1" t="s">
        <v>33</v>
      </c>
      <c r="B17" s="1">
        <v>0</v>
      </c>
      <c r="C17" s="1">
        <v>24</v>
      </c>
      <c r="E17" s="1">
        <f>E7*(B5-C5)+E12*(B10-C10)</f>
        <v>120</v>
      </c>
      <c r="F17" s="1">
        <f t="shared" si="1"/>
        <v>24</v>
      </c>
      <c r="G17" s="1">
        <f t="shared" si="0"/>
        <v>120</v>
      </c>
      <c r="H17" s="1">
        <f t="shared" si="2"/>
        <v>96</v>
      </c>
    </row>
    <row r="18" spans="1:8" x14ac:dyDescent="0.25">
      <c r="A18" s="1" t="s">
        <v>32</v>
      </c>
      <c r="B18" s="1">
        <v>0</v>
      </c>
      <c r="C18" s="1">
        <v>20</v>
      </c>
      <c r="E18" s="1">
        <f>E11*(B10-C10)</f>
        <v>20</v>
      </c>
      <c r="F18" s="1">
        <f t="shared" si="1"/>
        <v>20</v>
      </c>
      <c r="G18" s="1">
        <f t="shared" si="0"/>
        <v>20</v>
      </c>
      <c r="H18" s="1">
        <f t="shared" si="2"/>
        <v>0</v>
      </c>
    </row>
    <row r="19" spans="1:8" x14ac:dyDescent="0.25">
      <c r="A19" s="1" t="s">
        <v>8</v>
      </c>
      <c r="B19" s="1">
        <v>20</v>
      </c>
      <c r="C19" s="1">
        <v>10</v>
      </c>
      <c r="F19" s="1">
        <f t="shared" si="1"/>
        <v>10</v>
      </c>
      <c r="G19" s="1">
        <f t="shared" si="0"/>
        <v>20</v>
      </c>
      <c r="H19" s="1">
        <f t="shared" si="2"/>
        <v>10</v>
      </c>
    </row>
    <row r="20" spans="1:8" x14ac:dyDescent="0.25">
      <c r="A20" s="1" t="s">
        <v>9</v>
      </c>
      <c r="B20" s="1">
        <v>20</v>
      </c>
      <c r="C20" s="1">
        <v>15</v>
      </c>
      <c r="F20" s="1">
        <f t="shared" si="1"/>
        <v>15</v>
      </c>
      <c r="G20" s="1">
        <f t="shared" si="0"/>
        <v>20</v>
      </c>
      <c r="H20" s="1">
        <f t="shared" si="2"/>
        <v>5</v>
      </c>
    </row>
    <row r="21" spans="1:8" x14ac:dyDescent="0.25">
      <c r="A21" s="1" t="s">
        <v>10</v>
      </c>
      <c r="B21" s="1">
        <v>40</v>
      </c>
      <c r="C21" s="1">
        <v>22</v>
      </c>
      <c r="F21" s="1">
        <f t="shared" si="1"/>
        <v>22</v>
      </c>
      <c r="G21" s="1">
        <f t="shared" si="0"/>
        <v>40</v>
      </c>
      <c r="H21" s="1">
        <f t="shared" si="2"/>
        <v>18</v>
      </c>
    </row>
    <row r="22" spans="1:8" x14ac:dyDescent="0.25">
      <c r="A22" s="1" t="s">
        <v>11</v>
      </c>
      <c r="B22" s="1">
        <v>40</v>
      </c>
      <c r="C22" s="1">
        <v>24</v>
      </c>
      <c r="F22" s="1">
        <f t="shared" si="1"/>
        <v>24</v>
      </c>
      <c r="G22" s="1">
        <f t="shared" si="0"/>
        <v>40</v>
      </c>
      <c r="H22" s="1">
        <f t="shared" si="2"/>
        <v>16</v>
      </c>
    </row>
    <row r="23" spans="1:8" x14ac:dyDescent="0.25">
      <c r="A23" s="1" t="s">
        <v>12</v>
      </c>
      <c r="B23" s="1">
        <v>40</v>
      </c>
      <c r="C23" s="1">
        <v>98</v>
      </c>
      <c r="E23" s="1">
        <f>E3*(B3-C3)</f>
        <v>40</v>
      </c>
      <c r="F23" s="1">
        <f t="shared" si="1"/>
        <v>98</v>
      </c>
      <c r="G23" s="1">
        <f t="shared" si="0"/>
        <v>80</v>
      </c>
      <c r="H23" s="1">
        <f t="shared" si="2"/>
        <v>-18</v>
      </c>
    </row>
    <row r="24" spans="1:8" x14ac:dyDescent="0.25">
      <c r="A24" s="1" t="s">
        <v>13</v>
      </c>
      <c r="B24" s="1">
        <v>40</v>
      </c>
      <c r="C24" s="1">
        <v>19</v>
      </c>
      <c r="F24" s="1">
        <f t="shared" si="1"/>
        <v>19</v>
      </c>
      <c r="G24" s="1">
        <f t="shared" si="0"/>
        <v>40</v>
      </c>
      <c r="H24" s="1">
        <f t="shared" si="2"/>
        <v>21</v>
      </c>
    </row>
    <row r="25" spans="1:8" x14ac:dyDescent="0.25">
      <c r="A25" s="1" t="s">
        <v>14</v>
      </c>
      <c r="B25" s="1">
        <v>20</v>
      </c>
      <c r="C25" s="1">
        <v>17</v>
      </c>
      <c r="F25" s="1">
        <f t="shared" si="1"/>
        <v>17</v>
      </c>
      <c r="G25" s="1">
        <f t="shared" si="0"/>
        <v>20</v>
      </c>
      <c r="H25" s="1">
        <f t="shared" si="2"/>
        <v>3</v>
      </c>
    </row>
    <row r="26" spans="1:8" x14ac:dyDescent="0.25">
      <c r="A26" s="1" t="s">
        <v>15</v>
      </c>
      <c r="B26" s="1">
        <v>20</v>
      </c>
      <c r="C26" s="1">
        <v>47</v>
      </c>
      <c r="F26" s="1">
        <f t="shared" si="1"/>
        <v>47</v>
      </c>
      <c r="G26" s="1">
        <f t="shared" si="0"/>
        <v>20</v>
      </c>
      <c r="H26" s="1">
        <f t="shared" si="2"/>
        <v>-27</v>
      </c>
    </row>
    <row r="27" spans="1:8" x14ac:dyDescent="0.25">
      <c r="A27" s="1" t="s">
        <v>16</v>
      </c>
      <c r="B27" s="1">
        <v>20</v>
      </c>
      <c r="C27" s="1">
        <v>41</v>
      </c>
      <c r="E27" s="1">
        <f>E8*(B8-C8)</f>
        <v>20</v>
      </c>
      <c r="F27" s="1">
        <f t="shared" si="1"/>
        <v>41</v>
      </c>
      <c r="G27" s="1">
        <f t="shared" si="0"/>
        <v>40</v>
      </c>
      <c r="H27" s="1">
        <f t="shared" si="2"/>
        <v>-1</v>
      </c>
    </row>
    <row r="28" spans="1:8" x14ac:dyDescent="0.25">
      <c r="A28" s="1" t="s">
        <v>17</v>
      </c>
      <c r="B28" s="1">
        <v>30</v>
      </c>
      <c r="C28" s="1">
        <v>54</v>
      </c>
      <c r="F28" s="1">
        <f t="shared" si="1"/>
        <v>54</v>
      </c>
      <c r="G28" s="1">
        <f t="shared" si="0"/>
        <v>30</v>
      </c>
      <c r="H28" s="1">
        <f t="shared" si="2"/>
        <v>-24</v>
      </c>
    </row>
    <row r="29" spans="1:8" x14ac:dyDescent="0.25">
      <c r="A29" s="1" t="s">
        <v>18</v>
      </c>
      <c r="B29" s="1">
        <v>30</v>
      </c>
      <c r="C29" s="1">
        <v>20</v>
      </c>
      <c r="F29" s="1">
        <f t="shared" si="1"/>
        <v>20</v>
      </c>
      <c r="G29" s="1">
        <f t="shared" si="0"/>
        <v>30</v>
      </c>
      <c r="H29" s="1">
        <f t="shared" si="2"/>
        <v>10</v>
      </c>
    </row>
    <row r="30" spans="1:8" x14ac:dyDescent="0.25">
      <c r="A30" s="1" t="s">
        <v>19</v>
      </c>
      <c r="B30" s="1">
        <v>50</v>
      </c>
      <c r="C30" s="1">
        <v>46</v>
      </c>
      <c r="F30" s="1">
        <f t="shared" si="1"/>
        <v>46</v>
      </c>
      <c r="G30" s="1">
        <f t="shared" si="0"/>
        <v>50</v>
      </c>
      <c r="H30" s="1">
        <f t="shared" si="2"/>
        <v>4</v>
      </c>
    </row>
    <row r="31" spans="1:8" x14ac:dyDescent="0.25">
      <c r="A31" s="1" t="s">
        <v>20</v>
      </c>
      <c r="B31" s="1">
        <v>20</v>
      </c>
      <c r="C31" s="1">
        <v>10</v>
      </c>
      <c r="F31" s="1">
        <f t="shared" si="1"/>
        <v>10</v>
      </c>
      <c r="G31" s="1">
        <f t="shared" si="0"/>
        <v>20</v>
      </c>
      <c r="H31" s="1">
        <f t="shared" si="2"/>
        <v>10</v>
      </c>
    </row>
    <row r="32" spans="1:8" x14ac:dyDescent="0.25">
      <c r="A32" s="1" t="s">
        <v>21</v>
      </c>
      <c r="B32" s="1">
        <v>40</v>
      </c>
      <c r="C32" s="1">
        <v>2</v>
      </c>
      <c r="F32" s="1">
        <f t="shared" si="1"/>
        <v>2</v>
      </c>
      <c r="G32" s="1">
        <f t="shared" si="0"/>
        <v>40</v>
      </c>
      <c r="H32" s="1">
        <f t="shared" si="2"/>
        <v>38</v>
      </c>
    </row>
    <row r="33" spans="1:8" x14ac:dyDescent="0.25">
      <c r="A33" s="1" t="s">
        <v>22</v>
      </c>
      <c r="B33" s="1">
        <v>20</v>
      </c>
      <c r="C33" s="1">
        <v>11</v>
      </c>
      <c r="F33" s="1">
        <f t="shared" si="1"/>
        <v>11</v>
      </c>
      <c r="G33" s="1">
        <f t="shared" si="0"/>
        <v>20</v>
      </c>
      <c r="H33" s="1">
        <f t="shared" si="2"/>
        <v>9</v>
      </c>
    </row>
    <row r="34" spans="1:8" x14ac:dyDescent="0.25">
      <c r="A34" s="1" t="s">
        <v>23</v>
      </c>
      <c r="B34" s="1">
        <v>20</v>
      </c>
      <c r="C34" s="1">
        <v>14</v>
      </c>
      <c r="F34" s="1">
        <f t="shared" si="1"/>
        <v>14</v>
      </c>
      <c r="G34" s="1">
        <f t="shared" si="0"/>
        <v>20</v>
      </c>
      <c r="H34" s="1">
        <f t="shared" si="2"/>
        <v>6</v>
      </c>
    </row>
    <row r="35" spans="1:8" x14ac:dyDescent="0.25">
      <c r="A35" s="1" t="s">
        <v>24</v>
      </c>
      <c r="B35" s="1">
        <v>20</v>
      </c>
      <c r="C35" s="1">
        <v>5</v>
      </c>
      <c r="F35" s="1">
        <f t="shared" si="1"/>
        <v>5</v>
      </c>
      <c r="G35" s="1">
        <f t="shared" si="0"/>
        <v>20</v>
      </c>
      <c r="H35" s="1">
        <f t="shared" si="2"/>
        <v>15</v>
      </c>
    </row>
    <row r="36" spans="1:8" x14ac:dyDescent="0.25">
      <c r="A36" s="1" t="s">
        <v>25</v>
      </c>
      <c r="B36" s="1">
        <v>20</v>
      </c>
      <c r="C36" s="1">
        <v>17</v>
      </c>
      <c r="F36" s="1">
        <f t="shared" si="1"/>
        <v>17</v>
      </c>
      <c r="G36" s="1">
        <f t="shared" si="0"/>
        <v>20</v>
      </c>
      <c r="H36" s="1">
        <f t="shared" si="2"/>
        <v>3</v>
      </c>
    </row>
    <row r="37" spans="1:8" x14ac:dyDescent="0.25">
      <c r="A37" s="1" t="s">
        <v>26</v>
      </c>
      <c r="B37" s="1">
        <v>20</v>
      </c>
      <c r="C37" s="1">
        <v>12</v>
      </c>
      <c r="F37" s="1">
        <f t="shared" si="1"/>
        <v>12</v>
      </c>
      <c r="G37" s="1">
        <f t="shared" si="0"/>
        <v>20</v>
      </c>
      <c r="H37" s="1">
        <f t="shared" si="2"/>
        <v>8</v>
      </c>
    </row>
    <row r="38" spans="1:8" x14ac:dyDescent="0.25">
      <c r="A38" s="1" t="s">
        <v>27</v>
      </c>
      <c r="B38" s="1">
        <v>20</v>
      </c>
      <c r="C38" s="1">
        <v>14</v>
      </c>
      <c r="F38" s="1">
        <f t="shared" si="1"/>
        <v>14</v>
      </c>
      <c r="G38" s="1">
        <f t="shared" si="0"/>
        <v>20</v>
      </c>
      <c r="H38" s="1">
        <f t="shared" si="2"/>
        <v>6</v>
      </c>
    </row>
  </sheetData>
  <mergeCells count="12">
    <mergeCell ref="A3:A4"/>
    <mergeCell ref="B3:B4"/>
    <mergeCell ref="C3:C4"/>
    <mergeCell ref="A10:A12"/>
    <mergeCell ref="B10:B12"/>
    <mergeCell ref="C10:C12"/>
    <mergeCell ref="A5:A7"/>
    <mergeCell ref="B5:B7"/>
    <mergeCell ref="C5:C7"/>
    <mergeCell ref="A8:A9"/>
    <mergeCell ref="B8:B9"/>
    <mergeCell ref="C8:C9"/>
  </mergeCells>
  <pageMargins left="0.7" right="0.7" top="0.75" bottom="0.75" header="0.3" footer="0.3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C8A8-E120-4934-A5B4-749823B67751}">
  <dimension ref="A1:AK38"/>
  <sheetViews>
    <sheetView tabSelected="1" zoomScaleNormal="100" workbookViewId="0">
      <selection activeCell="G19" sqref="G19"/>
    </sheetView>
  </sheetViews>
  <sheetFormatPr baseColWidth="10" defaultRowHeight="15" x14ac:dyDescent="0.25"/>
  <cols>
    <col min="1" max="1" width="6.140625" style="4" bestFit="1" customWidth="1"/>
    <col min="2" max="2" width="15.42578125" style="4" bestFit="1" customWidth="1"/>
    <col min="3" max="3" width="34.85546875" style="4" bestFit="1" customWidth="1"/>
    <col min="4" max="4" width="8.5703125" style="4" bestFit="1" customWidth="1"/>
    <col min="5" max="5" width="13.28515625" style="4" bestFit="1" customWidth="1"/>
    <col min="6" max="6" width="18.28515625" style="4" bestFit="1" customWidth="1"/>
    <col min="7" max="7" width="20.28515625" style="4" bestFit="1" customWidth="1"/>
    <col min="8" max="8" width="21.85546875" style="4" bestFit="1" customWidth="1"/>
    <col min="9" max="9" width="23.85546875" style="4" bestFit="1" customWidth="1"/>
    <col min="10" max="10" width="15.28515625" style="4" bestFit="1" customWidth="1"/>
    <col min="11" max="11" width="15.42578125" style="4" bestFit="1" customWidth="1"/>
    <col min="12" max="12" width="15.28515625" style="4" bestFit="1" customWidth="1"/>
    <col min="13" max="13" width="13" style="4" bestFit="1" customWidth="1"/>
    <col min="14" max="14" width="13.28515625" style="4" bestFit="1" customWidth="1"/>
    <col min="15" max="15" width="11.5703125" style="4" bestFit="1" customWidth="1"/>
    <col min="16" max="16" width="11.42578125" style="4"/>
    <col min="17" max="17" width="21.28515625" style="4" bestFit="1" customWidth="1"/>
    <col min="18" max="18" width="9.28515625" style="4" bestFit="1" customWidth="1"/>
    <col min="19" max="19" width="7.42578125" style="4" bestFit="1" customWidth="1"/>
    <col min="20" max="20" width="14.42578125" style="4" bestFit="1" customWidth="1"/>
    <col min="21" max="21" width="9.7109375" style="4" bestFit="1" customWidth="1"/>
    <col min="22" max="22" width="9.42578125" style="4" bestFit="1" customWidth="1"/>
    <col min="23" max="23" width="18.28515625" style="4" bestFit="1" customWidth="1"/>
    <col min="24" max="24" width="13.85546875" style="4" bestFit="1" customWidth="1"/>
    <col min="25" max="25" width="14.5703125" style="4" bestFit="1" customWidth="1"/>
    <col min="26" max="26" width="16.140625" style="4" bestFit="1" customWidth="1"/>
    <col min="27" max="27" width="14.5703125" style="4" bestFit="1" customWidth="1"/>
    <col min="28" max="28" width="13" style="4" bestFit="1" customWidth="1"/>
    <col min="29" max="29" width="15.7109375" style="4" bestFit="1" customWidth="1"/>
    <col min="30" max="30" width="19.42578125" style="4" bestFit="1" customWidth="1"/>
    <col min="31" max="31" width="21.28515625" style="4" bestFit="1" customWidth="1"/>
    <col min="32" max="32" width="14.7109375" style="4" bestFit="1" customWidth="1"/>
    <col min="33" max="33" width="13.7109375" style="4" bestFit="1" customWidth="1"/>
    <col min="34" max="34" width="24.5703125" style="4" bestFit="1" customWidth="1"/>
    <col min="35" max="35" width="11" style="4" bestFit="1" customWidth="1"/>
    <col min="36" max="36" width="24.42578125" style="4" bestFit="1" customWidth="1"/>
    <col min="37" max="37" width="20" style="4" bestFit="1" customWidth="1"/>
    <col min="38" max="16384" width="11.42578125" style="4"/>
  </cols>
  <sheetData>
    <row r="1" spans="1:37" s="3" customFormat="1" x14ac:dyDescent="0.25">
      <c r="A1" s="8">
        <v>6</v>
      </c>
      <c r="B1" s="8" t="s">
        <v>72</v>
      </c>
      <c r="C1" s="8" t="s">
        <v>73</v>
      </c>
      <c r="D1" s="8" t="s">
        <v>98</v>
      </c>
      <c r="E1" s="8" t="s">
        <v>77</v>
      </c>
      <c r="F1" s="8" t="s">
        <v>5</v>
      </c>
      <c r="G1" s="8" t="s">
        <v>78</v>
      </c>
      <c r="H1" s="8" t="s">
        <v>7</v>
      </c>
      <c r="I1" s="8" t="s">
        <v>79</v>
      </c>
      <c r="J1" s="8" t="s">
        <v>81</v>
      </c>
      <c r="K1" s="8" t="s">
        <v>80</v>
      </c>
      <c r="L1" s="8" t="s">
        <v>82</v>
      </c>
      <c r="M1" s="8" t="s">
        <v>83</v>
      </c>
      <c r="N1" s="8" t="s">
        <v>85</v>
      </c>
      <c r="O1" s="8" t="s">
        <v>84</v>
      </c>
      <c r="P1" s="8" t="s">
        <v>86</v>
      </c>
      <c r="Q1" s="8" t="s">
        <v>87</v>
      </c>
      <c r="R1" s="8" t="s">
        <v>74</v>
      </c>
      <c r="S1" s="8" t="s">
        <v>75</v>
      </c>
      <c r="T1" s="8" t="s">
        <v>88</v>
      </c>
      <c r="U1" s="8" t="s">
        <v>89</v>
      </c>
      <c r="V1" s="8" t="s">
        <v>76</v>
      </c>
      <c r="W1" s="8" t="s">
        <v>90</v>
      </c>
      <c r="X1" s="8" t="s">
        <v>91</v>
      </c>
      <c r="Y1" s="8" t="s">
        <v>92</v>
      </c>
      <c r="Z1" s="8" t="s">
        <v>93</v>
      </c>
      <c r="AA1" s="8" t="s">
        <v>94</v>
      </c>
      <c r="AB1" s="8" t="s">
        <v>99</v>
      </c>
      <c r="AC1" s="8" t="s">
        <v>100</v>
      </c>
      <c r="AD1" s="8" t="s">
        <v>101</v>
      </c>
      <c r="AE1" s="8" t="s">
        <v>102</v>
      </c>
      <c r="AF1" s="8" t="s">
        <v>103</v>
      </c>
      <c r="AG1" s="8" t="s">
        <v>104</v>
      </c>
      <c r="AH1" s="8" t="s">
        <v>105</v>
      </c>
      <c r="AI1" s="8" t="s">
        <v>106</v>
      </c>
      <c r="AJ1" s="8" t="s">
        <v>107</v>
      </c>
      <c r="AK1" s="8" t="s">
        <v>108</v>
      </c>
    </row>
    <row r="2" spans="1:37" x14ac:dyDescent="0.25">
      <c r="A2" s="14" t="s">
        <v>95</v>
      </c>
      <c r="B2" s="13" t="s">
        <v>96</v>
      </c>
      <c r="C2" s="8" t="s">
        <v>77</v>
      </c>
      <c r="D2" s="5"/>
      <c r="E2" s="5" t="s">
        <v>97</v>
      </c>
      <c r="F2" s="5"/>
      <c r="G2" s="5"/>
      <c r="H2" s="5">
        <v>1</v>
      </c>
      <c r="I2" s="5">
        <v>1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 spans="1:37" x14ac:dyDescent="0.25">
      <c r="A3" s="14"/>
      <c r="B3" s="13"/>
      <c r="C3" s="5" t="s">
        <v>5</v>
      </c>
      <c r="D3" s="5"/>
      <c r="E3" s="5"/>
      <c r="F3" s="5" t="s">
        <v>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 spans="1:37" x14ac:dyDescent="0.25">
      <c r="A4" s="14"/>
      <c r="B4" s="13"/>
      <c r="C4" s="5" t="s">
        <v>78</v>
      </c>
      <c r="D4" s="5"/>
      <c r="E4" s="5"/>
      <c r="F4" s="5"/>
      <c r="G4" s="5" t="s">
        <v>97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5">
      <c r="A5" s="14"/>
      <c r="B5" s="13"/>
      <c r="C5" s="5" t="s">
        <v>7</v>
      </c>
      <c r="D5" s="5"/>
      <c r="E5" s="5"/>
      <c r="F5" s="5"/>
      <c r="G5" s="5"/>
      <c r="H5" s="5" t="s">
        <v>97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5">
      <c r="A6" s="14"/>
      <c r="B6" s="13"/>
      <c r="C6" s="5" t="s">
        <v>79</v>
      </c>
      <c r="D6" s="5"/>
      <c r="E6" s="5"/>
      <c r="F6" s="5"/>
      <c r="G6" s="5"/>
      <c r="H6" s="5"/>
      <c r="I6" s="5" t="s">
        <v>97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5">
      <c r="A7" s="12" t="s">
        <v>48</v>
      </c>
      <c r="B7" s="15" t="s">
        <v>57</v>
      </c>
      <c r="C7" s="6" t="s">
        <v>49</v>
      </c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>
        <v>2</v>
      </c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5">
      <c r="A8" s="12"/>
      <c r="B8" s="15"/>
      <c r="C8" s="6" t="s">
        <v>50</v>
      </c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>
        <v>2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5">
      <c r="A9" s="12"/>
      <c r="B9" s="15"/>
      <c r="C9" s="6" t="s">
        <v>58</v>
      </c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>
        <v>2</v>
      </c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5">
      <c r="A10" s="11" t="s">
        <v>37</v>
      </c>
      <c r="B10" s="15" t="s">
        <v>57</v>
      </c>
      <c r="C10" s="6" t="s">
        <v>46</v>
      </c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5">
      <c r="A11" s="11"/>
      <c r="B11" s="15"/>
      <c r="C11" s="6" t="s">
        <v>47</v>
      </c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5">
      <c r="A12" s="11"/>
      <c r="B12" s="15"/>
      <c r="C12" s="7" t="s">
        <v>59</v>
      </c>
      <c r="D12" s="7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5">
      <c r="A13" s="11"/>
      <c r="B13" s="16" t="s">
        <v>38</v>
      </c>
      <c r="C13" s="7" t="s">
        <v>44</v>
      </c>
      <c r="D13" s="7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5">
      <c r="A14" s="11"/>
      <c r="B14" s="16"/>
      <c r="C14" s="7" t="s">
        <v>43</v>
      </c>
      <c r="D14" s="7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5">
      <c r="A15" s="11"/>
      <c r="B15" s="16"/>
      <c r="C15" s="7" t="s">
        <v>42</v>
      </c>
      <c r="D15" s="7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5">
      <c r="A16" s="11"/>
      <c r="B16" s="16"/>
      <c r="C16" s="7" t="s">
        <v>41</v>
      </c>
      <c r="D16" s="7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5">
      <c r="A17" s="11"/>
      <c r="B17" s="16"/>
      <c r="C17" s="7" t="s">
        <v>40</v>
      </c>
      <c r="D17" s="7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5">
      <c r="A18" s="11"/>
      <c r="B18" s="16"/>
      <c r="C18" s="7" t="s">
        <v>39</v>
      </c>
      <c r="D18" s="7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5">
      <c r="A19" s="11"/>
      <c r="B19" s="17" t="s">
        <v>45</v>
      </c>
      <c r="C19" s="7" t="s">
        <v>44</v>
      </c>
      <c r="D19" s="7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5">
      <c r="A20" s="11"/>
      <c r="B20" s="17"/>
      <c r="C20" s="7" t="s">
        <v>43</v>
      </c>
      <c r="D20" s="7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5">
      <c r="A21" s="11"/>
      <c r="B21" s="17"/>
      <c r="C21" s="7" t="s">
        <v>42</v>
      </c>
      <c r="D21" s="7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5">
      <c r="A22" s="11"/>
      <c r="B22" s="17"/>
      <c r="C22" s="7" t="s">
        <v>41</v>
      </c>
      <c r="D22" s="7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5">
      <c r="A23" s="11"/>
      <c r="B23" s="17"/>
      <c r="C23" s="7" t="s">
        <v>40</v>
      </c>
      <c r="D23" s="7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5">
      <c r="A24" s="11"/>
      <c r="B24" s="17"/>
      <c r="C24" s="7" t="s">
        <v>39</v>
      </c>
      <c r="D24" s="7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5">
      <c r="A25" s="10" t="s">
        <v>51</v>
      </c>
      <c r="B25" s="15" t="s">
        <v>57</v>
      </c>
      <c r="C25" s="7" t="s">
        <v>53</v>
      </c>
      <c r="D25" s="7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5">
      <c r="A26" s="10"/>
      <c r="B26" s="15"/>
      <c r="C26" s="7" t="s">
        <v>54</v>
      </c>
      <c r="D26" s="7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5">
      <c r="A27" s="10"/>
      <c r="B27" s="15"/>
      <c r="C27" s="7" t="s">
        <v>60</v>
      </c>
      <c r="D27" s="7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5">
      <c r="A28" s="10"/>
      <c r="B28" s="18" t="s">
        <v>56</v>
      </c>
      <c r="C28" s="7" t="s">
        <v>63</v>
      </c>
      <c r="D28" s="7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5">
      <c r="A29" s="10"/>
      <c r="B29" s="18"/>
      <c r="C29" s="7" t="s">
        <v>64</v>
      </c>
      <c r="D29" s="7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5">
      <c r="A30" s="10"/>
      <c r="B30" s="18"/>
      <c r="C30" s="7" t="s">
        <v>65</v>
      </c>
      <c r="D30" s="7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5">
      <c r="A31" s="10"/>
      <c r="B31" s="18"/>
      <c r="C31" s="7" t="s">
        <v>66</v>
      </c>
      <c r="D31" s="7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5">
      <c r="A32" s="9" t="s">
        <v>52</v>
      </c>
      <c r="B32" s="15" t="s">
        <v>57</v>
      </c>
      <c r="C32" s="7" t="s">
        <v>62</v>
      </c>
      <c r="D32" s="7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5">
      <c r="A33" s="9"/>
      <c r="B33" s="15"/>
      <c r="C33" s="7" t="s">
        <v>61</v>
      </c>
      <c r="D33" s="7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5">
      <c r="A34" s="9"/>
      <c r="B34" s="15"/>
      <c r="C34" s="7" t="s">
        <v>55</v>
      </c>
      <c r="D34" s="7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5">
      <c r="A35" s="9"/>
      <c r="B35" s="18" t="s">
        <v>67</v>
      </c>
      <c r="C35" s="7" t="s">
        <v>68</v>
      </c>
      <c r="D35" s="7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5">
      <c r="A36" s="9"/>
      <c r="B36" s="18"/>
      <c r="C36" s="7" t="s">
        <v>69</v>
      </c>
      <c r="D36" s="7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5">
      <c r="A37" s="9"/>
      <c r="B37" s="18"/>
      <c r="C37" s="7" t="s">
        <v>71</v>
      </c>
      <c r="D37" s="7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5">
      <c r="A38" s="9"/>
      <c r="B38" s="18"/>
      <c r="C38" s="7" t="s">
        <v>70</v>
      </c>
      <c r="D38" s="7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</sheetData>
  <mergeCells count="14">
    <mergeCell ref="A32:A38"/>
    <mergeCell ref="A2:A6"/>
    <mergeCell ref="B2:B6"/>
    <mergeCell ref="B25:B27"/>
    <mergeCell ref="B19:B24"/>
    <mergeCell ref="B13:B18"/>
    <mergeCell ref="B10:B12"/>
    <mergeCell ref="B7:B9"/>
    <mergeCell ref="A7:A9"/>
    <mergeCell ref="A10:A24"/>
    <mergeCell ref="A25:A31"/>
    <mergeCell ref="B35:B38"/>
    <mergeCell ref="B32:B34"/>
    <mergeCell ref="B28:B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JUTTAUD</dc:creator>
  <cp:lastModifiedBy>ADRIEN JUTTAUD</cp:lastModifiedBy>
  <dcterms:created xsi:type="dcterms:W3CDTF">2024-05-29T23:45:26Z</dcterms:created>
  <dcterms:modified xsi:type="dcterms:W3CDTF">2024-06-05T19:37:36Z</dcterms:modified>
</cp:coreProperties>
</file>