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\Dropbox\HTL\3-Jahrgang\HWE\Projekte\PWM-Verstärker\Messungen\2014.03.26 - Nr44 - 4) Dynamische Messungen (Bodediagramm)\"/>
    </mc:Choice>
  </mc:AlternateContent>
  <bookViews>
    <workbookView xWindow="0" yWindow="0" windowWidth="25605" windowHeight="16065"/>
  </bookViews>
  <sheets>
    <sheet name="Tabelle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4" i="1"/>
  <c r="E15" i="1"/>
  <c r="E16" i="1"/>
  <c r="E17" i="1"/>
  <c r="E18" i="1"/>
  <c r="E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13" i="1"/>
</calcChain>
</file>

<file path=xl/sharedStrings.xml><?xml version="1.0" encoding="utf-8"?>
<sst xmlns="http://schemas.openxmlformats.org/spreadsheetml/2006/main" count="5" uniqueCount="5">
  <si>
    <t>Frequenz</t>
  </si>
  <si>
    <t>Ue</t>
  </si>
  <si>
    <t>Ua</t>
  </si>
  <si>
    <t>∆t</t>
  </si>
  <si>
    <r>
      <t>H (j</t>
    </r>
    <r>
      <rPr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</si>
</sst>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&quot; &quot;[$€-407];[Red]&quot;-&quot;#,##0.00&quot; &quot;[$€-407]"/>
    <numFmt numFmtId="165" formatCode="#,##0\ \H\z;"/>
    <numFmt numFmtId="166" formatCode="#,##0\ \d\B"/>
    <numFmt numFmtId="167" formatCode="0.0E+0\ \s"/>
    <numFmt numFmtId="168" formatCode="0\ \V"/>
    <numFmt numFmtId="169" formatCode="0.00\ \V"/>
    <numFmt numFmtId="170" formatCode="0.0\ \°"/>
  </numFmts>
  <fonts count="4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3" fillId="0" borderId="1" xfId="0" applyFont="1" applyBorder="1"/>
    <xf numFmtId="170" fontId="0" fillId="0" borderId="1" xfId="0" applyNumberFormat="1" applyBorder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Amplitudengang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xVal>
            <c:numRef>
              <c:f>Tabelle1!$A$2:$A$19</c:f>
              <c:numCache>
                <c:formatCode>#,##0\ \H\z;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xVal>
          <c:yVal>
            <c:numRef>
              <c:f>Tabelle1!$F$2:$F$19</c:f>
              <c:numCache>
                <c:formatCode>#,##0\ \d\B</c:formatCode>
                <c:ptCount val="18"/>
                <c:pt idx="0">
                  <c:v>-17.721132953863265</c:v>
                </c:pt>
                <c:pt idx="1">
                  <c:v>-7.7443228656052909</c:v>
                </c:pt>
                <c:pt idx="2">
                  <c:v>4.3496788842781253</c:v>
                </c:pt>
                <c:pt idx="3">
                  <c:v>6.8484536164441252</c:v>
                </c:pt>
                <c:pt idx="4">
                  <c:v>7.1205171438624548</c:v>
                </c:pt>
                <c:pt idx="5">
                  <c:v>7.3097596978179924</c:v>
                </c:pt>
                <c:pt idx="6">
                  <c:v>7.9588001734407516</c:v>
                </c:pt>
                <c:pt idx="7">
                  <c:v>7.8890336165243262</c:v>
                </c:pt>
                <c:pt idx="8">
                  <c:v>7.7477965267745885</c:v>
                </c:pt>
                <c:pt idx="9">
                  <c:v>7.6042248342321201</c:v>
                </c:pt>
                <c:pt idx="10">
                  <c:v>6.8484536164441252</c:v>
                </c:pt>
                <c:pt idx="11">
                  <c:v>2.92256071356476</c:v>
                </c:pt>
                <c:pt idx="12">
                  <c:v>-1.7237229523256667</c:v>
                </c:pt>
                <c:pt idx="13">
                  <c:v>-6.0205999132796242</c:v>
                </c:pt>
                <c:pt idx="14">
                  <c:v>-9.89700043360188</c:v>
                </c:pt>
                <c:pt idx="15">
                  <c:v>-13.979400086720375</c:v>
                </c:pt>
                <c:pt idx="16">
                  <c:v>-19.1721462968355</c:v>
                </c:pt>
                <c:pt idx="17">
                  <c:v>-26.020599913279625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48"/>
        <c:axId val="128041888"/>
      </c:scatterChart>
      <c:valAx>
        <c:axId val="128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 (j</a:t>
                </a:r>
                <a:r>
                  <a:rPr lang="el-GR">
                    <a:latin typeface="Calibri" panose="020F0502020204030204" pitchFamily="34" charset="0"/>
                  </a:rPr>
                  <a:t>ω</a:t>
                </a:r>
                <a:r>
                  <a:rPr lang="de-AT">
                    <a:latin typeface="Calibri" panose="020F0502020204030204" pitchFamily="34" charset="0"/>
                  </a:rPr>
                  <a:t>)</a:t>
                </a:r>
                <a:r>
                  <a:rPr lang="de-AT"/>
                  <a:t>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\ \d\B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42448"/>
        <c:crossesAt val="0"/>
        <c:crossBetween val="midCat"/>
      </c:valAx>
      <c:valAx>
        <c:axId val="12804244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Frequenz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\ \H\z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41888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Phasengang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trendline>
            <c:trendlineType val="movingAvg"/>
            <c:period val="2"/>
            <c:dispRSqr val="0"/>
            <c:dispEq val="0"/>
          </c:trendline>
          <c:xVal>
            <c:numRef>
              <c:f>Tabelle1!$A$2:$A$19</c:f>
              <c:numCache>
                <c:formatCode>#,##0\ \H\z;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xVal>
          <c:yVal>
            <c:numRef>
              <c:f>Tabelle1!$E$2:$E$19</c:f>
              <c:numCache>
                <c:formatCode>0.0\ \°</c:formatCode>
                <c:ptCount val="18"/>
                <c:pt idx="5">
                  <c:v>-0.18</c:v>
                </c:pt>
                <c:pt idx="6">
                  <c:v>-1.8</c:v>
                </c:pt>
                <c:pt idx="7">
                  <c:v>-9</c:v>
                </c:pt>
                <c:pt idx="8">
                  <c:v>-28.799999999999994</c:v>
                </c:pt>
                <c:pt idx="9">
                  <c:v>-47.52</c:v>
                </c:pt>
                <c:pt idx="10">
                  <c:v>-64.8</c:v>
                </c:pt>
                <c:pt idx="11">
                  <c:v>-97.2</c:v>
                </c:pt>
                <c:pt idx="12">
                  <c:v>-129.6</c:v>
                </c:pt>
                <c:pt idx="13">
                  <c:v>-152.99999999999997</c:v>
                </c:pt>
                <c:pt idx="14">
                  <c:v>-170.64000000000001</c:v>
                </c:pt>
                <c:pt idx="15">
                  <c:v>-176.4</c:v>
                </c:pt>
                <c:pt idx="16">
                  <c:v>-181.43999999999997</c:v>
                </c:pt>
                <c:pt idx="17">
                  <c:v>-181.43999999999997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5248"/>
        <c:axId val="128044688"/>
      </c:scatterChart>
      <c:valAx>
        <c:axId val="128044688"/>
        <c:scaling>
          <c:orientation val="minMax"/>
          <c:max val="2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Phi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\ 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45248"/>
        <c:crossesAt val="1"/>
        <c:crossBetween val="midCat"/>
      </c:valAx>
      <c:valAx>
        <c:axId val="128045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Frequenz</a:t>
                </a:r>
                <a:r>
                  <a:rPr lang="de-AT" baseline="0"/>
                  <a:t> </a:t>
                </a:r>
                <a:r>
                  <a:rPr lang="de-AT"/>
                  <a:t>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\ \H\z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44688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42" y="3718236"/>
    <xdr:ext cx="7200000" cy="3456000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7197666"/>
    <xdr:ext cx="7200000" cy="3455167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zoomScalePageLayoutView="115" workbookViewId="0">
      <selection activeCell="G9" sqref="G9"/>
    </sheetView>
  </sheetViews>
  <sheetFormatPr baseColWidth="10" defaultRowHeight="14.25" customHeight="1"/>
  <cols>
    <col min="1" max="6" width="10.62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7" t="s">
        <v>3</v>
      </c>
      <c r="E1" s="1"/>
      <c r="F1" s="1" t="s">
        <v>4</v>
      </c>
    </row>
    <row r="2" spans="1:6" ht="14.25" customHeight="1">
      <c r="A2" s="2">
        <v>5</v>
      </c>
      <c r="B2" s="5">
        <v>1</v>
      </c>
      <c r="C2" s="6">
        <v>0.13</v>
      </c>
      <c r="D2" s="4"/>
      <c r="E2" s="8"/>
      <c r="F2" s="3">
        <f t="shared" ref="F2:F6" si="0">20*LOG(C2/B2)</f>
        <v>-17.721132953863265</v>
      </c>
    </row>
    <row r="3" spans="1:6" ht="14.25" customHeight="1">
      <c r="A3" s="2">
        <v>10</v>
      </c>
      <c r="B3" s="5">
        <v>1</v>
      </c>
      <c r="C3" s="6">
        <v>0.41</v>
      </c>
      <c r="D3" s="4"/>
      <c r="E3" s="8"/>
      <c r="F3" s="3">
        <f t="shared" si="0"/>
        <v>-7.7443228656052909</v>
      </c>
    </row>
    <row r="4" spans="1:6" ht="14.25" customHeight="1">
      <c r="A4" s="2">
        <v>20</v>
      </c>
      <c r="B4" s="5">
        <v>1</v>
      </c>
      <c r="C4" s="6">
        <v>1.65</v>
      </c>
      <c r="D4" s="4"/>
      <c r="E4" s="8"/>
      <c r="F4" s="3">
        <f t="shared" si="0"/>
        <v>4.3496788842781253</v>
      </c>
    </row>
    <row r="5" spans="1:6" ht="14.25" customHeight="1">
      <c r="A5" s="2">
        <v>30</v>
      </c>
      <c r="B5" s="5">
        <v>1</v>
      </c>
      <c r="C5" s="6">
        <v>2.2000000000000002</v>
      </c>
      <c r="D5" s="4"/>
      <c r="E5" s="8"/>
      <c r="F5" s="3">
        <f t="shared" si="0"/>
        <v>6.8484536164441252</v>
      </c>
    </row>
    <row r="6" spans="1:6" ht="14.25" customHeight="1">
      <c r="A6" s="2">
        <v>50</v>
      </c>
      <c r="B6" s="5">
        <v>1</v>
      </c>
      <c r="C6" s="6">
        <v>2.27</v>
      </c>
      <c r="D6" s="4"/>
      <c r="E6" s="8"/>
      <c r="F6" s="3">
        <f t="shared" si="0"/>
        <v>7.1205171438624548</v>
      </c>
    </row>
    <row r="7" spans="1:6" ht="14.25" customHeight="1">
      <c r="A7" s="2">
        <v>100</v>
      </c>
      <c r="B7" s="5">
        <v>1</v>
      </c>
      <c r="C7" s="6">
        <v>2.3199999999999998</v>
      </c>
      <c r="D7" s="4">
        <v>5.0000000000000004E-6</v>
      </c>
      <c r="E7" s="8">
        <f t="shared" ref="E2:E12" si="1">-(D7/((1/A7)/360))</f>
        <v>-0.18</v>
      </c>
      <c r="F7" s="3">
        <f t="shared" ref="F7:F19" si="2">20*LOG(C7/B7)</f>
        <v>7.3097596978179924</v>
      </c>
    </row>
    <row r="8" spans="1:6" ht="14.25" customHeight="1">
      <c r="A8" s="2">
        <v>1000</v>
      </c>
      <c r="B8" s="5">
        <v>1</v>
      </c>
      <c r="C8" s="6">
        <v>2.5</v>
      </c>
      <c r="D8" s="4">
        <v>5.0000000000000004E-6</v>
      </c>
      <c r="E8" s="8">
        <f t="shared" si="1"/>
        <v>-1.8</v>
      </c>
      <c r="F8" s="3">
        <f t="shared" si="2"/>
        <v>7.9588001734407516</v>
      </c>
    </row>
    <row r="9" spans="1:6" ht="14.25" customHeight="1">
      <c r="A9" s="2">
        <v>5000</v>
      </c>
      <c r="B9" s="5">
        <v>1</v>
      </c>
      <c r="C9" s="6">
        <v>2.48</v>
      </c>
      <c r="D9" s="4">
        <v>5.0000000000000004E-6</v>
      </c>
      <c r="E9" s="8">
        <f t="shared" si="1"/>
        <v>-9</v>
      </c>
      <c r="F9" s="3">
        <f t="shared" si="2"/>
        <v>7.8890336165243262</v>
      </c>
    </row>
    <row r="10" spans="1:6" ht="14.25" customHeight="1">
      <c r="A10" s="2">
        <v>10000</v>
      </c>
      <c r="B10" s="5">
        <v>1</v>
      </c>
      <c r="C10" s="6">
        <v>2.44</v>
      </c>
      <c r="D10" s="4">
        <v>7.9999999999999996E-6</v>
      </c>
      <c r="E10" s="8">
        <f t="shared" si="1"/>
        <v>-28.799999999999994</v>
      </c>
      <c r="F10" s="3">
        <f t="shared" si="2"/>
        <v>7.7477965267745885</v>
      </c>
    </row>
    <row r="11" spans="1:6" ht="14.25" customHeight="1">
      <c r="A11" s="2">
        <v>15000</v>
      </c>
      <c r="B11" s="5">
        <v>1</v>
      </c>
      <c r="C11" s="6">
        <v>2.4</v>
      </c>
      <c r="D11" s="4">
        <v>8.8000000000000004E-6</v>
      </c>
      <c r="E11" s="8">
        <f t="shared" si="1"/>
        <v>-47.52</v>
      </c>
      <c r="F11" s="3">
        <f t="shared" si="2"/>
        <v>7.6042248342321201</v>
      </c>
    </row>
    <row r="12" spans="1:6" ht="14.25" customHeight="1">
      <c r="A12" s="2">
        <v>20000</v>
      </c>
      <c r="B12" s="5">
        <v>1</v>
      </c>
      <c r="C12" s="6">
        <v>2.2000000000000002</v>
      </c>
      <c r="D12" s="4">
        <v>9.0000000000000002E-6</v>
      </c>
      <c r="E12" s="8">
        <f t="shared" si="1"/>
        <v>-64.8</v>
      </c>
      <c r="F12" s="3">
        <f t="shared" si="2"/>
        <v>6.8484536164441252</v>
      </c>
    </row>
    <row r="13" spans="1:6" ht="14.25" customHeight="1">
      <c r="A13" s="2">
        <v>30000</v>
      </c>
      <c r="B13" s="5">
        <v>1</v>
      </c>
      <c r="C13" s="6">
        <v>1.4</v>
      </c>
      <c r="D13" s="4">
        <v>9.0000000000000002E-6</v>
      </c>
      <c r="E13" s="8">
        <f t="shared" ref="E13:E19" si="3">-(D13/((1/A13)/360))</f>
        <v>-97.2</v>
      </c>
      <c r="F13" s="3">
        <f t="shared" si="2"/>
        <v>2.92256071356476</v>
      </c>
    </row>
    <row r="14" spans="1:6" ht="14.25" customHeight="1">
      <c r="A14" s="2">
        <v>40000</v>
      </c>
      <c r="B14" s="5">
        <v>1</v>
      </c>
      <c r="C14" s="6">
        <v>0.82</v>
      </c>
      <c r="D14" s="4">
        <v>9.0000000000000002E-6</v>
      </c>
      <c r="E14" s="8">
        <f t="shared" si="3"/>
        <v>-129.6</v>
      </c>
      <c r="F14" s="3">
        <f t="shared" si="2"/>
        <v>-1.7237229523256667</v>
      </c>
    </row>
    <row r="15" spans="1:6" ht="14.25" customHeight="1">
      <c r="A15" s="2">
        <v>50000</v>
      </c>
      <c r="B15" s="5">
        <v>1</v>
      </c>
      <c r="C15" s="6">
        <v>0.5</v>
      </c>
      <c r="D15" s="4">
        <v>8.4999999999999999E-6</v>
      </c>
      <c r="E15" s="8">
        <f t="shared" si="3"/>
        <v>-152.99999999999997</v>
      </c>
      <c r="F15" s="3">
        <f t="shared" si="2"/>
        <v>-6.0205999132796242</v>
      </c>
    </row>
    <row r="16" spans="1:6" ht="14.25" customHeight="1">
      <c r="A16" s="2">
        <v>60000</v>
      </c>
      <c r="B16" s="5">
        <v>1</v>
      </c>
      <c r="C16" s="6">
        <v>0.32</v>
      </c>
      <c r="D16" s="4">
        <v>7.9000000000000006E-6</v>
      </c>
      <c r="E16" s="8">
        <f t="shared" si="3"/>
        <v>-170.64000000000001</v>
      </c>
      <c r="F16" s="3">
        <f t="shared" si="2"/>
        <v>-9.89700043360188</v>
      </c>
    </row>
    <row r="17" spans="1:6" ht="14.25" customHeight="1">
      <c r="A17" s="2">
        <v>70000</v>
      </c>
      <c r="B17" s="5">
        <v>1</v>
      </c>
      <c r="C17" s="6">
        <v>0.2</v>
      </c>
      <c r="D17" s="4">
        <v>6.9999999999999999E-6</v>
      </c>
      <c r="E17" s="8">
        <f t="shared" si="3"/>
        <v>-176.4</v>
      </c>
      <c r="F17" s="3">
        <f t="shared" si="2"/>
        <v>-13.979400086720375</v>
      </c>
    </row>
    <row r="18" spans="1:6" ht="14.25" customHeight="1">
      <c r="A18" s="2">
        <v>80000</v>
      </c>
      <c r="B18" s="5">
        <v>1</v>
      </c>
      <c r="C18" s="6">
        <v>0.11</v>
      </c>
      <c r="D18" s="4">
        <v>6.2999999999999998E-6</v>
      </c>
      <c r="E18" s="8">
        <f t="shared" si="3"/>
        <v>-181.43999999999997</v>
      </c>
      <c r="F18" s="3">
        <f t="shared" si="2"/>
        <v>-19.1721462968355</v>
      </c>
    </row>
    <row r="19" spans="1:6" ht="14.25" customHeight="1">
      <c r="A19" s="2">
        <v>90000</v>
      </c>
      <c r="B19" s="5">
        <v>1</v>
      </c>
      <c r="C19" s="6">
        <v>0.05</v>
      </c>
      <c r="D19" s="4">
        <v>5.5999999999999997E-6</v>
      </c>
      <c r="E19" s="8">
        <f t="shared" si="3"/>
        <v>-181.43999999999997</v>
      </c>
      <c r="F19" s="3">
        <f t="shared" si="2"/>
        <v>-26.020599913279625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&amp;CSeite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Hofstätter</dc:creator>
  <cp:lastModifiedBy>Alex</cp:lastModifiedBy>
  <cp:revision>3</cp:revision>
  <dcterms:created xsi:type="dcterms:W3CDTF">2014-02-20T19:43:37Z</dcterms:created>
  <dcterms:modified xsi:type="dcterms:W3CDTF">2014-04-22T18:44:50Z</dcterms:modified>
</cp:coreProperties>
</file>