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978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O6" i="1" l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5" i="1"/>
  <c r="O4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O3" i="1" s="1"/>
</calcChain>
</file>

<file path=xl/sharedStrings.xml><?xml version="1.0" encoding="utf-8"?>
<sst xmlns="http://schemas.openxmlformats.org/spreadsheetml/2006/main" count="94" uniqueCount="77">
  <si>
    <t>Nuklid</t>
  </si>
  <si>
    <t>A</t>
  </si>
  <si>
    <t>t</t>
  </si>
  <si>
    <t>K</t>
  </si>
  <si>
    <t>N</t>
  </si>
  <si>
    <t>FWHM</t>
  </si>
  <si>
    <t>Peak 1</t>
  </si>
  <si>
    <t>Peak 2</t>
  </si>
  <si>
    <t>Cobalt_60</t>
  </si>
  <si>
    <t>1172,98</t>
  </si>
  <si>
    <t>delta N</t>
  </si>
  <si>
    <t>1,60</t>
  </si>
  <si>
    <t>[Bq]</t>
  </si>
  <si>
    <t>[s]</t>
  </si>
  <si>
    <t>[keV]</t>
  </si>
  <si>
    <t>1332,20</t>
  </si>
  <si>
    <t>7498,11</t>
  </si>
  <si>
    <t>1,92</t>
  </si>
  <si>
    <t>Cäsium 137</t>
  </si>
  <si>
    <t>661,52</t>
  </si>
  <si>
    <t>3731,15</t>
  </si>
  <si>
    <t>1,30</t>
  </si>
  <si>
    <t>Barium 133</t>
  </si>
  <si>
    <t>438,53</t>
  </si>
  <si>
    <t>2470,27</t>
  </si>
  <si>
    <t>0,78</t>
  </si>
  <si>
    <t>385,39</t>
  </si>
  <si>
    <t>1,04</t>
  </si>
  <si>
    <t>Peak 3</t>
  </si>
  <si>
    <t>357,62</t>
  </si>
  <si>
    <t>2171,28</t>
  </si>
  <si>
    <t>2014,97</t>
  </si>
  <si>
    <t>Peak 4</t>
  </si>
  <si>
    <t>304,55</t>
  </si>
  <si>
    <t>1716,42</t>
  </si>
  <si>
    <t>1,00</t>
  </si>
  <si>
    <t>Peak 5</t>
  </si>
  <si>
    <t>278,15</t>
  </si>
  <si>
    <t>1567,86</t>
  </si>
  <si>
    <t>Peak 6</t>
  </si>
  <si>
    <t>83,10</t>
  </si>
  <si>
    <t>470,39</t>
  </si>
  <si>
    <t>0,77</t>
  </si>
  <si>
    <t>Europium 152</t>
  </si>
  <si>
    <t>779,76</t>
  </si>
  <si>
    <t>4390,22</t>
  </si>
  <si>
    <t>1,34</t>
  </si>
  <si>
    <t>964,55</t>
  </si>
  <si>
    <t>5429,95</t>
  </si>
  <si>
    <t>1,62</t>
  </si>
  <si>
    <t>1086,16</t>
  </si>
  <si>
    <t>6114,17</t>
  </si>
  <si>
    <t>1,53</t>
  </si>
  <si>
    <t>Peak 7</t>
  </si>
  <si>
    <t>345,89</t>
  </si>
  <si>
    <t>1948,99</t>
  </si>
  <si>
    <t>1,03</t>
  </si>
  <si>
    <t>1407,74</t>
  </si>
  <si>
    <t>7923,6</t>
  </si>
  <si>
    <t>1,94</t>
  </si>
  <si>
    <t>Americium 241</t>
  </si>
  <si>
    <t>349,92</t>
  </si>
  <si>
    <t>61,69</t>
  </si>
  <si>
    <t>1112,32</t>
  </si>
  <si>
    <t>6261,38</t>
  </si>
  <si>
    <t>1,69</t>
  </si>
  <si>
    <t>123,82</t>
  </si>
  <si>
    <t>699,5</t>
  </si>
  <si>
    <t>0,83</t>
  </si>
  <si>
    <t>T 1/2</t>
  </si>
  <si>
    <t>[a]</t>
  </si>
  <si>
    <t>A_0_1.11.93</t>
  </si>
  <si>
    <t>e</t>
  </si>
  <si>
    <t>p</t>
  </si>
  <si>
    <t>%</t>
  </si>
  <si>
    <t>E t</t>
  </si>
  <si>
    <t>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</si>
</sst>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,##0.000"/>
    <numFmt numFmtId="166" formatCode="#,##0.0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workbookViewId="0">
      <selection activeCell="A6" sqref="A6:XFD6"/>
    </sheetView>
  </sheetViews>
  <sheetFormatPr baseColWidth="10" defaultRowHeight="15" x14ac:dyDescent="0.25"/>
  <cols>
    <col min="2" max="2" width="16.5703125" customWidth="1"/>
  </cols>
  <sheetData>
    <row r="1" spans="2:15" x14ac:dyDescent="0.25">
      <c r="B1" t="s">
        <v>0</v>
      </c>
      <c r="D1" t="s">
        <v>71</v>
      </c>
      <c r="E1" t="s">
        <v>69</v>
      </c>
      <c r="F1" t="s">
        <v>1</v>
      </c>
      <c r="G1" t="s">
        <v>2</v>
      </c>
      <c r="H1" t="s">
        <v>76</v>
      </c>
      <c r="I1" t="s">
        <v>75</v>
      </c>
      <c r="J1" t="s">
        <v>3</v>
      </c>
      <c r="K1" t="s">
        <v>4</v>
      </c>
      <c r="L1" t="s">
        <v>10</v>
      </c>
      <c r="M1" t="s">
        <v>5</v>
      </c>
      <c r="N1" t="s">
        <v>73</v>
      </c>
      <c r="O1" s="5" t="s">
        <v>72</v>
      </c>
    </row>
    <row r="2" spans="2:15" x14ac:dyDescent="0.25">
      <c r="D2" t="s">
        <v>12</v>
      </c>
      <c r="E2" t="s">
        <v>70</v>
      </c>
      <c r="F2" t="s">
        <v>12</v>
      </c>
      <c r="G2" t="s">
        <v>13</v>
      </c>
      <c r="H2" t="s">
        <v>14</v>
      </c>
      <c r="I2" t="s">
        <v>14</v>
      </c>
      <c r="M2" t="s">
        <v>14</v>
      </c>
      <c r="N2" t="s">
        <v>74</v>
      </c>
    </row>
    <row r="3" spans="2:15" x14ac:dyDescent="0.25">
      <c r="B3" t="s">
        <v>8</v>
      </c>
      <c r="C3" t="s">
        <v>6</v>
      </c>
      <c r="D3">
        <v>44600</v>
      </c>
      <c r="E3" s="3">
        <v>5.2713999999999999</v>
      </c>
      <c r="F3">
        <f>D3*(1/2)^(23.142465/E3)</f>
        <v>2126.938764026328</v>
      </c>
      <c r="G3">
        <v>600</v>
      </c>
      <c r="H3" t="s">
        <v>9</v>
      </c>
      <c r="I3">
        <v>1173.2370000000001</v>
      </c>
      <c r="J3">
        <v>6603.83</v>
      </c>
      <c r="K3">
        <v>4314</v>
      </c>
      <c r="L3">
        <v>285</v>
      </c>
      <c r="M3" t="s">
        <v>11</v>
      </c>
      <c r="N3">
        <v>99.973600000000005</v>
      </c>
      <c r="O3">
        <f>K3/((N3/100)*F3*G3)</f>
        <v>3.3813379035098276E-3</v>
      </c>
    </row>
    <row r="4" spans="2:15" x14ac:dyDescent="0.25">
      <c r="C4" t="s">
        <v>7</v>
      </c>
      <c r="D4">
        <v>44600</v>
      </c>
      <c r="E4" s="3">
        <v>5.2713999999999999</v>
      </c>
      <c r="F4">
        <f t="shared" ref="F4:F11" si="0">D4*(1/2)^(23.142465/E4)</f>
        <v>2126.938764026328</v>
      </c>
      <c r="G4">
        <v>600</v>
      </c>
      <c r="H4" t="s">
        <v>15</v>
      </c>
      <c r="I4">
        <v>1332.201</v>
      </c>
      <c r="J4" t="s">
        <v>16</v>
      </c>
      <c r="K4">
        <v>3686</v>
      </c>
      <c r="L4">
        <v>109</v>
      </c>
      <c r="M4" t="s">
        <v>17</v>
      </c>
      <c r="N4">
        <v>99.985600000000005</v>
      </c>
      <c r="O4">
        <f t="shared" ref="O4:O19" si="1">K4/((N4/100)*F4*G4)</f>
        <v>2.8887611644769404E-3</v>
      </c>
    </row>
    <row r="5" spans="2:15" x14ac:dyDescent="0.25">
      <c r="B5" t="s">
        <v>18</v>
      </c>
      <c r="C5" t="s">
        <v>6</v>
      </c>
      <c r="D5">
        <v>44200</v>
      </c>
      <c r="E5" s="1">
        <v>30.07</v>
      </c>
      <c r="F5">
        <f t="shared" si="0"/>
        <v>25926.485428259693</v>
      </c>
      <c r="G5">
        <v>600</v>
      </c>
      <c r="H5" t="s">
        <v>19</v>
      </c>
      <c r="I5">
        <v>661.65700000000004</v>
      </c>
      <c r="J5" t="s">
        <v>20</v>
      </c>
      <c r="K5">
        <v>73320</v>
      </c>
      <c r="L5">
        <v>296</v>
      </c>
      <c r="M5" t="s">
        <v>21</v>
      </c>
      <c r="N5">
        <v>85.1</v>
      </c>
      <c r="O5">
        <f t="shared" si="1"/>
        <v>5.5385744465853357E-3</v>
      </c>
    </row>
    <row r="6" spans="2:15" x14ac:dyDescent="0.25">
      <c r="B6" t="s">
        <v>22</v>
      </c>
      <c r="C6" t="s">
        <v>6</v>
      </c>
      <c r="D6">
        <v>46600</v>
      </c>
      <c r="E6" s="1">
        <v>10.51</v>
      </c>
      <c r="F6">
        <f t="shared" si="0"/>
        <v>10128.234841229852</v>
      </c>
      <c r="G6">
        <v>600</v>
      </c>
      <c r="H6" t="s">
        <v>23</v>
      </c>
      <c r="J6" t="s">
        <v>24</v>
      </c>
      <c r="K6">
        <v>162</v>
      </c>
      <c r="L6">
        <v>38</v>
      </c>
      <c r="M6" t="s">
        <v>25</v>
      </c>
      <c r="O6" t="e">
        <f>K6/((N6/100)*F6*G6)</f>
        <v>#DIV/0!</v>
      </c>
    </row>
    <row r="7" spans="2:15" x14ac:dyDescent="0.25">
      <c r="B7" t="s">
        <v>22</v>
      </c>
      <c r="C7" t="s">
        <v>7</v>
      </c>
      <c r="D7">
        <v>46600</v>
      </c>
      <c r="E7" s="1">
        <v>10.51</v>
      </c>
      <c r="F7">
        <f t="shared" si="0"/>
        <v>10128.234841229852</v>
      </c>
      <c r="G7">
        <v>600</v>
      </c>
      <c r="H7" t="s">
        <v>26</v>
      </c>
      <c r="I7">
        <v>383.851</v>
      </c>
      <c r="J7" t="s">
        <v>30</v>
      </c>
      <c r="K7">
        <v>5154</v>
      </c>
      <c r="L7">
        <v>90</v>
      </c>
      <c r="M7" t="s">
        <v>27</v>
      </c>
      <c r="N7">
        <v>8.94</v>
      </c>
      <c r="O7">
        <f t="shared" si="1"/>
        <v>9.4868466906534426E-3</v>
      </c>
    </row>
    <row r="8" spans="2:15" x14ac:dyDescent="0.25">
      <c r="C8" t="s">
        <v>28</v>
      </c>
      <c r="D8">
        <v>46600</v>
      </c>
      <c r="E8" s="1">
        <v>10.51</v>
      </c>
      <c r="F8">
        <f t="shared" si="0"/>
        <v>10128.234841229852</v>
      </c>
      <c r="G8">
        <v>600</v>
      </c>
      <c r="H8" t="s">
        <v>29</v>
      </c>
      <c r="I8">
        <v>356.017</v>
      </c>
      <c r="J8" t="s">
        <v>31</v>
      </c>
      <c r="K8">
        <v>37959</v>
      </c>
      <c r="L8">
        <v>217</v>
      </c>
      <c r="M8" t="s">
        <v>27</v>
      </c>
      <c r="N8">
        <v>62.05</v>
      </c>
      <c r="O8">
        <f t="shared" si="1"/>
        <v>1.0066719414203049E-2</v>
      </c>
    </row>
    <row r="9" spans="2:15" x14ac:dyDescent="0.25">
      <c r="C9" t="s">
        <v>32</v>
      </c>
      <c r="D9">
        <v>46600</v>
      </c>
      <c r="E9" s="1">
        <v>10.51</v>
      </c>
      <c r="F9">
        <f t="shared" si="0"/>
        <v>10128.234841229852</v>
      </c>
      <c r="G9">
        <v>600</v>
      </c>
      <c r="H9" t="s">
        <v>33</v>
      </c>
      <c r="I9">
        <v>302.85300000000001</v>
      </c>
      <c r="J9" t="s">
        <v>34</v>
      </c>
      <c r="K9">
        <v>13005</v>
      </c>
      <c r="L9">
        <v>235</v>
      </c>
      <c r="M9" t="s">
        <v>35</v>
      </c>
      <c r="N9">
        <v>18.329999999999998</v>
      </c>
      <c r="O9">
        <f t="shared" si="1"/>
        <v>1.1675161008582315E-2</v>
      </c>
    </row>
    <row r="10" spans="2:15" x14ac:dyDescent="0.25">
      <c r="C10" t="s">
        <v>36</v>
      </c>
      <c r="D10">
        <v>46600</v>
      </c>
      <c r="E10" s="1">
        <v>10.51</v>
      </c>
      <c r="F10">
        <f t="shared" si="0"/>
        <v>10128.234841229852</v>
      </c>
      <c r="G10">
        <v>600</v>
      </c>
      <c r="H10" t="s">
        <v>37</v>
      </c>
      <c r="I10">
        <v>276.38900000000001</v>
      </c>
      <c r="J10" t="s">
        <v>38</v>
      </c>
      <c r="K10">
        <v>5640</v>
      </c>
      <c r="L10">
        <v>222</v>
      </c>
      <c r="M10" t="s">
        <v>35</v>
      </c>
      <c r="N10">
        <v>7.1639999999999997</v>
      </c>
      <c r="O10">
        <f t="shared" si="1"/>
        <v>1.2955032706147358E-2</v>
      </c>
    </row>
    <row r="11" spans="2:15" x14ac:dyDescent="0.25">
      <c r="C11" t="s">
        <v>39</v>
      </c>
      <c r="D11">
        <v>46600</v>
      </c>
      <c r="E11" s="1">
        <v>10.51</v>
      </c>
      <c r="F11">
        <f t="shared" si="0"/>
        <v>10128.234841229852</v>
      </c>
      <c r="G11">
        <v>600</v>
      </c>
      <c r="H11" t="s">
        <v>40</v>
      </c>
      <c r="I11">
        <v>80.997100000000003</v>
      </c>
      <c r="J11" t="s">
        <v>41</v>
      </c>
      <c r="K11">
        <v>24073</v>
      </c>
      <c r="L11">
        <v>411</v>
      </c>
      <c r="M11" t="s">
        <v>42</v>
      </c>
      <c r="N11">
        <v>34.06</v>
      </c>
      <c r="O11">
        <f t="shared" si="1"/>
        <v>1.1630558207296632E-2</v>
      </c>
    </row>
    <row r="12" spans="2:15" x14ac:dyDescent="0.25">
      <c r="B12" t="s">
        <v>43</v>
      </c>
      <c r="C12" t="s">
        <v>6</v>
      </c>
      <c r="D12">
        <v>42300</v>
      </c>
      <c r="E12" s="2">
        <v>13.537000000000001</v>
      </c>
      <c r="F12">
        <f>D12*(1/2)^((23.142465+0.03287671232)/E12)</f>
        <v>12911.510883906321</v>
      </c>
      <c r="G12">
        <v>600</v>
      </c>
      <c r="H12" t="s">
        <v>44</v>
      </c>
      <c r="I12">
        <v>778.904</v>
      </c>
      <c r="J12" t="s">
        <v>45</v>
      </c>
      <c r="K12">
        <v>4681</v>
      </c>
      <c r="L12">
        <v>554</v>
      </c>
      <c r="M12" t="s">
        <v>46</v>
      </c>
      <c r="N12">
        <v>12.942</v>
      </c>
      <c r="O12">
        <f t="shared" si="1"/>
        <v>4.6688393395626377E-3</v>
      </c>
    </row>
    <row r="13" spans="2:15" x14ac:dyDescent="0.25">
      <c r="C13" t="s">
        <v>7</v>
      </c>
      <c r="D13">
        <v>42300</v>
      </c>
      <c r="E13" s="2">
        <v>13.537000000000001</v>
      </c>
      <c r="F13">
        <f t="shared" ref="F13:F19" si="2">D13*(1/2)^((23.142465+0.03287671232)/E13)</f>
        <v>12911.510883906321</v>
      </c>
      <c r="G13">
        <v>600</v>
      </c>
      <c r="H13" t="s">
        <v>47</v>
      </c>
      <c r="I13">
        <v>964.07899999999995</v>
      </c>
      <c r="J13" t="s">
        <v>48</v>
      </c>
      <c r="K13">
        <v>4636</v>
      </c>
      <c r="L13">
        <v>146</v>
      </c>
      <c r="M13" t="s">
        <v>49</v>
      </c>
      <c r="N13">
        <v>14.605</v>
      </c>
      <c r="O13">
        <f t="shared" si="1"/>
        <v>4.0974489359795812E-3</v>
      </c>
    </row>
    <row r="14" spans="2:15" x14ac:dyDescent="0.25">
      <c r="C14" t="s">
        <v>28</v>
      </c>
      <c r="D14">
        <v>42300</v>
      </c>
      <c r="E14" s="2">
        <v>13.537000000000001</v>
      </c>
      <c r="F14">
        <f t="shared" si="2"/>
        <v>12911.510883906321</v>
      </c>
      <c r="G14">
        <v>600</v>
      </c>
      <c r="H14" t="s">
        <v>50</v>
      </c>
      <c r="I14">
        <v>1085.8689999999999</v>
      </c>
      <c r="J14" t="s">
        <v>51</v>
      </c>
      <c r="K14">
        <v>3622</v>
      </c>
      <c r="L14">
        <v>125</v>
      </c>
      <c r="M14" t="s">
        <v>52</v>
      </c>
      <c r="N14">
        <v>10.207000000000001</v>
      </c>
      <c r="O14">
        <f t="shared" si="1"/>
        <v>4.5805962705210519E-3</v>
      </c>
    </row>
    <row r="15" spans="2:15" x14ac:dyDescent="0.25">
      <c r="C15" t="s">
        <v>32</v>
      </c>
      <c r="D15">
        <v>42300</v>
      </c>
      <c r="E15" s="2">
        <v>13.537000000000001</v>
      </c>
      <c r="F15">
        <f t="shared" si="2"/>
        <v>12911.510883906321</v>
      </c>
      <c r="G15">
        <v>600</v>
      </c>
      <c r="H15" t="s">
        <v>54</v>
      </c>
      <c r="I15">
        <v>344.27850000000001</v>
      </c>
      <c r="J15" t="s">
        <v>55</v>
      </c>
      <c r="K15">
        <v>21446</v>
      </c>
      <c r="L15">
        <v>522</v>
      </c>
      <c r="M15" t="s">
        <v>56</v>
      </c>
      <c r="N15">
        <v>26.5</v>
      </c>
      <c r="O15">
        <f t="shared" si="1"/>
        <v>1.0446531343808662E-2</v>
      </c>
    </row>
    <row r="16" spans="2:15" x14ac:dyDescent="0.25">
      <c r="C16" t="s">
        <v>36</v>
      </c>
      <c r="D16">
        <v>42300</v>
      </c>
      <c r="E16">
        <v>13.537000000000001</v>
      </c>
      <c r="F16">
        <f t="shared" si="2"/>
        <v>12911.510883906321</v>
      </c>
      <c r="G16">
        <v>600</v>
      </c>
      <c r="H16" t="s">
        <v>57</v>
      </c>
      <c r="I16" s="2">
        <v>1408.0060000000001</v>
      </c>
      <c r="J16" t="s">
        <v>58</v>
      </c>
      <c r="K16">
        <v>4903</v>
      </c>
      <c r="L16">
        <v>89</v>
      </c>
      <c r="M16" t="s">
        <v>59</v>
      </c>
      <c r="N16">
        <v>21.004999999999999</v>
      </c>
      <c r="O16">
        <f t="shared" si="1"/>
        <v>3.0130815858589151E-3</v>
      </c>
    </row>
    <row r="17" spans="2:15" x14ac:dyDescent="0.25">
      <c r="C17" t="s">
        <v>39</v>
      </c>
      <c r="D17">
        <v>42300</v>
      </c>
      <c r="E17">
        <v>13.537000000000001</v>
      </c>
      <c r="F17">
        <f t="shared" si="2"/>
        <v>12911.510883906321</v>
      </c>
      <c r="G17">
        <v>600</v>
      </c>
      <c r="H17" t="s">
        <v>63</v>
      </c>
      <c r="I17">
        <v>1112.0740000000001</v>
      </c>
      <c r="J17" t="s">
        <v>64</v>
      </c>
      <c r="K17">
        <v>3856</v>
      </c>
      <c r="L17">
        <v>123</v>
      </c>
      <c r="M17" t="s">
        <v>65</v>
      </c>
      <c r="N17">
        <v>13.644</v>
      </c>
      <c r="O17">
        <f t="shared" si="1"/>
        <v>3.6481022171595805E-3</v>
      </c>
    </row>
    <row r="18" spans="2:15" x14ac:dyDescent="0.25">
      <c r="C18" t="s">
        <v>53</v>
      </c>
      <c r="D18">
        <v>42300</v>
      </c>
      <c r="E18">
        <v>13.537000000000001</v>
      </c>
      <c r="F18">
        <f t="shared" si="2"/>
        <v>12911.510883906321</v>
      </c>
      <c r="G18">
        <v>600</v>
      </c>
      <c r="H18" t="s">
        <v>66</v>
      </c>
      <c r="I18">
        <v>121.7817</v>
      </c>
      <c r="J18" t="s">
        <v>67</v>
      </c>
      <c r="K18">
        <v>40177</v>
      </c>
      <c r="L18">
        <v>323</v>
      </c>
      <c r="M18" t="s">
        <v>68</v>
      </c>
      <c r="N18">
        <v>28.58</v>
      </c>
      <c r="O18">
        <f t="shared" si="1"/>
        <v>1.8146253120691888E-2</v>
      </c>
    </row>
    <row r="19" spans="2:15" x14ac:dyDescent="0.25">
      <c r="B19" t="s">
        <v>60</v>
      </c>
      <c r="C19" t="s">
        <v>6</v>
      </c>
      <c r="D19">
        <v>4210</v>
      </c>
      <c r="E19" s="4">
        <v>432.2</v>
      </c>
      <c r="F19">
        <f t="shared" si="2"/>
        <v>4056.3958131858872</v>
      </c>
      <c r="G19">
        <v>600</v>
      </c>
      <c r="H19" t="s">
        <v>62</v>
      </c>
      <c r="I19">
        <v>59.541200000000003</v>
      </c>
      <c r="J19" t="s">
        <v>61</v>
      </c>
      <c r="K19">
        <v>2615</v>
      </c>
      <c r="L19">
        <v>65</v>
      </c>
      <c r="M19" t="s">
        <v>25</v>
      </c>
      <c r="N19">
        <v>35.9</v>
      </c>
      <c r="O19">
        <f t="shared" si="1"/>
        <v>2.9928549456786349E-3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 AK-Versuch</dc:creator>
  <cp:lastModifiedBy>Praktikum AK-Versuch</cp:lastModifiedBy>
  <dcterms:created xsi:type="dcterms:W3CDTF">2016-12-16T10:34:33Z</dcterms:created>
  <dcterms:modified xsi:type="dcterms:W3CDTF">2016-12-16T12:35:19Z</dcterms:modified>
</cp:coreProperties>
</file>