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ydro PSH" sheetId="1" state="visible" r:id="rId2"/>
    <sheet name="Battery large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<sst xmlns="http://schemas.openxmlformats.org/spreadsheetml/2006/main" count="353" uniqueCount="124">
  <si>
    <t xml:space="preserve">Producer</t>
  </si>
  <si>
    <t xml:space="preserve">Unit name</t>
  </si>
  <si>
    <t xml:space="preserve">Unit type</t>
  </si>
  <si>
    <t xml:space="preserve">Unit technology</t>
  </si>
  <si>
    <t xml:space="preserve">Gross installed electrical generation capacity [MW_e]</t>
  </si>
  <si>
    <t xml:space="preserve">Gross electrical storage capacity [MWh_e]</t>
  </si>
  <si>
    <t xml:space="preserve">Charging capacity [MW_e]</t>
  </si>
  <si>
    <t xml:space="preserve">Annual generation [MWh_e]</t>
  </si>
  <si>
    <t xml:space="preserve">Annual charging [MWh_e]</t>
  </si>
  <si>
    <t xml:space="preserve">Round trip efficiency</t>
  </si>
  <si>
    <t xml:space="preserve">Annual energy inflow [MWh_e]</t>
  </si>
  <si>
    <t xml:space="preserve">Average power inflow [MW_e]</t>
  </si>
  <si>
    <t xml:space="preserve">Commissioning date</t>
  </si>
  <si>
    <t xml:space="preserve">Decommissioning date</t>
  </si>
  <si>
    <t xml:space="preserve">Latitude</t>
  </si>
  <si>
    <t xml:space="preserve">Longitude</t>
  </si>
  <si>
    <t xml:space="preserve">Include in model [YES/NO]</t>
  </si>
  <si>
    <t xml:space="preserve">References</t>
  </si>
  <si>
    <t xml:space="preserve">Comments</t>
  </si>
  <si>
    <t xml:space="preserve">PGE</t>
  </si>
  <si>
    <t xml:space="preserve">Dychow</t>
  </si>
  <si>
    <t xml:space="preserve">Hydro PSH</t>
  </si>
  <si>
    <t xml:space="preserve">YES</t>
  </si>
  <si>
    <t xml:space="preserve">[1] https://www.gov.pl/attachment/5560c5ac-fdc9-46e0-bf06-eb0dabd113dd
[2] https://pgeeo.pl/Nasze-obiekty/Elektrownie-wodne/Dychow </t>
  </si>
  <si>
    <t xml:space="preserve">Dychow Upgrade</t>
  </si>
  <si>
    <t xml:space="preserve">NO</t>
  </si>
  <si>
    <t xml:space="preserve">Solina</t>
  </si>
  <si>
    <t xml:space="preserve">[1] https://www.gov.pl/attachment/5560c5ac-fdc9-46e0-bf06-eb0dabd113dd 
[2] http://ziemianarozdrozu.pl/dl/Zrownowazona-Energia-M.pdf 
[3] https://pgeeo.pl/Nasze-obiekty/Elektrownie-wodne/Solina </t>
  </si>
  <si>
    <t xml:space="preserve">&gt;Pojemność zbiornika górnego to 39 444 MWh</t>
  </si>
  <si>
    <t xml:space="preserve">Energa</t>
  </si>
  <si>
    <t xml:space="preserve">Zydowo</t>
  </si>
  <si>
    <t xml:space="preserve">[1] https://www.gov.pl/attachment/5560c5ac-fdc9-46e0-bf06-eb0dabd113dd 
[2] https://energa-wytwarzanie.pl/obiekty/elektrownie-wodne-duze/20062/esp-zydowo </t>
  </si>
  <si>
    <t xml:space="preserve">Porabka Zar</t>
  </si>
  <si>
    <t xml:space="preserve">[1] https://www.gov.pl/attachment/5560c5ac-fdc9-46e0-bf06-eb0dabd113dd 
[2] https://pgeeo.pl/Nasze-obiekty/Elektrownie-wodne/Zar</t>
  </si>
  <si>
    <t xml:space="preserve">Zarnowiec</t>
  </si>
  <si>
    <t xml:space="preserve">[1] https://www.gov.pl/attachment/5560c5ac-fdc9-46e0-bf06-eb0dabd113dd 
[2] https://pgeeo.pl/Nasze-obiekty/Elektrownie-wodne/Zarnowiec </t>
  </si>
  <si>
    <t xml:space="preserve">ZEW Niedzica S.A.</t>
  </si>
  <si>
    <t xml:space="preserve">Niedzica</t>
  </si>
  <si>
    <t xml:space="preserve">[1] https://www.gov.pl/attachment/5560c5ac-fdc9-46e0-bf06-eb0dabd113dd 
[2] http://ziemianarozdrozu.pl/dl/Zrownowazona-Energia-M.pdf 
[3] http://www.zzw-niedzica.com.pl/  </t>
  </si>
  <si>
    <t xml:space="preserve">&gt;Pojemność zbiornika górnego to 12 500 MWh
&gt;Brak danych o annual charging</t>
  </si>
  <si>
    <t xml:space="preserve">Młoty</t>
  </si>
  <si>
    <t xml:space="preserve">[1] https://www.gov.pl/attachment/5560c5ac-fdc9-46e0-bf06-eb0dabd113dd 
[2] https://www.gkpge.pl/grupa-pge/dla-mediow/komunikaty-prasowe/korporacyjne/pge-i-nfosigw-podpisaly-umowe-o-wspolpracy-przy-budowie-elektrowni-szczytowo-pompowej-mloty 
[3] https://www.gramwzielone.pl/trendy/109022/rzad-planuje-10-nowych-elektrowni-szczytowopompowych-w-polsce </t>
  </si>
  <si>
    <t xml:space="preserve">&gt;Nie jest podane, czy moc odnosi się do pompowania czy do generacji</t>
  </si>
  <si>
    <t xml:space="preserve">PKN Orlen</t>
  </si>
  <si>
    <t xml:space="preserve">Tolkmicko</t>
  </si>
  <si>
    <t xml:space="preserve">[1] https://www.gov.pl/attachment/5560c5ac-fdc9-46e0-bf06-eb0dabd113dd</t>
  </si>
  <si>
    <t xml:space="preserve">Tauron</t>
  </si>
  <si>
    <t xml:space="preserve">Rożnów II</t>
  </si>
  <si>
    <t xml:space="preserve">Zarnowiec Upgrade</t>
  </si>
  <si>
    <t xml:space="preserve">Sobel</t>
  </si>
  <si>
    <t xml:space="preserve">&gt;Brak daty powstania</t>
  </si>
  <si>
    <t xml:space="preserve">Niewistka</t>
  </si>
  <si>
    <t xml:space="preserve">Pilchowice III</t>
  </si>
  <si>
    <t xml:space="preserve">Smolniki</t>
  </si>
  <si>
    <t xml:space="preserve">Włocławek</t>
  </si>
  <si>
    <t xml:space="preserve">Bełchatów</t>
  </si>
  <si>
    <t xml:space="preserve">Chojna</t>
  </si>
  <si>
    <t xml:space="preserve">Kadyny</t>
  </si>
  <si>
    <t xml:space="preserve">[1] https://wysokienapiecie.pl/67151-wodne-elektrownie-szczytowe-moga-wrocic-z-wielka-pompa/ </t>
  </si>
  <si>
    <t xml:space="preserve">&gt;Brak daty powstania
&gt;Tożsame z Tolkmickiem</t>
  </si>
  <si>
    <t xml:space="preserve">Capacity contract end date</t>
  </si>
  <si>
    <t xml:space="preserve">Puck</t>
  </si>
  <si>
    <t xml:space="preserve">Battery large</t>
  </si>
  <si>
    <t xml:space="preserve">[1] https://media.energa.pl/pr/327802/energa-rozpoczyna-magazynowanie-energii </t>
  </si>
  <si>
    <t xml:space="preserve">Wielka Wieś</t>
  </si>
  <si>
    <t xml:space="preserve">[1] http://magazyny.ptpiree.pl/konferencje/magazyny/2018/po/23_magazyny-energii_konferencja-kolobrzeg.pdf </t>
  </si>
  <si>
    <t xml:space="preserve">Energa Wytwarzanie</t>
  </si>
  <si>
    <t xml:space="preserve">Bystra</t>
  </si>
  <si>
    <t xml:space="preserve">[1] https://www.pse.pl/documents/20182/98611984/Wst%C4%99pne+wyniki+aukcji+g%C5%82%C3%B3wnej+na+rok+dostaw+2027 
[2] https://wysokienapiecie.pl/80510-magazyny-energii-slowacja-i-litwa-debiutuja-w-rynku-mocy/
[3] https://www.gramwzielone.pl/trendy/109658/energa-wejdzie-na-rynek-mocy-z-magazynem-energii-i-oze 
[4] https://media.energa.pl/pr/730745/magazyn-energii-przy-fw-bystra-z-kolejnym-wyroznieniem  
[5] https://www.gov.pl/web/klimat/polsko-japonska-wspolpraca-zakonczona-sukcesem </t>
  </si>
  <si>
    <t xml:space="preserve">&gt;Commissioning date jako początek kontraktu mocowego
&gt;Decommissioning date jako koniec kontraktu mocowego
&gt;Obowiązek mocowy to 3,79 MW</t>
  </si>
  <si>
    <t xml:space="preserve">Rzepedź</t>
  </si>
  <si>
    <t xml:space="preserve">[1] https://wysokienapiecie.pl/39276-ruszyly-inwestycje-w-polskie-magazyny-energii/ 
[2] https://www.gramwzielone.pl/magazynowanie-energii/104361/pge-uruchamia-magazyn-energii-z-bateriami-od-tesli  </t>
  </si>
  <si>
    <t xml:space="preserve">Industrial</t>
  </si>
  <si>
    <t xml:space="preserve">Lubachów</t>
  </si>
  <si>
    <t xml:space="preserve">[1] https://www.gov.pl/web/klimat/moc-zaintstalowana-w-magazynach-energii 
[2] https://www.google.com/url?sa=t&amp;rct=j&amp;q=&amp;esrc=s&amp;source=web&amp;cd=&amp;ved=2ahUKEwjmmJ_ei5_8AhUBHHcKHZoWB2kQFnoECBgQAQ&amp;url=https%3A%2F%2Fwww.tauron-dystrybucja.pl%2F-%2Fmedia%2Foffer-documents%2Fdystrybucja%2Fprzylaczenie%2Frejestr-magazynow-energii%2Frejestr-magazynow-energii.ashx&amp;usg=AOvVaw2F2lmk2oOJGmG-Z1nne4Na </t>
  </si>
  <si>
    <t xml:space="preserve">Żar</t>
  </si>
  <si>
    <t xml:space="preserve">[1] https://wysokienapiecie.pl/39276-ruszyly-inwestycje-w-polskie-magazyny-energii/ 
[2] https://biznesalert.pl/pge-eo-magazyn-energii-gora-zar/ </t>
  </si>
  <si>
    <t xml:space="preserve">PKP Energetyka (PGE)</t>
  </si>
  <si>
    <t xml:space="preserve">Garbce</t>
  </si>
  <si>
    <t xml:space="preserve">[1] https://pkpenergetyka.pl/strona/magazyny-energii </t>
  </si>
  <si>
    <t xml:space="preserve">Cieszanowice</t>
  </si>
  <si>
    <t xml:space="preserve">[1] https://www.tauron-dystrybucja.pl/o-spolce/aktualnosci/2022/09/12 </t>
  </si>
  <si>
    <t xml:space="preserve">Ochotnica Dolna</t>
  </si>
  <si>
    <t xml:space="preserve">[1] https://media.tauron.pl/pr/780375/nowy-magazyn-energii-w-sieciach-taurona </t>
  </si>
  <si>
    <t xml:space="preserve">Czerników</t>
  </si>
  <si>
    <t xml:space="preserve">[1] https://www.gramwzielone.pl/magazynowanie-energii/109018/energa-uruchomila-magazyn-energii-przy-farmie-fotowoltaicznej </t>
  </si>
  <si>
    <t xml:space="preserve">Bytom</t>
  </si>
  <si>
    <t xml:space="preserve">[1] https://www.google.com/url?sa=t&amp;rct=j&amp;q=&amp;esrc=s&amp;source=web&amp;cd=&amp;ved=2ahUKEwjX3_--lJ_8AhXKAhAIHUyLChcQFnoECDIQAQ&amp;url=https%3A%2F%2Fwww.tauron-dystrybucja.pl%2F-%2Fmedia%2Foffer-documents%2Fdystrybucja%2Fprzylaczenie%2Frejestr-magazynow-energii%2Frejestr-magazynow-energii.ashx&amp;usg=AOvVaw2F2lmk2oOJGmG-Z1nne4Na </t>
  </si>
  <si>
    <t xml:space="preserve">Green Capital S.A.</t>
  </si>
  <si>
    <t xml:space="preserve">Rymanów</t>
  </si>
  <si>
    <t xml:space="preserve">[1] https://gramwzielone.pl/magazynowanie-energii/108789/to-bedzie-jeden-z-najwiekszych-magazynow-energii-w-polsce-i-europie </t>
  </si>
  <si>
    <t xml:space="preserve">Energetyczny Klaster Oławski</t>
  </si>
  <si>
    <t xml:space="preserve">[1] https://admpoland.eu/energetyczny-klaster-olawski-eko-innowacyjny-projekt-obejmujacy-magazyny-energii/ 
[2] https://biznes.interia.pl/gospodarka/news-polska-potrzebuje-magazynow-energii-nowe-projekty-w-toku,nId,6413082 </t>
  </si>
  <si>
    <t xml:space="preserve">&gt;Założono commissioning 2025</t>
  </si>
  <si>
    <t xml:space="preserve">Battery ESS-1 sp. z o.o.</t>
  </si>
  <si>
    <t xml:space="preserve">Battery ESS-1</t>
  </si>
  <si>
    <t xml:space="preserve">[1] https://www.pse.pl/documents/20182/98611984/Wst%C4%99pne+wyniki+aukcji+g%C5%82%C3%B3wnej+na+rok+dostaw+2027 
[2] https://wysokienapiecie.pl/80510-magazyny-energii-slowacja-i-litwa-debiutuja-w-rynku-mocy/</t>
  </si>
  <si>
    <t xml:space="preserve">&gt;Commissioning date jako początek kontraktu mocowego
&gt;Decommissioning date jako koniec kontraktu mocowego
&gt;Moc zadeklarowana w kontrakcie mocowym 9.196 MW nie musi równać się mocy zainstalowanej
&gt;Założono 10 MW mocy i 4h rozładowania</t>
  </si>
  <si>
    <t xml:space="preserve">Columbus Energy</t>
  </si>
  <si>
    <t xml:space="preserve">Małopolskie</t>
  </si>
  <si>
    <t xml:space="preserve">&gt;Commissioning date jako początek kontraktu mocowego
&gt;Decommissioning date jako koniec kontraktu mocowego
&gt;Obowiązek mocowy to 123,852 MW</t>
  </si>
  <si>
    <t xml:space="preserve">OX2 Green sp. z o.o.</t>
  </si>
  <si>
    <t xml:space="preserve">Podkarpackie</t>
  </si>
  <si>
    <t xml:space="preserve">&gt;Commissioning date jako początek kontraktu mocowego
&gt;Decommissioning date jako koniec kontraktu mocowego
&gt;Obowiązek mocowy to 21,09 MW</t>
  </si>
  <si>
    <t xml:space="preserve">PKE Pomorze sp. z o.o.</t>
  </si>
  <si>
    <t xml:space="preserve">Wrocław</t>
  </si>
  <si>
    <t xml:space="preserve">[1] https://www.pse.pl/documents/20182/98611984/Wst%C4%99pne+wyniki+aukcji+g%C5%82%C3%B3wnej+na+rok+dostaw+2027 
[2] https://wysokienapiecie.pl/80510-magazyny-energii-slowacja-i-litwa-debiutuja-w-rynku-mocy/ 
[3] https://www.gramwzielone.pl/magazynowanie-energii/109656/kolejny-magazyn-energii-z-kontraktem-na-rynku-mocy </t>
  </si>
  <si>
    <t xml:space="preserve">&gt;Commissioning date jako początek kontraktu mocowego
&gt;Decommissioning date jako koniec kontraktu mocowego
&gt;Obowiązek mocowy to 6,65 MW</t>
  </si>
  <si>
    <t xml:space="preserve">Żarnowiec</t>
  </si>
  <si>
    <t xml:space="preserve">[1] https://www.gkpge.pl/grupa-pge/dla-mediow/komunikaty-prasowe/korporacyjne/pge-przyspiesza-prace-nad-budowa-jednego-z-najwiekszych-w-europie-bateryjnych-magazynow-energii </t>
  </si>
  <si>
    <t xml:space="preserve">&gt;Założono commissioning 2030</t>
  </si>
  <si>
    <t xml:space="preserve">Cisna</t>
  </si>
  <si>
    <t xml:space="preserve">[1] https://wysokienapiecie.pl/39276-ruszyly-inwestycje-w-polskie-magazyny-energii/ </t>
  </si>
  <si>
    <t xml:space="preserve">Karnice</t>
  </si>
  <si>
    <t xml:space="preserve">Bukowo</t>
  </si>
  <si>
    <t xml:space="preserve">Lotnisko</t>
  </si>
  <si>
    <t xml:space="preserve">Warta</t>
  </si>
  <si>
    <t xml:space="preserve">Jeziorsko</t>
  </si>
  <si>
    <t xml:space="preserve">Kamieńsk</t>
  </si>
  <si>
    <t xml:space="preserve">Zwałowisko</t>
  </si>
  <si>
    <t xml:space="preserve">Brzóza Stadnicka</t>
  </si>
  <si>
    <t xml:space="preserve">Południowa Polska 1</t>
  </si>
  <si>
    <t xml:space="preserve">[1] https://columbusenergy.pl/relacje-inwestorskie/trzeci-wielkoskalowy-magazyn-energii-od-columbusa-to-juz-400-mw-mocy-i-1600-mwh-pojemnosci/ </t>
  </si>
  <si>
    <t xml:space="preserve">Południowa Polska 2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</si>
</sst>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u val="single"/>
      <sz val="11"/>
      <color rgb="FF0000FF"/>
      <name val="Cambria"/>
      <family val="0"/>
      <charset val="1"/>
    </font>
    <font>
      <u val="single"/>
      <sz val="11"/>
      <color rgb="FF0000FF"/>
      <name val="Calibri"/>
      <family val="0"/>
      <charset val="1"/>
    </font>
    <font>
      <sz val="11"/>
      <color rgb="FF000000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google.com/url?sa=t&amp;rct=j&amp;q=&amp;esrc=s&amp;source=web&amp;cd=&amp;ved=2ahUKEwiKwf6AgJD8AhXZ6CoKHaxvDt8QFnoECAoQAQ&amp;url=https%3A%2F%2Fwww.gov.pl%2Fattachment%2F5560c5ac-fdc9-46e0-bf06-eb0dabd113dd&amp;usg=AOvVaw0fBjJZn3t7BpLrceMMCcd-" TargetMode="External"/><Relationship Id="rId2" Type="http://schemas.openxmlformats.org/officeDocument/2006/relationships/hyperlink" Target="https://www.google.com/url?sa=t&amp;rct=j&amp;q=&amp;esrc=s&amp;source=web&amp;cd=&amp;ved=2ahUKEwiKwf6AgJD8AhXZ6CoKHaxvDt8QFnoECAoQAQ&amp;url=https%3A%2F%2Fwww.gov.pl%2Fattachment%2F5560c5ac-fdc9-46e0-bf06-eb0dabd113dd&amp;usg=AOvVaw0fBjJZn3t7BpLrceMMCcd-" TargetMode="External"/><Relationship Id="rId3" Type="http://schemas.openxmlformats.org/officeDocument/2006/relationships/hyperlink" Target="https://www.google.com/url?sa=t&amp;rct=j&amp;q=&amp;esrc=s&amp;source=web&amp;cd=&amp;ved=2ahUKEwiKwf6AgJD8AhXZ6CoKHaxvDt8QFnoECAoQAQ&amp;url=https%3A%2F%2Fwww.gov.pl%2Fattachment%2F5560c5ac-fdc9-46e0-bf06-eb0dabd113dd&amp;usg=AOvVaw0fBjJZn3t7BpLrceMMCcd-" TargetMode="External"/><Relationship Id="rId4" Type="http://schemas.openxmlformats.org/officeDocument/2006/relationships/hyperlink" Target="https://www.google.com/url?sa=t&amp;rct=j&amp;q=&amp;esrc=s&amp;source=web&amp;cd=&amp;ved=2ahUKEwiKwf6AgJD8AhXZ6CoKHaxvDt8QFnoECAoQAQ&amp;url=https%3A%2F%2Fwww.gov.pl%2Fattachment%2F5560c5ac-fdc9-46e0-bf06-eb0dabd113dd&amp;usg=AOvVaw0fBjJZn3t7BpLrceMMCcd-" TargetMode="External"/><Relationship Id="rId5" Type="http://schemas.openxmlformats.org/officeDocument/2006/relationships/hyperlink" Target="https://www.google.com/url?sa=t&amp;rct=j&amp;q=&amp;esrc=s&amp;source=web&amp;cd=&amp;ved=2ahUKEwiKwf6AgJD8AhXZ6CoKHaxvDt8QFnoECAoQAQ&amp;url=https%3A%2F%2Fwww.gov.pl%2Fattachment%2F5560c5ac-fdc9-46e0-bf06-eb0dabd113dd&amp;usg=AOvVaw0fBjJZn3t7BpLrceMMCcd-" TargetMode="External"/><Relationship Id="rId6" Type="http://schemas.openxmlformats.org/officeDocument/2006/relationships/hyperlink" Target="https://www.google.com/url?sa=t&amp;rct=j&amp;q=&amp;esrc=s&amp;source=web&amp;cd=&amp;ved=2ahUKEwiKwf6AgJD8AhXZ6CoKHaxvDt8QFnoECAoQAQ&amp;url=https%3A%2F%2Fwww.gov.pl%2Fattachment%2F5560c5ac-fdc9-46e0-bf06-eb0dabd113dd&amp;usg=AOvVaw0fBjJZn3t7BpLrceMMCcd-" TargetMode="External"/><Relationship Id="rId7" Type="http://schemas.openxmlformats.org/officeDocument/2006/relationships/hyperlink" Target="https://www.gov.pl/attachment/5560c5ac-fdc9-46e0-bf06-eb0dabd113dd" TargetMode="External"/><Relationship Id="rId8" Type="http://schemas.openxmlformats.org/officeDocument/2006/relationships/hyperlink" Target="https://www.gov.pl/attachment/5560c5ac-fdc9-46e0-bf06-eb0dabd113dd" TargetMode="External"/><Relationship Id="rId9" Type="http://schemas.openxmlformats.org/officeDocument/2006/relationships/hyperlink" Target="https://www.google.com/url?sa=t&amp;rct=j&amp;q=&amp;esrc=s&amp;source=web&amp;cd=&amp;ved=2ahUKEwiKwf6AgJD8AhXZ6CoKHaxvDt8QFnoECAoQAQ&amp;url=https%3A%2F%2Fwww.gov.pl%2Fattachment%2F5560c5ac-fdc9-46e0-bf06-eb0dabd113dd&amp;usg=AOvVaw0fBjJZn3t7BpLrceMMCcd-" TargetMode="External"/><Relationship Id="rId10" Type="http://schemas.openxmlformats.org/officeDocument/2006/relationships/hyperlink" Target="https://www.gov.pl/attachment/5560c5ac-fdc9-46e0-bf06-eb0dabd113dd" TargetMode="External"/><Relationship Id="rId11" Type="http://schemas.openxmlformats.org/officeDocument/2006/relationships/hyperlink" Target="https://www.gov.pl/attachment/5560c5ac-fdc9-46e0-bf06-eb0dabd113dd" TargetMode="External"/><Relationship Id="rId12" Type="http://schemas.openxmlformats.org/officeDocument/2006/relationships/hyperlink" Target="https://www.gov.pl/attachment/5560c5ac-fdc9-46e0-bf06-eb0dabd113dd" TargetMode="External"/><Relationship Id="rId13" Type="http://schemas.openxmlformats.org/officeDocument/2006/relationships/hyperlink" Target="https://www.gov.pl/attachment/5560c5ac-fdc9-46e0-bf06-eb0dabd113dd" TargetMode="External"/><Relationship Id="rId14" Type="http://schemas.openxmlformats.org/officeDocument/2006/relationships/hyperlink" Target="https://www.gov.pl/attachment/5560c5ac-fdc9-46e0-bf06-eb0dabd113dd" TargetMode="External"/><Relationship Id="rId15" Type="http://schemas.openxmlformats.org/officeDocument/2006/relationships/hyperlink" Target="https://www.gov.pl/attachment/5560c5ac-fdc9-46e0-bf06-eb0dabd113dd" TargetMode="External"/><Relationship Id="rId16" Type="http://schemas.openxmlformats.org/officeDocument/2006/relationships/hyperlink" Target="https://www.gov.pl/attachment/5560c5ac-fdc9-46e0-bf06-eb0dabd113dd" TargetMode="External"/><Relationship Id="rId17" Type="http://schemas.openxmlformats.org/officeDocument/2006/relationships/hyperlink" Target="https://wysokienapiecie.pl/67151-wodne-elektrownie-szczytowe-moga-wrocic-z-wielka-pompa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media.energa.pl/pr/327802/energa-rozpoczyna-magazynowanie-energii" TargetMode="External"/><Relationship Id="rId2" Type="http://schemas.openxmlformats.org/officeDocument/2006/relationships/hyperlink" Target="http://magazyny.ptpiree.pl/konferencje/magazyny/2018/po/23_magazyny-energii_konferencja-kolobrzeg.pdf" TargetMode="External"/><Relationship Id="rId3" Type="http://schemas.openxmlformats.org/officeDocument/2006/relationships/hyperlink" Target="https://www.pse.pl/documents/20182/98611984/Wst&#281;pne+wyniki+aukcji+g&#322;&#243;wnej+na+rok+dostaw+2027" TargetMode="External"/><Relationship Id="rId4" Type="http://schemas.openxmlformats.org/officeDocument/2006/relationships/hyperlink" Target="https://wysokienapiecie.pl/39276-ruszyly-inwestycje-w-polskie-magazyny-energii/" TargetMode="External"/><Relationship Id="rId5" Type="http://schemas.openxmlformats.org/officeDocument/2006/relationships/hyperlink" Target="https://www.gov.pl/web/klimat/moc-zaintstalowana-w-magazynach-energii" TargetMode="External"/><Relationship Id="rId6" Type="http://schemas.openxmlformats.org/officeDocument/2006/relationships/hyperlink" Target="https://wysokienapiecie.pl/39276-ruszyly-inwestycje-w-polskie-magazyny-energii/" TargetMode="External"/><Relationship Id="rId7" Type="http://schemas.openxmlformats.org/officeDocument/2006/relationships/hyperlink" Target="https://pkpenergetyka.pl/strona/magazyny-energii" TargetMode="External"/><Relationship Id="rId8" Type="http://schemas.openxmlformats.org/officeDocument/2006/relationships/hyperlink" Target="https://www.tauron-dystrybucja.pl/o-spolce/aktualnosci/2022/09/12" TargetMode="External"/><Relationship Id="rId9" Type="http://schemas.openxmlformats.org/officeDocument/2006/relationships/hyperlink" Target="https://media.tauron.pl/pr/780375/nowy-magazyn-energii-w-sieciach-taurona" TargetMode="External"/><Relationship Id="rId10" Type="http://schemas.openxmlformats.org/officeDocument/2006/relationships/hyperlink" Target="https://www.gramwzielone.pl/magazynowanie-energii/109018/energa-uruchomila-magazyn-energii-przy-farmie-fotowoltaicznej" TargetMode="External"/><Relationship Id="rId11" Type="http://schemas.openxmlformats.org/officeDocument/2006/relationships/hyperlink" Target="https://www.google.com/url?sa=t&amp;rct=j&amp;q=&amp;esrc=s&amp;source=web&amp;cd=&amp;ved=2ahUKEwjX3_--lJ_8AhXKAhAIHUyLChcQFnoECDIQAQ&amp;url=https%3A%2F%2Fwww.tauron-dystrybucja.pl%2F-%2Fmedia%2Foffer-documents%2Fdystrybucja%2Fprzylaczenie%2Frejestr-magazynow-energii%2Frejestr-mag" TargetMode="External"/><Relationship Id="rId12" Type="http://schemas.openxmlformats.org/officeDocument/2006/relationships/hyperlink" Target="https://gramwzielone.pl/magazynowanie-energii/108789/to-bedzie-jeden-z-najwiekszych-magazynow-energii-w-polsce-i-europie" TargetMode="External"/><Relationship Id="rId13" Type="http://schemas.openxmlformats.org/officeDocument/2006/relationships/hyperlink" Target="https://admpoland.eu/energetyczny-klaster-olawski-eko-innowacyjny-projekt-obejmujacy-magazyny-energii/" TargetMode="External"/><Relationship Id="rId14" Type="http://schemas.openxmlformats.org/officeDocument/2006/relationships/hyperlink" Target="https://www.pse.pl/documents/20182/98611984/Wst&#281;pne+wyniki+aukcji+g&#322;&#243;wnej+na+rok+dostaw+2027" TargetMode="External"/><Relationship Id="rId15" Type="http://schemas.openxmlformats.org/officeDocument/2006/relationships/hyperlink" Target="https://www.pse.pl/documents/20182/98611984/Wst&#281;pne+wyniki+aukcji+g&#322;&#243;wnej+na+rok+dostaw+2027" TargetMode="External"/><Relationship Id="rId16" Type="http://schemas.openxmlformats.org/officeDocument/2006/relationships/hyperlink" Target="https://www.pse.pl/documents/20182/98611984/Wst&#281;pne+wyniki+aukcji+g&#322;&#243;wnej+na+rok+dostaw+2027" TargetMode="External"/><Relationship Id="rId17" Type="http://schemas.openxmlformats.org/officeDocument/2006/relationships/hyperlink" Target="https://www.pse.pl/documents/20182/98611984/Wst&#281;pne+wyniki+aukcji+g&#322;&#243;wnej+na+rok+dostaw+2027" TargetMode="External"/><Relationship Id="rId18" Type="http://schemas.openxmlformats.org/officeDocument/2006/relationships/hyperlink" Target="https://www.gkpge.pl/grupa-pge/dla-mediow/komunikaty-prasowe/korporacyjne/pge-przyspiesza-prace-nad-budowa-jednego-z-najwiekszych-w-europie-bateryjnych-magazynow-energii" TargetMode="External"/><Relationship Id="rId19" Type="http://schemas.openxmlformats.org/officeDocument/2006/relationships/hyperlink" Target="https://wysokienapiecie.pl/39276-ruszyly-inwestycje-w-polskie-magazyny-energii/" TargetMode="External"/><Relationship Id="rId20" Type="http://schemas.openxmlformats.org/officeDocument/2006/relationships/hyperlink" Target="https://wysokienapiecie.pl/39276-ruszyly-inwestycje-w-polskie-magazyny-energii/" TargetMode="External"/><Relationship Id="rId21" Type="http://schemas.openxmlformats.org/officeDocument/2006/relationships/hyperlink" Target="https://wysokienapiecie.pl/39276-ruszyly-inwestycje-w-polskie-magazyny-energii/" TargetMode="External"/><Relationship Id="rId22" Type="http://schemas.openxmlformats.org/officeDocument/2006/relationships/hyperlink" Target="https://wysokienapiecie.pl/39276-ruszyly-inwestycje-w-polskie-magazyny-energii/" TargetMode="External"/><Relationship Id="rId23" Type="http://schemas.openxmlformats.org/officeDocument/2006/relationships/hyperlink" Target="https://wysokienapiecie.pl/39276-ruszyly-inwestycje-w-polskie-magazyny-energii/" TargetMode="External"/><Relationship Id="rId24" Type="http://schemas.openxmlformats.org/officeDocument/2006/relationships/hyperlink" Target="https://wysokienapiecie.pl/39276-ruszyly-inwestycje-w-polskie-magazyny-energii/" TargetMode="External"/><Relationship Id="rId25" Type="http://schemas.openxmlformats.org/officeDocument/2006/relationships/hyperlink" Target="https://wysokienapiecie.pl/39276-ruszyly-inwestycje-w-polskie-magazyny-energii/" TargetMode="External"/><Relationship Id="rId26" Type="http://schemas.openxmlformats.org/officeDocument/2006/relationships/hyperlink" Target="https://wysokienapiecie.pl/39276-ruszyly-inwestycje-w-polskie-magazyny-energii/" TargetMode="External"/><Relationship Id="rId27" Type="http://schemas.openxmlformats.org/officeDocument/2006/relationships/hyperlink" Target="https://wysokienapiecie.pl/39276-ruszyly-inwestycje-w-polskie-magazyny-energii/" TargetMode="External"/><Relationship Id="rId28" Type="http://schemas.openxmlformats.org/officeDocument/2006/relationships/hyperlink" Target="https://wysokienapiecie.pl/39276-ruszyly-inwestycje-w-polskie-magazyny-energii/" TargetMode="External"/><Relationship Id="rId29" Type="http://schemas.openxmlformats.org/officeDocument/2006/relationships/hyperlink" Target="https://columbusenergy.pl/relacje-inwestorskie/trzeci-wielkoskalowy-magazyn-energii-od-columbusa-to-juz-400-mw-mocy-i-1600-mwh-pojemnosci/" TargetMode="External"/><Relationship Id="rId30" Type="http://schemas.openxmlformats.org/officeDocument/2006/relationships/hyperlink" Target="https://columbusenergy.pl/relacje-inwestorskie/trzeci-wielkoskalowy-magazyn-energii-od-columbusa-to-juz-400-mw-mocy-i-1600-mwh-pojemnosci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7" activeCellId="0" sqref="J17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9"/>
    <col collapsed="false" customWidth="true" hidden="false" outlineLevel="0" max="2" min="2" style="0" width="17.71"/>
    <col collapsed="false" customWidth="true" hidden="false" outlineLevel="0" max="3" min="3" style="0" width="10.12"/>
    <col collapsed="false" customWidth="true" hidden="false" outlineLevel="0" max="4" min="4" style="0" width="15"/>
    <col collapsed="false" customWidth="true" hidden="false" outlineLevel="0" max="5" min="5" style="0" width="47.43"/>
    <col collapsed="false" customWidth="true" hidden="false" outlineLevel="0" max="6" min="6" style="0" width="37.71"/>
    <col collapsed="false" customWidth="true" hidden="false" outlineLevel="0" max="7" min="7" style="0" width="24"/>
    <col collapsed="false" customWidth="true" hidden="false" outlineLevel="0" max="8" min="8" style="0" width="26"/>
    <col collapsed="false" customWidth="true" hidden="false" outlineLevel="0" max="9" min="9" style="0" width="24"/>
    <col collapsed="false" customWidth="true" hidden="false" outlineLevel="0" max="10" min="10" style="0" width="18.58"/>
    <col collapsed="false" customWidth="true" hidden="false" outlineLevel="0" max="11" min="11" style="0" width="28.43"/>
    <col collapsed="false" customWidth="true" hidden="false" outlineLevel="0" max="12" min="12" style="0" width="27.86"/>
    <col collapsed="false" customWidth="true" hidden="false" outlineLevel="0" max="13" min="13" style="0" width="18.71"/>
    <col collapsed="false" customWidth="true" hidden="false" outlineLevel="0" max="14" min="14" style="0" width="20.86"/>
    <col collapsed="false" customWidth="true" hidden="false" outlineLevel="0" max="16" min="15" style="0" width="10.12"/>
    <col collapsed="false" customWidth="true" hidden="false" outlineLevel="0" max="17" min="17" style="0" width="24.29"/>
    <col collapsed="false" customWidth="true" hidden="false" outlineLevel="0" max="18" min="18" style="0" width="52.12"/>
    <col collapsed="false" customWidth="true" hidden="false" outlineLevel="0" max="19" min="19" style="0" width="60.43"/>
    <col collapsed="false" customWidth="true" hidden="false" outlineLevel="0" max="32" min="20" style="0" width="8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customFormat="false" ht="23.85" hidden="false" customHeight="false" outlineLevel="0" collapsed="false">
      <c r="A2" s="2" t="s">
        <v>19</v>
      </c>
      <c r="B2" s="3" t="s">
        <v>20</v>
      </c>
      <c r="C2" s="2" t="s">
        <v>21</v>
      </c>
      <c r="D2" s="2" t="s">
        <v>21</v>
      </c>
      <c r="E2" s="3" t="n">
        <v>90</v>
      </c>
      <c r="F2" s="3" t="n">
        <v>224</v>
      </c>
      <c r="G2" s="3" t="n">
        <v>22</v>
      </c>
      <c r="H2" s="3" t="n">
        <v>70051</v>
      </c>
      <c r="I2" s="3" t="n">
        <v>3335</v>
      </c>
      <c r="J2" s="3" t="n">
        <v>0.75</v>
      </c>
      <c r="K2" s="3" t="n">
        <f aca="false">H2-0.75*I2</f>
        <v>67549.75</v>
      </c>
      <c r="L2" s="3" t="n">
        <f aca="false">ROUND(K2/8760,2)</f>
        <v>7.71</v>
      </c>
      <c r="M2" s="3" t="n">
        <v>1936</v>
      </c>
      <c r="O2" s="2" t="n">
        <v>51.988333</v>
      </c>
      <c r="P2" s="2" t="n">
        <v>15.053333</v>
      </c>
      <c r="Q2" s="2" t="s">
        <v>22</v>
      </c>
      <c r="R2" s="4" t="s">
        <v>23</v>
      </c>
    </row>
    <row r="3" customFormat="false" ht="23.85" hidden="false" customHeight="false" outlineLevel="0" collapsed="false">
      <c r="A3" s="2" t="s">
        <v>19</v>
      </c>
      <c r="B3" s="3" t="s">
        <v>24</v>
      </c>
      <c r="C3" s="2" t="s">
        <v>21</v>
      </c>
      <c r="D3" s="2" t="s">
        <v>21</v>
      </c>
      <c r="E3" s="3" t="n">
        <v>90</v>
      </c>
      <c r="F3" s="3" t="n">
        <v>310</v>
      </c>
      <c r="G3" s="3" t="n">
        <v>22</v>
      </c>
      <c r="J3" s="3" t="n">
        <v>0.75</v>
      </c>
      <c r="M3" s="3" t="n">
        <v>1936</v>
      </c>
      <c r="O3" s="2" t="n">
        <v>51.988333</v>
      </c>
      <c r="P3" s="2" t="n">
        <v>15.053333</v>
      </c>
      <c r="Q3" s="3" t="s">
        <v>25</v>
      </c>
      <c r="R3" s="4" t="s">
        <v>23</v>
      </c>
    </row>
    <row r="4" customFormat="false" ht="14.15" hidden="false" customHeight="false" outlineLevel="0" collapsed="false">
      <c r="A4" s="2" t="s">
        <v>19</v>
      </c>
      <c r="B4" s="3" t="s">
        <v>26</v>
      </c>
      <c r="C4" s="2" t="s">
        <v>21</v>
      </c>
      <c r="D4" s="2" t="s">
        <v>21</v>
      </c>
      <c r="E4" s="3" t="n">
        <v>198</v>
      </c>
      <c r="F4" s="3" t="n">
        <v>1300</v>
      </c>
      <c r="G4" s="3" t="n">
        <v>64</v>
      </c>
      <c r="H4" s="3" t="n">
        <v>106014</v>
      </c>
      <c r="I4" s="3" t="n">
        <v>26874</v>
      </c>
      <c r="J4" s="3" t="n">
        <v>0.75</v>
      </c>
      <c r="K4" s="3" t="n">
        <f aca="false">H4-0.75*I4</f>
        <v>85858.5</v>
      </c>
      <c r="L4" s="3" t="n">
        <f aca="false">ROUND(K4/8760,2)</f>
        <v>9.8</v>
      </c>
      <c r="M4" s="3" t="n">
        <v>1968</v>
      </c>
      <c r="O4" s="2" t="n">
        <v>49.395556</v>
      </c>
      <c r="P4" s="2" t="n">
        <v>22.453611</v>
      </c>
      <c r="Q4" s="2" t="s">
        <v>22</v>
      </c>
      <c r="R4" s="5" t="s">
        <v>27</v>
      </c>
      <c r="S4" s="3" t="s">
        <v>28</v>
      </c>
    </row>
    <row r="5" customFormat="false" ht="14.15" hidden="false" customHeight="false" outlineLevel="0" collapsed="false">
      <c r="A5" s="6" t="s">
        <v>29</v>
      </c>
      <c r="B5" s="7" t="s">
        <v>30</v>
      </c>
      <c r="C5" s="6" t="s">
        <v>21</v>
      </c>
      <c r="D5" s="6" t="s">
        <v>21</v>
      </c>
      <c r="E5" s="7" t="n">
        <v>165</v>
      </c>
      <c r="F5" s="7" t="n">
        <v>687</v>
      </c>
      <c r="G5" s="7" t="n">
        <v>126</v>
      </c>
      <c r="H5" s="7" t="n">
        <v>68533</v>
      </c>
      <c r="I5" s="7" t="n">
        <v>92824</v>
      </c>
      <c r="J5" s="7" t="n">
        <v>0.75</v>
      </c>
      <c r="K5" s="7" t="n">
        <v>0</v>
      </c>
      <c r="L5" s="7"/>
      <c r="M5" s="7" t="n">
        <v>1971</v>
      </c>
      <c r="N5" s="6"/>
      <c r="O5" s="6" t="n">
        <v>54.025278</v>
      </c>
      <c r="P5" s="6" t="n">
        <v>16.709722</v>
      </c>
      <c r="Q5" s="6" t="s">
        <v>22</v>
      </c>
      <c r="R5" s="8" t="s">
        <v>31</v>
      </c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customFormat="false" ht="14.15" hidden="false" customHeight="false" outlineLevel="0" collapsed="false">
      <c r="A6" s="6" t="s">
        <v>19</v>
      </c>
      <c r="B6" s="6" t="s">
        <v>32</v>
      </c>
      <c r="C6" s="6" t="s">
        <v>21</v>
      </c>
      <c r="D6" s="6" t="s">
        <v>21</v>
      </c>
      <c r="E6" s="7" t="n">
        <v>552</v>
      </c>
      <c r="F6" s="7" t="n">
        <v>2015</v>
      </c>
      <c r="G6" s="7" t="n">
        <v>540</v>
      </c>
      <c r="H6" s="7" t="n">
        <v>272618</v>
      </c>
      <c r="I6" s="7" t="n">
        <v>359193</v>
      </c>
      <c r="J6" s="7" t="n">
        <v>0.75</v>
      </c>
      <c r="K6" s="7" t="n">
        <v>0</v>
      </c>
      <c r="L6" s="7"/>
      <c r="M6" s="7" t="n">
        <v>1979</v>
      </c>
      <c r="N6" s="6"/>
      <c r="O6" s="6" t="n">
        <v>49.787222</v>
      </c>
      <c r="P6" s="6" t="n">
        <v>19.23</v>
      </c>
      <c r="Q6" s="6" t="s">
        <v>22</v>
      </c>
      <c r="R6" s="8" t="s">
        <v>33</v>
      </c>
      <c r="S6" s="6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</row>
    <row r="7" customFormat="false" ht="14.15" hidden="false" customHeight="false" outlineLevel="0" collapsed="false">
      <c r="A7" s="6" t="s">
        <v>19</v>
      </c>
      <c r="B7" s="7" t="s">
        <v>34</v>
      </c>
      <c r="C7" s="6" t="s">
        <v>21</v>
      </c>
      <c r="D7" s="6" t="s">
        <v>21</v>
      </c>
      <c r="E7" s="7" t="n">
        <v>780</v>
      </c>
      <c r="F7" s="7" t="n">
        <v>3800</v>
      </c>
      <c r="G7" s="7" t="n">
        <v>810</v>
      </c>
      <c r="H7" s="7" t="n">
        <v>425433</v>
      </c>
      <c r="I7" s="7" t="n">
        <v>612378</v>
      </c>
      <c r="J7" s="7" t="n">
        <v>0.75</v>
      </c>
      <c r="K7" s="7" t="n">
        <v>0</v>
      </c>
      <c r="L7" s="7"/>
      <c r="M7" s="7" t="n">
        <v>1983</v>
      </c>
      <c r="N7" s="6"/>
      <c r="O7" s="6" t="n">
        <v>54.722222</v>
      </c>
      <c r="P7" s="6" t="n">
        <v>18.082222</v>
      </c>
      <c r="Q7" s="6" t="s">
        <v>22</v>
      </c>
      <c r="R7" s="8" t="s">
        <v>35</v>
      </c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customFormat="false" ht="23.85" hidden="false" customHeight="false" outlineLevel="0" collapsed="false">
      <c r="A8" s="3" t="s">
        <v>36</v>
      </c>
      <c r="B8" s="3" t="s">
        <v>37</v>
      </c>
      <c r="C8" s="2" t="s">
        <v>21</v>
      </c>
      <c r="D8" s="2" t="s">
        <v>21</v>
      </c>
      <c r="E8" s="3" t="n">
        <v>92</v>
      </c>
      <c r="F8" s="3" t="n">
        <v>1000</v>
      </c>
      <c r="G8" s="3" t="n">
        <v>88</v>
      </c>
      <c r="H8" s="3" t="n">
        <v>83978</v>
      </c>
      <c r="J8" s="3" t="n">
        <v>0.75</v>
      </c>
      <c r="K8" s="3" t="n">
        <f aca="false">H8-0.75*I8</f>
        <v>83978</v>
      </c>
      <c r="L8" s="3" t="n">
        <f aca="false">ROUND(K8/8760,2)</f>
        <v>9.59</v>
      </c>
      <c r="M8" s="3" t="n">
        <v>1997</v>
      </c>
      <c r="Q8" s="3" t="s">
        <v>22</v>
      </c>
      <c r="R8" s="5" t="s">
        <v>38</v>
      </c>
      <c r="S8" s="4" t="s">
        <v>39</v>
      </c>
    </row>
    <row r="9" customFormat="false" ht="14.15" hidden="false" customHeight="false" outlineLevel="0" collapsed="false">
      <c r="A9" s="7" t="s">
        <v>19</v>
      </c>
      <c r="B9" s="7" t="s">
        <v>40</v>
      </c>
      <c r="C9" s="6" t="s">
        <v>21</v>
      </c>
      <c r="D9" s="6" t="s">
        <v>21</v>
      </c>
      <c r="E9" s="7" t="n">
        <v>750</v>
      </c>
      <c r="F9" s="7" t="n">
        <v>3500</v>
      </c>
      <c r="G9" s="6"/>
      <c r="H9" s="6"/>
      <c r="I9" s="6"/>
      <c r="J9" s="7" t="n">
        <v>0.75</v>
      </c>
      <c r="K9" s="7"/>
      <c r="L9" s="7"/>
      <c r="M9" s="7" t="n">
        <v>2028</v>
      </c>
      <c r="N9" s="6"/>
      <c r="O9" s="6"/>
      <c r="P9" s="6"/>
      <c r="Q9" s="7" t="s">
        <v>22</v>
      </c>
      <c r="R9" s="8" t="s">
        <v>41</v>
      </c>
      <c r="S9" s="7" t="s">
        <v>42</v>
      </c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</row>
    <row r="10" customFormat="false" ht="14.15" hidden="false" customHeight="false" outlineLevel="0" collapsed="false">
      <c r="A10" s="7" t="s">
        <v>43</v>
      </c>
      <c r="B10" s="7" t="s">
        <v>44</v>
      </c>
      <c r="C10" s="6" t="s">
        <v>21</v>
      </c>
      <c r="D10" s="6" t="s">
        <v>21</v>
      </c>
      <c r="E10" s="7" t="n">
        <v>1040</v>
      </c>
      <c r="F10" s="7" t="n">
        <v>12000</v>
      </c>
      <c r="G10" s="6"/>
      <c r="H10" s="6"/>
      <c r="I10" s="6"/>
      <c r="J10" s="7" t="n">
        <v>0.75</v>
      </c>
      <c r="K10" s="7"/>
      <c r="L10" s="7"/>
      <c r="M10" s="7" t="n">
        <v>2029</v>
      </c>
      <c r="N10" s="6"/>
      <c r="O10" s="6"/>
      <c r="P10" s="6"/>
      <c r="Q10" s="7" t="s">
        <v>22</v>
      </c>
      <c r="R10" s="8" t="s">
        <v>45</v>
      </c>
      <c r="S10" s="7" t="s">
        <v>42</v>
      </c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</row>
    <row r="11" customFormat="false" ht="14.15" hidden="false" customHeight="false" outlineLevel="0" collapsed="false">
      <c r="A11" s="7" t="s">
        <v>46</v>
      </c>
      <c r="B11" s="7" t="s">
        <v>47</v>
      </c>
      <c r="C11" s="6" t="s">
        <v>21</v>
      </c>
      <c r="D11" s="6" t="s">
        <v>21</v>
      </c>
      <c r="E11" s="7" t="n">
        <v>700</v>
      </c>
      <c r="F11" s="7" t="n">
        <v>3500</v>
      </c>
      <c r="G11" s="6"/>
      <c r="H11" s="6"/>
      <c r="I11" s="6"/>
      <c r="J11" s="7" t="n">
        <v>0.75</v>
      </c>
      <c r="K11" s="7"/>
      <c r="L11" s="7"/>
      <c r="M11" s="7" t="n">
        <v>2030</v>
      </c>
      <c r="N11" s="6"/>
      <c r="O11" s="6"/>
      <c r="P11" s="6"/>
      <c r="Q11" s="7" t="s">
        <v>22</v>
      </c>
      <c r="R11" s="8" t="s">
        <v>45</v>
      </c>
      <c r="S11" s="7" t="s">
        <v>42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</row>
    <row r="12" customFormat="false" ht="13.8" hidden="false" customHeight="false" outlineLevel="0" collapsed="false">
      <c r="A12" s="3" t="s">
        <v>19</v>
      </c>
      <c r="B12" s="3" t="s">
        <v>48</v>
      </c>
      <c r="C12" s="3" t="s">
        <v>21</v>
      </c>
      <c r="D12" s="3" t="s">
        <v>21</v>
      </c>
      <c r="E12" s="9" t="n">
        <v>780</v>
      </c>
      <c r="F12" s="9" t="n">
        <v>5800</v>
      </c>
      <c r="G12" s="9" t="n">
        <v>810</v>
      </c>
      <c r="H12" s="9"/>
      <c r="I12" s="9"/>
      <c r="J12" s="9"/>
      <c r="K12" s="9"/>
      <c r="L12" s="9"/>
      <c r="M12" s="9"/>
      <c r="N12" s="3"/>
      <c r="O12" s="9" t="n">
        <v>54.722222</v>
      </c>
      <c r="P12" s="9" t="n">
        <v>18.082222</v>
      </c>
      <c r="Q12" s="3" t="s">
        <v>25</v>
      </c>
      <c r="R12" s="10" t="s">
        <v>35</v>
      </c>
      <c r="S12" s="3"/>
    </row>
    <row r="13" customFormat="false" ht="15.75" hidden="false" customHeight="true" outlineLevel="0" collapsed="false">
      <c r="B13" s="3" t="s">
        <v>49</v>
      </c>
      <c r="C13" s="2" t="s">
        <v>21</v>
      </c>
      <c r="D13" s="2" t="s">
        <v>21</v>
      </c>
      <c r="E13" s="3" t="n">
        <v>1000</v>
      </c>
      <c r="Q13" s="3" t="s">
        <v>25</v>
      </c>
      <c r="R13" s="5" t="s">
        <v>45</v>
      </c>
      <c r="S13" s="3" t="s">
        <v>50</v>
      </c>
    </row>
    <row r="14" customFormat="false" ht="15.75" hidden="false" customHeight="true" outlineLevel="0" collapsed="false">
      <c r="B14" s="3" t="s">
        <v>51</v>
      </c>
      <c r="C14" s="2" t="s">
        <v>21</v>
      </c>
      <c r="D14" s="2" t="s">
        <v>21</v>
      </c>
      <c r="E14" s="3" t="n">
        <v>1000</v>
      </c>
      <c r="Q14" s="3" t="s">
        <v>25</v>
      </c>
      <c r="R14" s="5" t="s">
        <v>45</v>
      </c>
      <c r="S14" s="3" t="s">
        <v>50</v>
      </c>
    </row>
    <row r="15" customFormat="false" ht="15.75" hidden="false" customHeight="true" outlineLevel="0" collapsed="false">
      <c r="B15" s="3" t="s">
        <v>52</v>
      </c>
      <c r="C15" s="2" t="s">
        <v>21</v>
      </c>
      <c r="D15" s="2" t="s">
        <v>21</v>
      </c>
      <c r="E15" s="3" t="n">
        <v>612</v>
      </c>
      <c r="Q15" s="3" t="s">
        <v>25</v>
      </c>
      <c r="R15" s="5" t="s">
        <v>45</v>
      </c>
      <c r="S15" s="3" t="s">
        <v>50</v>
      </c>
    </row>
    <row r="16" customFormat="false" ht="15.75" hidden="false" customHeight="true" outlineLevel="0" collapsed="false">
      <c r="B16" s="3" t="s">
        <v>53</v>
      </c>
      <c r="C16" s="2" t="s">
        <v>21</v>
      </c>
      <c r="D16" s="2" t="s">
        <v>21</v>
      </c>
      <c r="E16" s="3" t="n">
        <v>200</v>
      </c>
      <c r="Q16" s="3" t="s">
        <v>25</v>
      </c>
      <c r="R16" s="5" t="s">
        <v>45</v>
      </c>
      <c r="S16" s="3" t="s">
        <v>50</v>
      </c>
    </row>
    <row r="17" customFormat="false" ht="15.75" hidden="false" customHeight="true" outlineLevel="0" collapsed="false">
      <c r="B17" s="3" t="s">
        <v>54</v>
      </c>
      <c r="C17" s="2" t="s">
        <v>21</v>
      </c>
      <c r="D17" s="2" t="s">
        <v>21</v>
      </c>
      <c r="E17" s="3" t="n">
        <v>100</v>
      </c>
      <c r="Q17" s="3" t="s">
        <v>25</v>
      </c>
      <c r="R17" s="5" t="s">
        <v>45</v>
      </c>
      <c r="S17" s="3" t="s">
        <v>50</v>
      </c>
    </row>
    <row r="18" customFormat="false" ht="15.75" hidden="false" customHeight="true" outlineLevel="0" collapsed="false">
      <c r="B18" s="3" t="s">
        <v>55</v>
      </c>
      <c r="C18" s="2" t="s">
        <v>21</v>
      </c>
      <c r="D18" s="2" t="s">
        <v>21</v>
      </c>
      <c r="E18" s="3" t="n">
        <v>1000</v>
      </c>
      <c r="Q18" s="3" t="s">
        <v>25</v>
      </c>
      <c r="R18" s="5" t="s">
        <v>45</v>
      </c>
      <c r="S18" s="3" t="s">
        <v>50</v>
      </c>
    </row>
    <row r="19" customFormat="false" ht="15.75" hidden="false" customHeight="true" outlineLevel="0" collapsed="false">
      <c r="B19" s="3" t="s">
        <v>56</v>
      </c>
      <c r="C19" s="2" t="s">
        <v>21</v>
      </c>
      <c r="D19" s="2" t="s">
        <v>21</v>
      </c>
      <c r="E19" s="3" t="n">
        <v>5.6</v>
      </c>
      <c r="Q19" s="3" t="s">
        <v>25</v>
      </c>
      <c r="R19" s="5" t="s">
        <v>45</v>
      </c>
      <c r="S19" s="3" t="s">
        <v>50</v>
      </c>
    </row>
    <row r="20" customFormat="false" ht="15.75" hidden="false" customHeight="true" outlineLevel="0" collapsed="false">
      <c r="B20" s="3" t="s">
        <v>57</v>
      </c>
      <c r="C20" s="2" t="s">
        <v>21</v>
      </c>
      <c r="D20" s="2" t="s">
        <v>21</v>
      </c>
      <c r="E20" s="3" t="n">
        <v>1040</v>
      </c>
      <c r="Q20" s="3" t="s">
        <v>25</v>
      </c>
      <c r="R20" s="5" t="s">
        <v>58</v>
      </c>
      <c r="S20" s="4" t="s">
        <v>59</v>
      </c>
    </row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R4" r:id="rId1" display="[1] https://www.gov.pl/attachment/5560c5ac-fdc9-46e0-bf06-eb0dabd113dd &#10;[2] http://ziemianarozdrozu.pl/dl/Zrownowazona-Energia-M.pdf &#10;[3] https://pgeeo.pl/Nasze-obiekty/Elektrownie-wodne/Solina "/>
    <hyperlink ref="R5" r:id="rId2" display="[1] https://www.gov.pl/attachment/5560c5ac-fdc9-46e0-bf06-eb0dabd113dd &#10;[2] https://energa-wytwarzanie.pl/obiekty/elektrownie-wodne-duze/20062/esp-zydowo "/>
    <hyperlink ref="R6" r:id="rId3" display="[1] https://www.gov.pl/attachment/5560c5ac-fdc9-46e0-bf06-eb0dabd113dd &#10;[2] https://pgeeo.pl/Nasze-obiekty/Elektrownie-wodne/Zar"/>
    <hyperlink ref="R7" r:id="rId4" display="[1] https://www.gov.pl/attachment/5560c5ac-fdc9-46e0-bf06-eb0dabd113dd &#10;[2] https://pgeeo.pl/Nasze-obiekty/Elektrownie-wodne/Zarnowiec "/>
    <hyperlink ref="R8" r:id="rId5" display="[1] https://www.gov.pl/attachment/5560c5ac-fdc9-46e0-bf06-eb0dabd113dd &#10;[2] http://ziemianarozdrozu.pl/dl/Zrownowazona-Energia-M.pdf &#10;[3] http://www.zzw-niedzica.com.pl/  "/>
    <hyperlink ref="R9" r:id="rId6" display="[1] https://www.gov.pl/attachment/5560c5ac-fdc9-46e0-bf06-eb0dabd113dd &#10;[2] https://www.gkpge.pl/grupa-pge/dla-mediow/komunikaty-prasowe/korporacyjne/pge-i-nfosigw-podpisaly-umowe-o-wspolpracy-przy-budowie-elektrowni-szczytowo-pompowej-mloty &#10;[3] https://www.gramwzielone.pl/trendy/109022/rzad-planuje-10-nowych-elektrowni-szczytowopompowych-w-polsce "/>
    <hyperlink ref="R10" r:id="rId7" display="[1] https://www.gov.pl/attachment/5560c5ac-fdc9-46e0-bf06-eb0dabd113dd"/>
    <hyperlink ref="R11" r:id="rId8" display="[1] https://www.gov.pl/attachment/5560c5ac-fdc9-46e0-bf06-eb0dabd113dd"/>
    <hyperlink ref="R12" r:id="rId9" display="[1] https://www.gov.pl/attachment/5560c5ac-fdc9-46e0-bf06-eb0dabd113dd &#10;[2] https://pgeeo.pl/Nasze-obiekty/Elektrownie-wodne/Zarnowiec "/>
    <hyperlink ref="R13" r:id="rId10" display="[1] https://www.gov.pl/attachment/5560c5ac-fdc9-46e0-bf06-eb0dabd113dd"/>
    <hyperlink ref="R14" r:id="rId11" display="[1] https://www.gov.pl/attachment/5560c5ac-fdc9-46e0-bf06-eb0dabd113dd"/>
    <hyperlink ref="R15" r:id="rId12" display="[1] https://www.gov.pl/attachment/5560c5ac-fdc9-46e0-bf06-eb0dabd113dd"/>
    <hyperlink ref="R16" r:id="rId13" display="[1] https://www.gov.pl/attachment/5560c5ac-fdc9-46e0-bf06-eb0dabd113dd"/>
    <hyperlink ref="R17" r:id="rId14" display="[1] https://www.gov.pl/attachment/5560c5ac-fdc9-46e0-bf06-eb0dabd113dd"/>
    <hyperlink ref="R18" r:id="rId15" display="[1] https://www.gov.pl/attachment/5560c5ac-fdc9-46e0-bf06-eb0dabd113dd"/>
    <hyperlink ref="R19" r:id="rId16" display="[1] https://www.gov.pl/attachment/5560c5ac-fdc9-46e0-bf06-eb0dabd113dd"/>
    <hyperlink ref="R20" r:id="rId17" display="[1] https://wysokienapiecie.pl/67151-wodne-elektrownie-szczytowe-moga-wrocic-z-wielka-pompa/ 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39" activeCellId="0" sqref="D39"/>
    </sheetView>
  </sheetViews>
  <sheetFormatPr defaultColWidth="14.4609375" defaultRowHeight="15" zeroHeight="false" outlineLevelRow="0" outlineLevelCol="0"/>
  <cols>
    <col collapsed="false" customWidth="true" hidden="false" outlineLevel="0" max="1" min="1" style="0" width="25.86"/>
    <col collapsed="false" customWidth="true" hidden="false" outlineLevel="0" max="2" min="2" style="0" width="13.29"/>
    <col collapsed="false" customWidth="true" hidden="false" outlineLevel="0" max="3" min="3" style="0" width="11.99"/>
    <col collapsed="false" customWidth="true" hidden="false" outlineLevel="0" max="4" min="4" style="0" width="15"/>
    <col collapsed="false" customWidth="true" hidden="false" outlineLevel="0" max="5" min="5" style="0" width="47.43"/>
    <col collapsed="false" customWidth="true" hidden="false" outlineLevel="0" max="6" min="6" style="0" width="37.71"/>
    <col collapsed="false" customWidth="true" hidden="false" outlineLevel="0" max="7" min="7" style="0" width="18.71"/>
    <col collapsed="false" customWidth="true" hidden="false" outlineLevel="0" max="8" min="8" style="0" width="24.29"/>
    <col collapsed="false" customWidth="true" hidden="false" outlineLevel="0" max="10" min="9" style="0" width="10.12"/>
    <col collapsed="false" customWidth="true" hidden="false" outlineLevel="0" max="11" min="11" style="0" width="24.29"/>
    <col collapsed="false" customWidth="true" hidden="false" outlineLevel="0" max="12" min="12" style="0" width="97.57"/>
    <col collapsed="false" customWidth="true" hidden="false" outlineLevel="0" max="26" min="13" style="0" width="8.71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</v>
      </c>
      <c r="H1" s="1" t="s">
        <v>60</v>
      </c>
      <c r="I1" s="1" t="s">
        <v>14</v>
      </c>
      <c r="J1" s="1" t="s">
        <v>15</v>
      </c>
      <c r="K1" s="1" t="s">
        <v>16</v>
      </c>
      <c r="L1" s="11" t="s">
        <v>17</v>
      </c>
      <c r="M1" s="11" t="s">
        <v>18</v>
      </c>
    </row>
    <row r="2" customFormat="false" ht="14.15" hidden="false" customHeight="false" outlineLevel="0" collapsed="false">
      <c r="A2" s="3" t="s">
        <v>29</v>
      </c>
      <c r="B2" s="2" t="s">
        <v>61</v>
      </c>
      <c r="C2" s="2" t="s">
        <v>62</v>
      </c>
      <c r="D2" s="2" t="s">
        <v>62</v>
      </c>
      <c r="E2" s="2" t="n">
        <v>0.75</v>
      </c>
      <c r="F2" s="2" t="n">
        <v>1.5</v>
      </c>
      <c r="G2" s="3" t="n">
        <v>2016</v>
      </c>
      <c r="I2" s="2" t="n">
        <v>54.711011</v>
      </c>
      <c r="J2" s="2" t="n">
        <v>18.403507</v>
      </c>
      <c r="K2" s="3" t="s">
        <v>25</v>
      </c>
      <c r="L2" s="5" t="s">
        <v>63</v>
      </c>
    </row>
    <row r="3" customFormat="false" ht="14.15" hidden="false" customHeight="false" outlineLevel="0" collapsed="false">
      <c r="A3" s="3" t="s">
        <v>46</v>
      </c>
      <c r="B3" s="2" t="s">
        <v>64</v>
      </c>
      <c r="C3" s="2" t="s">
        <v>62</v>
      </c>
      <c r="D3" s="2" t="s">
        <v>62</v>
      </c>
      <c r="E3" s="2" t="n">
        <v>0.05</v>
      </c>
      <c r="F3" s="3" t="n">
        <v>0.015</v>
      </c>
      <c r="G3" s="3"/>
      <c r="I3" s="2" t="n">
        <v>50.141666</v>
      </c>
      <c r="J3" s="2" t="n">
        <v>19.815816</v>
      </c>
      <c r="K3" s="3" t="s">
        <v>25</v>
      </c>
      <c r="L3" s="5" t="s">
        <v>65</v>
      </c>
    </row>
    <row r="4" customFormat="false" ht="35.05" hidden="false" customHeight="false" outlineLevel="0" collapsed="false">
      <c r="A4" s="3" t="s">
        <v>66</v>
      </c>
      <c r="B4" s="3" t="s">
        <v>67</v>
      </c>
      <c r="C4" s="3" t="s">
        <v>62</v>
      </c>
      <c r="D4" s="3" t="s">
        <v>62</v>
      </c>
      <c r="E4" s="3" t="n">
        <v>6</v>
      </c>
      <c r="F4" s="3" t="n">
        <v>27.37</v>
      </c>
      <c r="G4" s="3" t="n">
        <v>2020</v>
      </c>
      <c r="H4" s="3" t="n">
        <v>2033</v>
      </c>
      <c r="K4" s="3" t="s">
        <v>25</v>
      </c>
      <c r="L4" s="12" t="s">
        <v>68</v>
      </c>
      <c r="M4" s="4" t="s">
        <v>69</v>
      </c>
    </row>
    <row r="5" customFormat="false" ht="14.15" hidden="false" customHeight="false" outlineLevel="0" collapsed="false">
      <c r="A5" s="3" t="s">
        <v>19</v>
      </c>
      <c r="B5" s="3" t="s">
        <v>70</v>
      </c>
      <c r="C5" s="3" t="s">
        <v>62</v>
      </c>
      <c r="D5" s="3" t="s">
        <v>62</v>
      </c>
      <c r="E5" s="3" t="n">
        <v>2.1</v>
      </c>
      <c r="F5" s="3" t="n">
        <v>4.2</v>
      </c>
      <c r="G5" s="3" t="n">
        <v>2020</v>
      </c>
      <c r="K5" s="3" t="s">
        <v>25</v>
      </c>
      <c r="L5" s="5" t="s">
        <v>71</v>
      </c>
    </row>
    <row r="6" customFormat="false" ht="15.75" hidden="false" customHeight="true" outlineLevel="0" collapsed="false">
      <c r="A6" s="3"/>
      <c r="B6" s="3" t="s">
        <v>72</v>
      </c>
      <c r="C6" s="3" t="s">
        <v>62</v>
      </c>
      <c r="D6" s="3" t="s">
        <v>62</v>
      </c>
      <c r="E6" s="3" t="n">
        <v>16</v>
      </c>
      <c r="F6" s="3" t="n">
        <f aca="false">4*E6</f>
        <v>64</v>
      </c>
      <c r="G6" s="3" t="n">
        <v>2020</v>
      </c>
      <c r="K6" s="3"/>
      <c r="L6" s="3"/>
    </row>
    <row r="7" customFormat="false" ht="15.75" hidden="false" customHeight="true" outlineLevel="0" collapsed="false">
      <c r="A7" s="3" t="s">
        <v>46</v>
      </c>
      <c r="B7" s="2" t="s">
        <v>73</v>
      </c>
      <c r="C7" s="2" t="s">
        <v>62</v>
      </c>
      <c r="D7" s="2" t="s">
        <v>62</v>
      </c>
      <c r="E7" s="2" t="n">
        <v>0.5</v>
      </c>
      <c r="F7" s="2" t="n">
        <v>0.5</v>
      </c>
      <c r="G7" s="3" t="n">
        <v>2021</v>
      </c>
      <c r="I7" s="2" t="n">
        <v>50.75784</v>
      </c>
      <c r="J7" s="2" t="n">
        <v>16.437452</v>
      </c>
      <c r="K7" s="3" t="s">
        <v>25</v>
      </c>
      <c r="L7" s="5" t="s">
        <v>74</v>
      </c>
    </row>
    <row r="8" customFormat="false" ht="15.75" hidden="false" customHeight="true" outlineLevel="0" collapsed="false">
      <c r="A8" s="3" t="s">
        <v>19</v>
      </c>
      <c r="B8" s="3" t="s">
        <v>75</v>
      </c>
      <c r="C8" s="3" t="s">
        <v>62</v>
      </c>
      <c r="D8" s="3" t="s">
        <v>62</v>
      </c>
      <c r="E8" s="3" t="n">
        <v>0.5</v>
      </c>
      <c r="F8" s="3" t="n">
        <v>0.75</v>
      </c>
      <c r="G8" s="3" t="n">
        <v>2021</v>
      </c>
      <c r="K8" s="3" t="s">
        <v>25</v>
      </c>
      <c r="L8" s="5" t="s">
        <v>76</v>
      </c>
    </row>
    <row r="9" customFormat="false" ht="15.75" hidden="false" customHeight="true" outlineLevel="0" collapsed="false">
      <c r="A9" s="3" t="s">
        <v>77</v>
      </c>
      <c r="B9" s="3" t="s">
        <v>78</v>
      </c>
      <c r="C9" s="3" t="s">
        <v>62</v>
      </c>
      <c r="D9" s="3" t="s">
        <v>62</v>
      </c>
      <c r="E9" s="3" t="n">
        <v>5.5</v>
      </c>
      <c r="F9" s="3" t="n">
        <v>1.2</v>
      </c>
      <c r="G9" s="3" t="n">
        <v>2021</v>
      </c>
      <c r="K9" s="3" t="s">
        <v>25</v>
      </c>
      <c r="L9" s="5" t="s">
        <v>79</v>
      </c>
    </row>
    <row r="10" customFormat="false" ht="15.75" hidden="false" customHeight="true" outlineLevel="0" collapsed="false">
      <c r="A10" s="3" t="s">
        <v>46</v>
      </c>
      <c r="B10" s="3" t="s">
        <v>80</v>
      </c>
      <c r="C10" s="3" t="s">
        <v>62</v>
      </c>
      <c r="D10" s="3" t="s">
        <v>62</v>
      </c>
      <c r="E10" s="3" t="n">
        <v>3</v>
      </c>
      <c r="F10" s="3" t="n">
        <v>0.774</v>
      </c>
      <c r="G10" s="3" t="n">
        <v>2022</v>
      </c>
      <c r="K10" s="3" t="s">
        <v>25</v>
      </c>
      <c r="L10" s="5" t="s">
        <v>81</v>
      </c>
    </row>
    <row r="11" customFormat="false" ht="15.75" hidden="false" customHeight="true" outlineLevel="0" collapsed="false">
      <c r="A11" s="3" t="s">
        <v>46</v>
      </c>
      <c r="B11" s="3" t="s">
        <v>82</v>
      </c>
      <c r="C11" s="3" t="s">
        <v>62</v>
      </c>
      <c r="D11" s="3" t="s">
        <v>62</v>
      </c>
      <c r="E11" s="3" t="n">
        <v>0.1</v>
      </c>
      <c r="F11" s="3" t="n">
        <v>0.18</v>
      </c>
      <c r="G11" s="3" t="n">
        <v>2022</v>
      </c>
      <c r="K11" s="3" t="s">
        <v>25</v>
      </c>
      <c r="L11" s="5" t="s">
        <v>83</v>
      </c>
    </row>
    <row r="12" customFormat="false" ht="15.75" hidden="false" customHeight="true" outlineLevel="0" collapsed="false">
      <c r="A12" s="3" t="s">
        <v>29</v>
      </c>
      <c r="B12" s="3" t="s">
        <v>84</v>
      </c>
      <c r="C12" s="3" t="s">
        <v>62</v>
      </c>
      <c r="D12" s="3" t="s">
        <v>62</v>
      </c>
      <c r="E12" s="3" t="n">
        <v>1</v>
      </c>
      <c r="F12" s="3" t="n">
        <v>2</v>
      </c>
      <c r="G12" s="3" t="n">
        <v>2022</v>
      </c>
      <c r="K12" s="3" t="s">
        <v>25</v>
      </c>
      <c r="L12" s="5" t="s">
        <v>85</v>
      </c>
    </row>
    <row r="13" customFormat="false" ht="15.75" hidden="false" customHeight="true" outlineLevel="0" collapsed="false">
      <c r="A13" s="3" t="s">
        <v>46</v>
      </c>
      <c r="B13" s="3" t="s">
        <v>86</v>
      </c>
      <c r="C13" s="3" t="s">
        <v>62</v>
      </c>
      <c r="D13" s="3" t="s">
        <v>62</v>
      </c>
      <c r="E13" s="3" t="n">
        <v>0.2</v>
      </c>
      <c r="F13" s="3" t="n">
        <v>0.25</v>
      </c>
      <c r="G13" s="3" t="n">
        <v>2022</v>
      </c>
      <c r="K13" s="3" t="s">
        <v>25</v>
      </c>
      <c r="L13" s="5" t="s">
        <v>87</v>
      </c>
    </row>
    <row r="14" customFormat="false" ht="15.75" hidden="false" customHeight="true" outlineLevel="0" collapsed="false">
      <c r="A14" s="3" t="s">
        <v>88</v>
      </c>
      <c r="B14" s="3" t="s">
        <v>89</v>
      </c>
      <c r="C14" s="3" t="s">
        <v>62</v>
      </c>
      <c r="D14" s="3" t="s">
        <v>62</v>
      </c>
      <c r="E14" s="3" t="n">
        <v>110</v>
      </c>
      <c r="F14" s="3" t="n">
        <v>440</v>
      </c>
      <c r="G14" s="3" t="n">
        <v>2025</v>
      </c>
      <c r="K14" s="3" t="s">
        <v>25</v>
      </c>
      <c r="L14" s="5" t="s">
        <v>90</v>
      </c>
    </row>
    <row r="15" customFormat="false" ht="15.75" hidden="false" customHeight="true" outlineLevel="0" collapsed="false">
      <c r="A15" s="3" t="s">
        <v>91</v>
      </c>
      <c r="B15" s="3" t="s">
        <v>91</v>
      </c>
      <c r="C15" s="3" t="s">
        <v>62</v>
      </c>
      <c r="D15" s="3" t="s">
        <v>62</v>
      </c>
      <c r="E15" s="3" t="n">
        <v>6</v>
      </c>
      <c r="F15" s="3" t="n">
        <v>12</v>
      </c>
      <c r="G15" s="3" t="n">
        <v>2025</v>
      </c>
      <c r="K15" s="3" t="s">
        <v>25</v>
      </c>
      <c r="L15" s="5" t="s">
        <v>92</v>
      </c>
      <c r="M15" s="3" t="s">
        <v>93</v>
      </c>
    </row>
    <row r="16" customFormat="false" ht="15.75" hidden="false" customHeight="true" outlineLevel="0" collapsed="false">
      <c r="A16" s="3" t="s">
        <v>94</v>
      </c>
      <c r="B16" s="3" t="s">
        <v>95</v>
      </c>
      <c r="C16" s="3" t="s">
        <v>62</v>
      </c>
      <c r="D16" s="3" t="s">
        <v>62</v>
      </c>
      <c r="E16" s="3" t="n">
        <v>10</v>
      </c>
      <c r="F16" s="3" t="n">
        <v>40</v>
      </c>
      <c r="G16" s="3" t="n">
        <v>2027</v>
      </c>
      <c r="H16" s="3" t="n">
        <v>2043</v>
      </c>
      <c r="K16" s="3" t="s">
        <v>25</v>
      </c>
      <c r="L16" s="12" t="s">
        <v>96</v>
      </c>
      <c r="M16" s="4" t="s">
        <v>97</v>
      </c>
    </row>
    <row r="17" customFormat="false" ht="15.75" hidden="false" customHeight="true" outlineLevel="0" collapsed="false">
      <c r="A17" s="3" t="s">
        <v>98</v>
      </c>
      <c r="B17" s="3" t="s">
        <v>99</v>
      </c>
      <c r="C17" s="3" t="s">
        <v>62</v>
      </c>
      <c r="D17" s="3" t="s">
        <v>62</v>
      </c>
      <c r="E17" s="3" t="n">
        <v>133</v>
      </c>
      <c r="F17" s="3" t="n">
        <v>532</v>
      </c>
      <c r="G17" s="3" t="n">
        <v>2027</v>
      </c>
      <c r="H17" s="3" t="n">
        <v>2043</v>
      </c>
      <c r="K17" s="3" t="s">
        <v>25</v>
      </c>
      <c r="L17" s="12" t="s">
        <v>96</v>
      </c>
      <c r="M17" s="4" t="s">
        <v>100</v>
      </c>
    </row>
    <row r="18" customFormat="false" ht="15.75" hidden="false" customHeight="true" outlineLevel="0" collapsed="false">
      <c r="A18" s="3" t="s">
        <v>101</v>
      </c>
      <c r="B18" s="3" t="s">
        <v>102</v>
      </c>
      <c r="C18" s="3" t="s">
        <v>62</v>
      </c>
      <c r="D18" s="3" t="s">
        <v>62</v>
      </c>
      <c r="E18" s="3" t="n">
        <v>50</v>
      </c>
      <c r="F18" s="3" t="n">
        <v>100</v>
      </c>
      <c r="G18" s="3" t="n">
        <v>2027</v>
      </c>
      <c r="H18" s="3" t="n">
        <v>2043</v>
      </c>
      <c r="K18" s="3" t="s">
        <v>25</v>
      </c>
      <c r="L18" s="12" t="s">
        <v>96</v>
      </c>
      <c r="M18" s="4" t="s">
        <v>103</v>
      </c>
    </row>
    <row r="19" customFormat="false" ht="15.75" hidden="false" customHeight="true" outlineLevel="0" collapsed="false">
      <c r="A19" s="3" t="s">
        <v>104</v>
      </c>
      <c r="B19" s="3" t="s">
        <v>105</v>
      </c>
      <c r="C19" s="3" t="s">
        <v>62</v>
      </c>
      <c r="D19" s="3" t="s">
        <v>62</v>
      </c>
      <c r="E19" s="3" t="n">
        <v>7.5</v>
      </c>
      <c r="F19" s="3" t="n">
        <v>30</v>
      </c>
      <c r="G19" s="3" t="n">
        <v>2027</v>
      </c>
      <c r="H19" s="3" t="n">
        <v>2043</v>
      </c>
      <c r="K19" s="3" t="s">
        <v>25</v>
      </c>
      <c r="L19" s="12" t="s">
        <v>106</v>
      </c>
      <c r="M19" s="4" t="s">
        <v>107</v>
      </c>
    </row>
    <row r="20" customFormat="false" ht="15.75" hidden="false" customHeight="true" outlineLevel="0" collapsed="false">
      <c r="A20" s="3" t="s">
        <v>19</v>
      </c>
      <c r="B20" s="3" t="s">
        <v>108</v>
      </c>
      <c r="C20" s="3" t="s">
        <v>62</v>
      </c>
      <c r="D20" s="3" t="s">
        <v>62</v>
      </c>
      <c r="E20" s="3" t="n">
        <v>200</v>
      </c>
      <c r="F20" s="3" t="n">
        <v>820</v>
      </c>
      <c r="G20" s="3" t="n">
        <v>2030</v>
      </c>
      <c r="K20" s="3" t="s">
        <v>25</v>
      </c>
      <c r="L20" s="5" t="s">
        <v>109</v>
      </c>
      <c r="M20" s="3" t="s">
        <v>110</v>
      </c>
    </row>
    <row r="21" customFormat="false" ht="15.75" hidden="false" customHeight="true" outlineLevel="0" collapsed="false">
      <c r="A21" s="3" t="s">
        <v>19</v>
      </c>
      <c r="B21" s="3" t="s">
        <v>111</v>
      </c>
      <c r="C21" s="3" t="s">
        <v>62</v>
      </c>
      <c r="D21" s="3" t="s">
        <v>62</v>
      </c>
      <c r="E21" s="3" t="n">
        <v>2</v>
      </c>
      <c r="F21" s="3" t="n">
        <v>4</v>
      </c>
      <c r="G21" s="3" t="n">
        <v>2030</v>
      </c>
      <c r="K21" s="3" t="s">
        <v>25</v>
      </c>
      <c r="L21" s="5" t="s">
        <v>112</v>
      </c>
      <c r="M21" s="3" t="s">
        <v>110</v>
      </c>
    </row>
    <row r="22" customFormat="false" ht="15.75" hidden="false" customHeight="true" outlineLevel="0" collapsed="false">
      <c r="A22" s="3" t="s">
        <v>19</v>
      </c>
      <c r="B22" s="3" t="s">
        <v>113</v>
      </c>
      <c r="C22" s="3" t="s">
        <v>62</v>
      </c>
      <c r="D22" s="3" t="s">
        <v>62</v>
      </c>
      <c r="E22" s="3" t="n">
        <v>11</v>
      </c>
      <c r="F22" s="3" t="n">
        <v>22</v>
      </c>
      <c r="G22" s="3" t="n">
        <v>2030</v>
      </c>
      <c r="K22" s="3" t="s">
        <v>25</v>
      </c>
      <c r="L22" s="5" t="s">
        <v>112</v>
      </c>
      <c r="M22" s="3" t="s">
        <v>110</v>
      </c>
    </row>
    <row r="23" customFormat="false" ht="15.75" hidden="false" customHeight="true" outlineLevel="0" collapsed="false">
      <c r="A23" s="3" t="s">
        <v>19</v>
      </c>
      <c r="B23" s="3" t="s">
        <v>114</v>
      </c>
      <c r="C23" s="3" t="s">
        <v>62</v>
      </c>
      <c r="D23" s="3" t="s">
        <v>62</v>
      </c>
      <c r="E23" s="3" t="n">
        <v>26</v>
      </c>
      <c r="F23" s="3" t="n">
        <v>52</v>
      </c>
      <c r="G23" s="3" t="n">
        <v>2030</v>
      </c>
      <c r="K23" s="3" t="s">
        <v>25</v>
      </c>
      <c r="L23" s="5" t="s">
        <v>112</v>
      </c>
      <c r="M23" s="3" t="s">
        <v>110</v>
      </c>
    </row>
    <row r="24" customFormat="false" ht="15.75" hidden="false" customHeight="true" outlineLevel="0" collapsed="false">
      <c r="A24" s="3" t="s">
        <v>19</v>
      </c>
      <c r="B24" s="3" t="s">
        <v>115</v>
      </c>
      <c r="C24" s="3" t="s">
        <v>62</v>
      </c>
      <c r="D24" s="3" t="s">
        <v>62</v>
      </c>
      <c r="E24" s="3" t="n">
        <v>23</v>
      </c>
      <c r="F24" s="3" t="n">
        <v>46</v>
      </c>
      <c r="G24" s="3" t="n">
        <v>2030</v>
      </c>
      <c r="K24" s="3" t="s">
        <v>25</v>
      </c>
      <c r="L24" s="5" t="s">
        <v>112</v>
      </c>
      <c r="M24" s="3" t="s">
        <v>110</v>
      </c>
    </row>
    <row r="25" customFormat="false" ht="15.75" hidden="false" customHeight="true" outlineLevel="0" collapsed="false">
      <c r="A25" s="3" t="s">
        <v>19</v>
      </c>
      <c r="B25" s="3" t="s">
        <v>116</v>
      </c>
      <c r="C25" s="3" t="s">
        <v>62</v>
      </c>
      <c r="D25" s="3" t="s">
        <v>62</v>
      </c>
      <c r="E25" s="3" t="n">
        <v>2</v>
      </c>
      <c r="F25" s="3" t="n">
        <v>4</v>
      </c>
      <c r="G25" s="3" t="n">
        <v>2030</v>
      </c>
      <c r="K25" s="3" t="s">
        <v>25</v>
      </c>
      <c r="L25" s="5" t="s">
        <v>112</v>
      </c>
      <c r="M25" s="3" t="s">
        <v>110</v>
      </c>
    </row>
    <row r="26" customFormat="false" ht="15.75" hidden="false" customHeight="true" outlineLevel="0" collapsed="false">
      <c r="A26" s="3" t="s">
        <v>19</v>
      </c>
      <c r="B26" s="3" t="s">
        <v>117</v>
      </c>
      <c r="C26" s="3" t="s">
        <v>62</v>
      </c>
      <c r="D26" s="3" t="s">
        <v>62</v>
      </c>
      <c r="E26" s="3" t="n">
        <v>2</v>
      </c>
      <c r="F26" s="3" t="n">
        <v>4</v>
      </c>
      <c r="G26" s="3" t="n">
        <v>2030</v>
      </c>
      <c r="K26" s="3" t="s">
        <v>25</v>
      </c>
      <c r="L26" s="5" t="s">
        <v>112</v>
      </c>
      <c r="M26" s="3" t="s">
        <v>110</v>
      </c>
    </row>
    <row r="27" customFormat="false" ht="15.75" hidden="false" customHeight="true" outlineLevel="0" collapsed="false">
      <c r="A27" s="3" t="s">
        <v>19</v>
      </c>
      <c r="B27" s="3" t="s">
        <v>55</v>
      </c>
      <c r="C27" s="3" t="s">
        <v>62</v>
      </c>
      <c r="D27" s="3" t="s">
        <v>62</v>
      </c>
      <c r="E27" s="3" t="n">
        <v>1</v>
      </c>
      <c r="F27" s="3" t="n">
        <v>1</v>
      </c>
      <c r="G27" s="3" t="n">
        <v>2030</v>
      </c>
      <c r="K27" s="3" t="s">
        <v>25</v>
      </c>
      <c r="L27" s="5" t="s">
        <v>112</v>
      </c>
      <c r="M27" s="3" t="s">
        <v>110</v>
      </c>
    </row>
    <row r="28" customFormat="false" ht="15.75" hidden="false" customHeight="true" outlineLevel="0" collapsed="false">
      <c r="A28" s="3" t="s">
        <v>19</v>
      </c>
      <c r="B28" s="3" t="s">
        <v>118</v>
      </c>
      <c r="C28" s="3" t="s">
        <v>62</v>
      </c>
      <c r="D28" s="3" t="s">
        <v>62</v>
      </c>
      <c r="E28" s="3" t="n">
        <v>10</v>
      </c>
      <c r="F28" s="3" t="n">
        <v>20</v>
      </c>
      <c r="G28" s="3" t="n">
        <v>2030</v>
      </c>
      <c r="K28" s="3" t="s">
        <v>25</v>
      </c>
      <c r="L28" s="5" t="s">
        <v>112</v>
      </c>
      <c r="M28" s="3" t="s">
        <v>110</v>
      </c>
    </row>
    <row r="29" customFormat="false" ht="15.75" hidden="false" customHeight="true" outlineLevel="0" collapsed="false">
      <c r="A29" s="3" t="s">
        <v>19</v>
      </c>
      <c r="B29" s="3" t="s">
        <v>119</v>
      </c>
      <c r="C29" s="3" t="s">
        <v>62</v>
      </c>
      <c r="D29" s="3" t="s">
        <v>62</v>
      </c>
      <c r="E29" s="3" t="n">
        <v>8.5</v>
      </c>
      <c r="F29" s="3" t="n">
        <v>17</v>
      </c>
      <c r="G29" s="3" t="n">
        <v>2030</v>
      </c>
      <c r="K29" s="3" t="s">
        <v>25</v>
      </c>
      <c r="L29" s="5" t="s">
        <v>112</v>
      </c>
      <c r="M29" s="3" t="s">
        <v>110</v>
      </c>
    </row>
    <row r="30" customFormat="false" ht="15.75" hidden="false" customHeight="true" outlineLevel="0" collapsed="false">
      <c r="A30" s="3" t="s">
        <v>19</v>
      </c>
      <c r="B30" s="3" t="s">
        <v>120</v>
      </c>
      <c r="C30" s="3" t="s">
        <v>62</v>
      </c>
      <c r="D30" s="3" t="s">
        <v>62</v>
      </c>
      <c r="E30" s="3" t="n">
        <v>1.5</v>
      </c>
      <c r="F30" s="3" t="n">
        <v>3</v>
      </c>
      <c r="G30" s="3" t="n">
        <v>2030</v>
      </c>
      <c r="K30" s="3" t="s">
        <v>25</v>
      </c>
      <c r="L30" s="5" t="s">
        <v>112</v>
      </c>
      <c r="M30" s="3" t="s">
        <v>110</v>
      </c>
    </row>
    <row r="31" customFormat="false" ht="15.75" hidden="false" customHeight="true" outlineLevel="0" collapsed="false">
      <c r="A31" s="3" t="s">
        <v>98</v>
      </c>
      <c r="B31" s="3" t="s">
        <v>121</v>
      </c>
      <c r="C31" s="3" t="s">
        <v>62</v>
      </c>
      <c r="D31" s="3" t="s">
        <v>62</v>
      </c>
      <c r="E31" s="3" t="n">
        <v>62.7</v>
      </c>
      <c r="F31" s="3" t="n">
        <v>250.8</v>
      </c>
      <c r="G31" s="3" t="n">
        <v>2030</v>
      </c>
      <c r="K31" s="3" t="s">
        <v>25</v>
      </c>
      <c r="L31" s="5" t="s">
        <v>122</v>
      </c>
      <c r="M31" s="3" t="s">
        <v>110</v>
      </c>
    </row>
    <row r="32" customFormat="false" ht="15.75" hidden="false" customHeight="true" outlineLevel="0" collapsed="false">
      <c r="A32" s="3" t="s">
        <v>98</v>
      </c>
      <c r="B32" s="3" t="s">
        <v>123</v>
      </c>
      <c r="C32" s="3" t="s">
        <v>62</v>
      </c>
      <c r="D32" s="3" t="s">
        <v>62</v>
      </c>
      <c r="E32" s="3" t="n">
        <v>202.44</v>
      </c>
      <c r="F32" s="3" t="n">
        <v>810.18</v>
      </c>
      <c r="G32" s="3" t="n">
        <v>2030</v>
      </c>
      <c r="K32" s="3" t="s">
        <v>25</v>
      </c>
      <c r="L32" s="5" t="s">
        <v>122</v>
      </c>
      <c r="M32" s="3" t="s">
        <v>110</v>
      </c>
    </row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hyperlinks>
    <hyperlink ref="L2" r:id="rId1" display="[1] https://media.energa.pl/pr/327802/energa-rozpoczyna-magazynowanie-energii "/>
    <hyperlink ref="L3" r:id="rId2" display="[1] http://magazyny.ptpiree.pl/konferencje/magazyny/2018/po/23_magazyny-energii_konferencja-kolobrzeg.pdf "/>
    <hyperlink ref="L4" r:id="rId3" display="[1] https://www.pse.pl/documents/20182/98611984/Wst%C4%99pne+wyniki+aukcji+g%C5%82%C3%B3wnej+na+rok+dostaw+2027 &#10;[2] https://wysokienapiecie.pl/80510-magazyny-energii-slowacja-i-litwa-debiutuja-w-rynku-mocy/&#10;[3] https://www.gramwzielone.pl/trendy/109658/energa-wejdzie-na-rynek-mocy-z-magazynem-energii-i-oze &#10;[4] https://media.energa.pl/pr/730745/magazyn-energii-przy-fw-bystra-z-kolejnym-wyroznieniem  &#10;[5] https://www.gov.pl/web/klimat/polsko-japonska-wspolpraca-zakonczona-sukcesem "/>
    <hyperlink ref="L5" r:id="rId4" display="[1] https://wysokienapiecie.pl/39276-ruszyly-inwestycje-w-polskie-magazyny-energii/ &#10;[2] https://www.gramwzielone.pl/magazynowanie-energii/104361/pge-uruchamia-magazyn-energii-z-bateriami-od-tesli  "/>
    <hyperlink ref="L7" r:id="rId5" display="[1] https://www.gov.pl/web/klimat/moc-zaintstalowana-w-magazynach-energii &#10;[2] https://www.google.com/url?sa=t&amp;rct=j&amp;q=&amp;esrc=s&amp;source=web&amp;cd=&amp;ved=2ahUKEwjmmJ_ei5_8AhUBHHcKHZoWB2kQFnoECBgQAQ&amp;url=https%3A%2F%2Fwww.tauron-dystrybucja.pl%2F-%2Fmedia%2Foffer-documents%2Fdystrybucja%2Fprzylaczenie%2Frejestr-magazynow-energii%2Frejestr-magazynow-energii.ashx&amp;usg=AOvVaw2F2lmk2oOJGmG-Z1nne4Na "/>
    <hyperlink ref="L8" r:id="rId6" display="[1] https://wysokienapiecie.pl/39276-ruszyly-inwestycje-w-polskie-magazyny-energii/ &#10;[2] https://biznesalert.pl/pge-eo-magazyn-energii-gora-zar/ "/>
    <hyperlink ref="L9" r:id="rId7" display="[1] https://pkpenergetyka.pl/strona/magazyny-energii "/>
    <hyperlink ref="L10" r:id="rId8" display="[1] https://www.tauron-dystrybucja.pl/o-spolce/aktualnosci/2022/09/12 "/>
    <hyperlink ref="L11" r:id="rId9" display="[1] https://media.tauron.pl/pr/780375/nowy-magazyn-energii-w-sieciach-taurona "/>
    <hyperlink ref="L12" r:id="rId10" display="[1] https://www.gramwzielone.pl/magazynowanie-energii/109018/energa-uruchomila-magazyn-energii-przy-farmie-fotowoltaicznej "/>
    <hyperlink ref="L13" r:id="rId11" display="[1] https://www.google.com/url?sa=t&amp;rct=j&amp;q=&amp;esrc=s&amp;source=web&amp;cd=&amp;ved=2ahUKEwjX3_--lJ_8AhXKAhAIHUyLChcQFnoECDIQAQ&amp;url=https%3A%2F%2Fwww.tauron-dystrybucja.pl%2F-%2Fmedia%2Foffer-documents%2Fdystrybucja%2Fprzylaczenie%2Frejestr-magazynow-energii%2Frejestr-magazynow-energii.ashx&amp;usg=AOvVaw2F2lmk2oOJGmG-Z1nne4Na "/>
    <hyperlink ref="L14" r:id="rId12" display="[1] https://gramwzielone.pl/magazynowanie-energii/108789/to-bedzie-jeden-z-najwiekszych-magazynow-energii-w-polsce-i-europie "/>
    <hyperlink ref="L15" r:id="rId13" display="[1] https://admpoland.eu/energetyczny-klaster-olawski-eko-innowacyjny-projekt-obejmujacy-magazyny-energii/ &#10;[2] https://biznes.interia.pl/gospodarka/news-polska-potrzebuje-magazynow-energii-nowe-projekty-w-toku,nId,6413082 "/>
    <hyperlink ref="L16" r:id="rId14" display="[1] https://www.pse.pl/documents/20182/98611984/Wst%C4%99pne+wyniki+aukcji+g%C5%82%C3%B3wnej+na+rok+dostaw+2027 &#10;[2] https://wysokienapiecie.pl/80510-magazyny-energii-slowacja-i-litwa-debiutuja-w-rynku-mocy/"/>
    <hyperlink ref="L17" r:id="rId15" display="[1] https://www.pse.pl/documents/20182/98611984/Wst%C4%99pne+wyniki+aukcji+g%C5%82%C3%B3wnej+na+rok+dostaw+2027 &#10;[2] https://wysokienapiecie.pl/80510-magazyny-energii-slowacja-i-litwa-debiutuja-w-rynku-mocy/"/>
    <hyperlink ref="L18" r:id="rId16" display="[1] https://www.pse.pl/documents/20182/98611984/Wst%C4%99pne+wyniki+aukcji+g%C5%82%C3%B3wnej+na+rok+dostaw+2027 &#10;[2] https://wysokienapiecie.pl/80510-magazyny-energii-slowacja-i-litwa-debiutuja-w-rynku-mocy/"/>
    <hyperlink ref="L19" r:id="rId17" display="[1] https://www.pse.pl/documents/20182/98611984/Wst%C4%99pne+wyniki+aukcji+g%C5%82%C3%B3wnej+na+rok+dostaw+2027 &#10;[2] https://wysokienapiecie.pl/80510-magazyny-energii-slowacja-i-litwa-debiutuja-w-rynku-mocy/ &#10;[3] https://www.gramwzielone.pl/magazynowanie-energii/109656/kolejny-magazyn-energii-z-kontraktem-na-rynku-mocy "/>
    <hyperlink ref="L20" r:id="rId18" display="[1] https://www.gkpge.pl/grupa-pge/dla-mediow/komunikaty-prasowe/korporacyjne/pge-przyspiesza-prace-nad-budowa-jednego-z-najwiekszych-w-europie-bateryjnych-magazynow-energii "/>
    <hyperlink ref="L21" r:id="rId19" display="[1] https://wysokienapiecie.pl/39276-ruszyly-inwestycje-w-polskie-magazyny-energii/ "/>
    <hyperlink ref="L22" r:id="rId20" display="[1] https://wysokienapiecie.pl/39276-ruszyly-inwestycje-w-polskie-magazyny-energii/ "/>
    <hyperlink ref="L23" r:id="rId21" display="[1] https://wysokienapiecie.pl/39276-ruszyly-inwestycje-w-polskie-magazyny-energii/ "/>
    <hyperlink ref="L24" r:id="rId22" display="[1] https://wysokienapiecie.pl/39276-ruszyly-inwestycje-w-polskie-magazyny-energii/ "/>
    <hyperlink ref="L25" r:id="rId23" display="[1] https://wysokienapiecie.pl/39276-ruszyly-inwestycje-w-polskie-magazyny-energii/ "/>
    <hyperlink ref="L26" r:id="rId24" display="[1] https://wysokienapiecie.pl/39276-ruszyly-inwestycje-w-polskie-magazyny-energii/ "/>
    <hyperlink ref="L27" r:id="rId25" display="[1] https://wysokienapiecie.pl/39276-ruszyly-inwestycje-w-polskie-magazyny-energii/ "/>
    <hyperlink ref="L28" r:id="rId26" display="[1] https://wysokienapiecie.pl/39276-ruszyly-inwestycje-w-polskie-magazyny-energii/ "/>
    <hyperlink ref="L29" r:id="rId27" display="[1] https://wysokienapiecie.pl/39276-ruszyly-inwestycje-w-polskie-magazyny-energii/ "/>
    <hyperlink ref="L30" r:id="rId28" display="[1] https://wysokienapiecie.pl/39276-ruszyly-inwestycje-w-polskie-magazyny-energii/ "/>
    <hyperlink ref="L31" r:id="rId29" display="[1] https://columbusenergy.pl/relacje-inwestorskie/trzeci-wielkoskalowy-magazyn-energii-od-columbusa-to-juz-400-mw-mocy-i-1600-mwh-pojemnosci/ "/>
    <hyperlink ref="L32" r:id="rId30" display="[1] https://columbusenergy.pl/relacje-inwestorskie/trzeci-wielkoskalowy-magazyn-energii-od-columbusa-to-juz-400-mw-mocy-i-1600-mwh-pojemnosci/ "/>
  </hyperlinks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2022-11-21T19:35:30Z</dcterms:created>
  <dc:creator>openpyxl</dc:creator>
  <dc:description/>
  <dc:language>en-GB</dc:language>
  <cp:lastModifiedBy/>
  <dcterms:modified xsi:type="dcterms:W3CDTF">2023-02-13T21:24:56Z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