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Template" sheetId="6" r:id="rId1"/>
    <sheet name="01.05.2016" sheetId="8" r:id="rId2"/>
    <sheet name="16.04.2016" sheetId="7" r:id="rId3"/>
    <sheet name="6.02.2015" sheetId="5" r:id="rId4"/>
    <sheet name="Diplomski" sheetId="1" r:id="rId5"/>
    <sheet name="Sheet2" sheetId="2" r:id="rId6"/>
    <sheet name="Sheet3" sheetId="3" r:id="rId7"/>
    <sheet name="Sheet4" sheetId="4" r:id="rId8"/>
  </sheets>
  <definedNames>
    <definedName name="mainContent" localSheetId="4">Diplomski!$A$8</definedName>
  </definedNames>
  <calcPr calcId="125725"/>
</workbook>
</file>

<file path=xl/calcChain.xml><?xml version="1.0" encoding="utf-8"?>
<calcChain xmlns="http://schemas.openxmlformats.org/spreadsheetml/2006/main">
  <c r="D60" i="8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60" i="7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2"/>
  <c r="D11"/>
  <c r="D10"/>
  <c r="D9"/>
  <c r="D8"/>
  <c r="D7"/>
  <c r="D6"/>
  <c r="D5"/>
  <c r="D4"/>
  <c r="D3"/>
  <c r="D60" i="6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5" s="1"/>
  <c r="G4" s="1"/>
  <c r="D60" i="5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60" i="4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60" i="3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60" i="2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48" i="1"/>
  <c r="D49"/>
  <c r="D50"/>
  <c r="D51"/>
  <c r="D52"/>
  <c r="D53"/>
  <c r="D54"/>
  <c r="D55"/>
  <c r="D56"/>
  <c r="D57"/>
  <c r="D58"/>
  <c r="D59"/>
  <c r="D6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3"/>
  <c r="G5" i="8" l="1"/>
  <c r="G4" s="1"/>
  <c r="G5" i="7"/>
  <c r="G4" s="1"/>
  <c r="G5" i="5"/>
  <c r="G4" s="1"/>
  <c r="G5" i="4"/>
  <c r="G4" s="1"/>
  <c r="G5" i="3"/>
  <c r="G4" s="1"/>
  <c r="G5" i="2"/>
  <c r="G4" s="1"/>
  <c r="G5" i="1"/>
  <c r="G4" s="1"/>
</calcChain>
</file>

<file path=xl/sharedStrings.xml><?xml version="1.0" encoding="utf-8"?>
<sst xmlns="http://schemas.openxmlformats.org/spreadsheetml/2006/main" count="201" uniqueCount="134">
  <si>
    <t>Troškovnik za "diplomski"</t>
  </si>
  <si>
    <t>Name</t>
  </si>
  <si>
    <t>Price USD</t>
  </si>
  <si>
    <t>Price</t>
  </si>
  <si>
    <t>Amount</t>
  </si>
  <si>
    <t>Početni iznos:</t>
  </si>
  <si>
    <t>Preostalo:</t>
  </si>
  <si>
    <t>Ukupno</t>
  </si>
  <si>
    <t>Tečaj:</t>
  </si>
  <si>
    <t>Cubieboard2 </t>
  </si>
  <si>
    <t>5pcs nokia5110</t>
  </si>
  <si>
    <t>lcd replce 5110</t>
  </si>
  <si>
    <t>20x5*7cm proto</t>
  </si>
  <si>
    <t>5x10 mm steppero</t>
  </si>
  <si>
    <t>hc05</t>
  </si>
  <si>
    <t>two phaze 100 micro stepperi 5pcs</t>
  </si>
  <si>
    <t>dc-dcbuck boost</t>
  </si>
  <si>
    <t>buck booust curent converter</t>
  </si>
  <si>
    <t>buck reg + voltmeter</t>
  </si>
  <si>
    <t>stteper</t>
  </si>
  <si>
    <t xml:space="preserve">stteper nowi </t>
  </si>
  <si>
    <t>stteperi 5mm 10pcs</t>
  </si>
  <si>
    <t>dc motori</t>
  </si>
  <si>
    <t>stepperi 2x</t>
  </si>
  <si>
    <t>bužir 4mm</t>
  </si>
  <si>
    <t>bužir 2mm 5M</t>
  </si>
  <si>
    <t>dht11</t>
  </si>
  <si>
    <t>100nF</t>
  </si>
  <si>
    <t>dual DC motor driver</t>
  </si>
  <si>
    <t>RGB jumperi</t>
  </si>
  <si>
    <t>protobord</t>
  </si>
  <si>
    <t>potovi</t>
  </si>
  <si>
    <t>megatqfp32</t>
  </si>
  <si>
    <t>groundmoisture</t>
  </si>
  <si>
    <t>barometar</t>
  </si>
  <si>
    <t>geers</t>
  </si>
  <si>
    <t>boxes</t>
  </si>
  <si>
    <t>switchevi</t>
  </si>
  <si>
    <t>10mega16</t>
  </si>
  <si>
    <t>blades</t>
  </si>
  <si>
    <t>scalp</t>
  </si>
  <si>
    <t>5110 nokia</t>
  </si>
  <si>
    <t>nit šit</t>
  </si>
  <si>
    <t xml:space="preserve">Troškovnik </t>
  </si>
  <si>
    <t>volt ammetter</t>
  </si>
  <si>
    <t>N-chennel mosfet</t>
  </si>
  <si>
    <t>nokia disp</t>
  </si>
  <si>
    <t>blue led</t>
  </si>
  <si>
    <t>digispark</t>
  </si>
  <si>
    <t>stm8</t>
  </si>
  <si>
    <t>stm32</t>
  </si>
  <si>
    <t>bords</t>
  </si>
  <si>
    <t xml:space="preserve"> switching reg</t>
  </si>
  <si>
    <t>term header</t>
  </si>
  <si>
    <t>whiteleds10</t>
  </si>
  <si>
    <t>red10LED</t>
  </si>
  <si>
    <t>pens</t>
  </si>
  <si>
    <t>stlinq</t>
  </si>
  <si>
    <t>heatsink</t>
  </si>
  <si>
    <t>wires</t>
  </si>
  <si>
    <t>fan</t>
  </si>
  <si>
    <t>mags</t>
  </si>
  <si>
    <t>probes</t>
  </si>
  <si>
    <t>wlan stick</t>
  </si>
  <si>
    <t>mg90servo</t>
  </si>
  <si>
    <t>altera</t>
  </si>
  <si>
    <t>usbblast</t>
  </si>
  <si>
    <t>kabeli</t>
  </si>
  <si>
    <t>Screw Terminal</t>
  </si>
  <si>
    <t>2x5 conn</t>
  </si>
  <si>
    <t>conector</t>
  </si>
  <si>
    <t>led rgb</t>
  </si>
  <si>
    <t>F-pinhead</t>
  </si>
  <si>
    <t>led bargraf</t>
  </si>
  <si>
    <t>DC-DC stepdown</t>
  </si>
  <si>
    <t>dupont m2m</t>
  </si>
  <si>
    <t>m2f</t>
  </si>
  <si>
    <t>switcheci</t>
  </si>
  <si>
    <t>4n35</t>
  </si>
  <si>
    <t>nano</t>
  </si>
  <si>
    <t>hall effect</t>
  </si>
  <si>
    <t>wheel</t>
  </si>
  <si>
    <t xml:space="preserve"> pump</t>
  </si>
  <si>
    <t>EBAY</t>
  </si>
  <si>
    <t>Comment</t>
  </si>
  <si>
    <t>DC-DC Boost Buck Converter</t>
  </si>
  <si>
    <t>I2C RTC DS1307 AT24C32 Real Time Clock</t>
  </si>
  <si>
    <t> DIP Switch J10</t>
  </si>
  <si>
    <t>10Pcs 5 x 7 cm DIY Prototype Paper PCB Universal Board Breadboard</t>
  </si>
  <si>
    <t>Passive Buzzer Alarm Module</t>
  </si>
  <si>
    <t>blue leds</t>
  </si>
  <si>
    <t>breadbord jumpers</t>
  </si>
  <si>
    <t xml:space="preserve">bat charger </t>
  </si>
  <si>
    <t>usb booster</t>
  </si>
  <si>
    <t>bužir</t>
  </si>
  <si>
    <t>molex</t>
  </si>
  <si>
    <t>arduiino wheel</t>
  </si>
  <si>
    <t>led strip</t>
  </si>
  <si>
    <t>psu 12V1A</t>
  </si>
  <si>
    <t>nokia</t>
  </si>
  <si>
    <t>solar</t>
  </si>
  <si>
    <t>buck converter</t>
  </si>
  <si>
    <t>500 470ohm</t>
  </si>
  <si>
    <t>500 330 ohm</t>
  </si>
  <si>
    <t>1K</t>
  </si>
  <si>
    <t>F hederi</t>
  </si>
  <si>
    <t>tweezers</t>
  </si>
  <si>
    <t>EL caps</t>
  </si>
  <si>
    <t xml:space="preserve">buck boost </t>
  </si>
  <si>
    <t>gretc</t>
  </si>
  <si>
    <t>555 freq &amp; duty adjustable</t>
  </si>
  <si>
    <t>photodiode</t>
  </si>
  <si>
    <t>lcd 0802</t>
  </si>
  <si>
    <t>lipos 2000mAh</t>
  </si>
  <si>
    <t xml:space="preserve">batery controler protection </t>
  </si>
  <si>
    <t>am/v meter</t>
  </si>
  <si>
    <t>anano</t>
  </si>
  <si>
    <t>lipo charger</t>
  </si>
  <si>
    <t>0806seriab interface</t>
  </si>
  <si>
    <t>pwm 16 channel driver</t>
  </si>
  <si>
    <t>servo</t>
  </si>
  <si>
    <t>kabel</t>
  </si>
  <si>
    <t>buck boost</t>
  </si>
  <si>
    <t>FBR</t>
  </si>
  <si>
    <t>speakers</t>
  </si>
  <si>
    <t>rainbow cable</t>
  </si>
  <si>
    <t>blades 20pcs</t>
  </si>
  <si>
    <t>pro mini</t>
  </si>
  <si>
    <t xml:space="preserve">F banaa plug </t>
  </si>
  <si>
    <t>mini buck psu</t>
  </si>
  <si>
    <t>props</t>
  </si>
  <si>
    <t xml:space="preserve">F heders 8 bit </t>
  </si>
  <si>
    <t>4x reley module</t>
  </si>
  <si>
    <t>li-po</t>
  </si>
</sst>
</file>

<file path=xl/styles.xml><?xml version="1.0" encoding="utf-8"?>
<styleSheet xmlns="http://schemas.openxmlformats.org/spreadsheetml/2006/main">
  <numFmts count="2">
    <numFmt numFmtId="44" formatCode="_-* #,##0.00\ &quot;kn&quot;_-;\-* #,##0.00\ &quot;kn&quot;_-;_-* &quot;-&quot;??\ &quot;kn&quot;_-;_-@_-"/>
    <numFmt numFmtId="43" formatCode="_-* #,##0.00\ _k_n_-;\-* #,##0.00\ _k_n_-;_-* &quot;-&quot;??\ _k_n_-;_-@_-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33333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2" fontId="0" fillId="0" borderId="0" xfId="1" applyNumberFormat="1" applyFont="1" applyBorder="1"/>
    <xf numFmtId="0" fontId="0" fillId="0" borderId="5" xfId="0" applyBorder="1"/>
    <xf numFmtId="44" fontId="0" fillId="0" borderId="0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0" xfId="0" applyNumberFormat="1" applyBorder="1"/>
    <xf numFmtId="0" fontId="2" fillId="0" borderId="0" xfId="0" applyFont="1"/>
    <xf numFmtId="0" fontId="0" fillId="0" borderId="0" xfId="0" applyFill="1" applyBorder="1"/>
    <xf numFmtId="0" fontId="3" fillId="0" borderId="4" xfId="0" applyFont="1" applyBorder="1"/>
    <xf numFmtId="0" fontId="4" fillId="0" borderId="4" xfId="0" applyFont="1" applyBorder="1"/>
    <xf numFmtId="0" fontId="5" fillId="0" borderId="0" xfId="0" applyFont="1"/>
    <xf numFmtId="0" fontId="4" fillId="0" borderId="6" xfId="0" applyFont="1" applyBorder="1"/>
    <xf numFmtId="0" fontId="4" fillId="0" borderId="0" xfId="0" applyFont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A26" sqref="A1:XFD1048576"/>
    </sheetView>
  </sheetViews>
  <sheetFormatPr defaultRowHeight="15"/>
  <cols>
    <col min="1" max="1" width="30.5703125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</cols>
  <sheetData>
    <row r="1" spans="1:8">
      <c r="A1" s="20" t="s">
        <v>83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5">
        <v>6.9</v>
      </c>
      <c r="H2" s="4"/>
    </row>
    <row r="3" spans="1:8" ht="15.75">
      <c r="A3" s="10"/>
      <c r="B3" s="2"/>
      <c r="C3" s="2"/>
      <c r="D3" s="2">
        <f>($B3*$G$2)*$C3</f>
        <v>0</v>
      </c>
      <c r="E3" s="23" t="s">
        <v>5</v>
      </c>
      <c r="F3" s="23"/>
      <c r="G3" s="5">
        <v>500</v>
      </c>
      <c r="H3" s="4"/>
    </row>
    <row r="4" spans="1:8">
      <c r="A4" s="1"/>
      <c r="B4" s="2"/>
      <c r="C4" s="2"/>
      <c r="D4" s="2">
        <f t="shared" ref="D4:D60" si="0">($B4*$G$2)*$C4</f>
        <v>0</v>
      </c>
      <c r="E4" s="23" t="s">
        <v>6</v>
      </c>
      <c r="F4" s="23"/>
      <c r="G4" s="9">
        <f>G3-G5</f>
        <v>500</v>
      </c>
      <c r="H4" s="4"/>
    </row>
    <row r="5" spans="1:8">
      <c r="A5" s="1"/>
      <c r="B5" s="2"/>
      <c r="C5" s="2"/>
      <c r="D5" s="2">
        <f t="shared" si="0"/>
        <v>0</v>
      </c>
      <c r="E5" s="23" t="s">
        <v>7</v>
      </c>
      <c r="F5" s="23"/>
      <c r="G5" s="2">
        <f>SUM(D3:D60)</f>
        <v>0</v>
      </c>
      <c r="H5" s="4"/>
    </row>
    <row r="6" spans="1:8">
      <c r="A6" s="1"/>
      <c r="B6" s="11"/>
      <c r="C6" s="11"/>
      <c r="D6" s="2">
        <f t="shared" si="0"/>
        <v>0</v>
      </c>
      <c r="E6" s="2"/>
      <c r="F6" s="2"/>
      <c r="G6" s="2"/>
      <c r="H6" s="4"/>
    </row>
    <row r="7" spans="1:8">
      <c r="A7" s="1"/>
      <c r="B7" s="11"/>
      <c r="C7" s="11"/>
      <c r="D7" s="2">
        <f t="shared" si="0"/>
        <v>0</v>
      </c>
      <c r="E7" s="2"/>
      <c r="F7" s="2"/>
      <c r="G7" s="2"/>
      <c r="H7" s="4"/>
    </row>
    <row r="8" spans="1:8">
      <c r="A8" s="1"/>
      <c r="B8" s="11"/>
      <c r="C8" s="11"/>
      <c r="D8" s="2">
        <f t="shared" si="0"/>
        <v>0</v>
      </c>
      <c r="E8" s="2"/>
      <c r="F8" s="2"/>
      <c r="G8" s="2"/>
      <c r="H8" s="4"/>
    </row>
    <row r="9" spans="1:8">
      <c r="A9" s="1"/>
      <c r="B9" s="11"/>
      <c r="C9" s="11"/>
      <c r="D9" s="2">
        <f t="shared" si="0"/>
        <v>0</v>
      </c>
      <c r="E9" s="2"/>
      <c r="F9" s="2"/>
      <c r="G9" s="2"/>
      <c r="H9" s="4"/>
    </row>
    <row r="10" spans="1:8">
      <c r="A10" s="1"/>
      <c r="B10" s="11"/>
      <c r="C10" s="11"/>
      <c r="D10" s="2">
        <f t="shared" si="0"/>
        <v>0</v>
      </c>
      <c r="E10" s="2"/>
      <c r="F10" s="2"/>
      <c r="G10" s="2"/>
      <c r="H10" s="4"/>
    </row>
    <row r="11" spans="1:8">
      <c r="A11" s="1"/>
      <c r="B11" s="11"/>
      <c r="C11" s="11"/>
      <c r="D11" s="2">
        <f t="shared" si="0"/>
        <v>0</v>
      </c>
      <c r="E11" s="2"/>
      <c r="F11" s="2"/>
      <c r="G11" s="2"/>
      <c r="H11" s="4"/>
    </row>
    <row r="12" spans="1:8">
      <c r="A12" s="1"/>
      <c r="B12" s="11"/>
      <c r="C12" s="11"/>
      <c r="D12" s="2">
        <f t="shared" si="0"/>
        <v>0</v>
      </c>
      <c r="E12" s="2"/>
      <c r="F12" s="2"/>
      <c r="G12" s="2"/>
      <c r="H12" s="4"/>
    </row>
    <row r="13" spans="1:8">
      <c r="A13" s="1"/>
      <c r="B13" s="11"/>
      <c r="C13" s="11"/>
      <c r="D13" s="2">
        <f t="shared" si="0"/>
        <v>0</v>
      </c>
      <c r="E13" s="2"/>
      <c r="F13" s="2"/>
      <c r="G13" s="2"/>
      <c r="H13" s="4"/>
    </row>
    <row r="14" spans="1:8">
      <c r="A14" s="1"/>
      <c r="B14" s="11"/>
      <c r="C14" s="11"/>
      <c r="D14" s="2">
        <f t="shared" si="0"/>
        <v>0</v>
      </c>
      <c r="E14" s="2"/>
      <c r="F14" s="2"/>
      <c r="G14" s="2"/>
      <c r="H14" s="4"/>
    </row>
    <row r="15" spans="1:8">
      <c r="A15" s="1"/>
      <c r="B15" s="11"/>
      <c r="C15" s="11"/>
      <c r="D15" s="2">
        <f t="shared" si="0"/>
        <v>0</v>
      </c>
      <c r="E15" s="2"/>
      <c r="F15" s="2"/>
      <c r="G15" s="2"/>
      <c r="H15" s="4"/>
    </row>
    <row r="16" spans="1:8">
      <c r="A16" s="1"/>
      <c r="B16" s="11"/>
      <c r="C16" s="11"/>
      <c r="D16" s="2">
        <f t="shared" si="0"/>
        <v>0</v>
      </c>
      <c r="E16" s="2"/>
      <c r="F16" s="2"/>
      <c r="G16" s="2"/>
      <c r="H16" s="4"/>
    </row>
    <row r="17" spans="1:8">
      <c r="A17" s="1"/>
      <c r="B17" s="11"/>
      <c r="C17" s="11"/>
      <c r="D17" s="2">
        <f t="shared" si="0"/>
        <v>0</v>
      </c>
      <c r="E17" s="2"/>
      <c r="F17" s="2"/>
      <c r="G17" s="2"/>
      <c r="H17" s="4"/>
    </row>
    <row r="18" spans="1:8">
      <c r="A18" s="1"/>
      <c r="B18" s="11"/>
      <c r="C18" s="11"/>
      <c r="D18" s="2">
        <f t="shared" si="0"/>
        <v>0</v>
      </c>
      <c r="E18" s="2"/>
      <c r="F18" s="2"/>
      <c r="G18" s="2"/>
      <c r="H18" s="4"/>
    </row>
    <row r="19" spans="1:8">
      <c r="A19" s="1"/>
      <c r="B19" s="11"/>
      <c r="C19" s="11"/>
      <c r="D19" s="2">
        <f t="shared" si="0"/>
        <v>0</v>
      </c>
      <c r="E19" s="2"/>
      <c r="F19" s="2"/>
      <c r="G19" s="2"/>
      <c r="H19" s="4"/>
    </row>
    <row r="20" spans="1:8">
      <c r="A20" s="1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A17" sqref="A17"/>
    </sheetView>
  </sheetViews>
  <sheetFormatPr defaultRowHeight="15"/>
  <cols>
    <col min="1" max="1" width="30.5703125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</cols>
  <sheetData>
    <row r="1" spans="1:8">
      <c r="A1" s="20" t="s">
        <v>83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5">
        <v>6.99</v>
      </c>
      <c r="H2" s="4"/>
    </row>
    <row r="3" spans="1:8" ht="15.75">
      <c r="A3" s="10" t="s">
        <v>122</v>
      </c>
      <c r="B3" s="2">
        <v>1.69</v>
      </c>
      <c r="C3" s="2">
        <v>2</v>
      </c>
      <c r="D3" s="2">
        <f>($B3*$G$2)*$C3</f>
        <v>23.626200000000001</v>
      </c>
      <c r="E3" s="23" t="s">
        <v>5</v>
      </c>
      <c r="F3" s="23"/>
      <c r="G3" s="5">
        <v>600</v>
      </c>
      <c r="H3" s="4"/>
    </row>
    <row r="4" spans="1:8">
      <c r="A4" s="1" t="s">
        <v>48</v>
      </c>
      <c r="B4" s="2">
        <v>2.5</v>
      </c>
      <c r="C4" s="2">
        <v>2</v>
      </c>
      <c r="D4" s="2">
        <f t="shared" ref="D4:D60" si="0">($B4*$G$2)*$C4</f>
        <v>34.950000000000003</v>
      </c>
      <c r="E4" s="23" t="s">
        <v>6</v>
      </c>
      <c r="F4" s="23"/>
      <c r="G4" s="9">
        <f>G3-G5</f>
        <v>149.98379999999997</v>
      </c>
      <c r="H4" s="4"/>
    </row>
    <row r="5" spans="1:8">
      <c r="A5" s="1" t="s">
        <v>123</v>
      </c>
      <c r="B5" s="2">
        <v>1.8</v>
      </c>
      <c r="C5" s="2">
        <v>1</v>
      </c>
      <c r="D5" s="2">
        <f t="shared" si="0"/>
        <v>12.582000000000001</v>
      </c>
      <c r="E5" s="23" t="s">
        <v>7</v>
      </c>
      <c r="F5" s="23"/>
      <c r="G5" s="2">
        <f>SUM(D3:D60)</f>
        <v>450.01620000000003</v>
      </c>
      <c r="H5" s="4"/>
    </row>
    <row r="6" spans="1:8">
      <c r="A6" s="1" t="s">
        <v>124</v>
      </c>
      <c r="B6" s="11">
        <v>1.6</v>
      </c>
      <c r="C6" s="11">
        <v>2</v>
      </c>
      <c r="D6" s="2">
        <f t="shared" si="0"/>
        <v>22.368000000000002</v>
      </c>
      <c r="E6" s="2"/>
      <c r="F6" s="2"/>
      <c r="G6" s="2"/>
      <c r="H6" s="4"/>
    </row>
    <row r="7" spans="1:8">
      <c r="A7" s="1" t="s">
        <v>125</v>
      </c>
      <c r="B7" s="11">
        <v>4.45</v>
      </c>
      <c r="C7" s="11">
        <v>1</v>
      </c>
      <c r="D7" s="2">
        <f t="shared" si="0"/>
        <v>31.105500000000003</v>
      </c>
      <c r="E7" s="2"/>
      <c r="F7" s="2"/>
      <c r="G7" s="2"/>
      <c r="H7" s="4"/>
    </row>
    <row r="8" spans="1:8">
      <c r="A8" s="1" t="s">
        <v>126</v>
      </c>
      <c r="B8" s="11">
        <v>6</v>
      </c>
      <c r="C8" s="11">
        <v>1</v>
      </c>
      <c r="D8" s="2">
        <f t="shared" si="0"/>
        <v>41.94</v>
      </c>
      <c r="E8" s="2"/>
      <c r="F8" s="2"/>
      <c r="G8" s="2"/>
      <c r="H8" s="4"/>
    </row>
    <row r="9" spans="1:8">
      <c r="A9" s="1" t="s">
        <v>120</v>
      </c>
      <c r="B9" s="11">
        <v>2.0099999999999998</v>
      </c>
      <c r="C9" s="11">
        <v>2</v>
      </c>
      <c r="D9" s="2">
        <f t="shared" si="0"/>
        <v>28.099799999999998</v>
      </c>
      <c r="E9" s="2"/>
      <c r="F9" s="2"/>
      <c r="G9" s="2"/>
      <c r="H9" s="4"/>
    </row>
    <row r="10" spans="1:8">
      <c r="A10" s="1" t="s">
        <v>127</v>
      </c>
      <c r="B10" s="11">
        <v>1.43</v>
      </c>
      <c r="C10" s="11">
        <v>3</v>
      </c>
      <c r="D10" s="2">
        <f t="shared" si="0"/>
        <v>29.987099999999998</v>
      </c>
      <c r="E10" s="2"/>
      <c r="F10" s="2"/>
      <c r="G10" s="2"/>
      <c r="H10" s="4"/>
    </row>
    <row r="11" spans="1:8">
      <c r="A11" s="1" t="s">
        <v>128</v>
      </c>
      <c r="B11" s="11">
        <v>1.2</v>
      </c>
      <c r="C11" s="11">
        <v>4</v>
      </c>
      <c r="D11" s="2">
        <f t="shared" si="0"/>
        <v>33.552</v>
      </c>
      <c r="E11" s="2"/>
      <c r="F11" s="2"/>
      <c r="G11" s="2"/>
      <c r="H11" s="4"/>
    </row>
    <row r="12" spans="1:8">
      <c r="A12" s="1" t="s">
        <v>129</v>
      </c>
      <c r="B12" s="11">
        <v>5.6</v>
      </c>
      <c r="C12" s="11">
        <v>1</v>
      </c>
      <c r="D12" s="2">
        <f t="shared" si="0"/>
        <v>39.143999999999998</v>
      </c>
      <c r="E12" s="2"/>
      <c r="F12" s="2"/>
      <c r="G12" s="2"/>
      <c r="H12" s="4"/>
    </row>
    <row r="13" spans="1:8">
      <c r="A13" s="1" t="s">
        <v>130</v>
      </c>
      <c r="B13" s="11">
        <v>1.99</v>
      </c>
      <c r="C13" s="11">
        <v>2</v>
      </c>
      <c r="D13" s="2">
        <f t="shared" si="0"/>
        <v>27.8202</v>
      </c>
      <c r="E13" s="2"/>
      <c r="F13" s="2"/>
      <c r="G13" s="2"/>
      <c r="H13" s="4"/>
    </row>
    <row r="14" spans="1:8">
      <c r="A14" s="1" t="s">
        <v>131</v>
      </c>
      <c r="B14" s="11">
        <v>0.99</v>
      </c>
      <c r="C14" s="11">
        <v>2</v>
      </c>
      <c r="D14" s="2">
        <f t="shared" si="0"/>
        <v>13.840200000000001</v>
      </c>
      <c r="E14" s="2"/>
      <c r="F14" s="2"/>
      <c r="G14" s="2"/>
      <c r="H14" s="4"/>
    </row>
    <row r="15" spans="1:8">
      <c r="A15" s="1" t="s">
        <v>132</v>
      </c>
      <c r="B15" s="11">
        <v>3.13</v>
      </c>
      <c r="C15" s="11">
        <v>2</v>
      </c>
      <c r="D15" s="2">
        <f t="shared" si="0"/>
        <v>43.757399999999997</v>
      </c>
      <c r="E15" s="2"/>
      <c r="F15" s="2"/>
      <c r="G15" s="2"/>
      <c r="H15" s="4"/>
    </row>
    <row r="16" spans="1:8">
      <c r="A16" s="1" t="s">
        <v>133</v>
      </c>
      <c r="B16" s="11">
        <v>4.8099999999999996</v>
      </c>
      <c r="C16" s="11">
        <v>2</v>
      </c>
      <c r="D16" s="2">
        <f t="shared" si="0"/>
        <v>67.243799999999993</v>
      </c>
      <c r="E16" s="2"/>
      <c r="F16" s="2"/>
      <c r="G16" s="2"/>
      <c r="H16" s="4"/>
    </row>
    <row r="17" spans="1:8">
      <c r="A17" s="1"/>
      <c r="B17" s="11"/>
      <c r="C17" s="11"/>
      <c r="D17" s="2">
        <f t="shared" si="0"/>
        <v>0</v>
      </c>
      <c r="E17" s="2"/>
      <c r="F17" s="2"/>
      <c r="G17" s="2"/>
      <c r="H17" s="4"/>
    </row>
    <row r="18" spans="1:8">
      <c r="A18" s="1"/>
      <c r="B18" s="11"/>
      <c r="C18" s="11"/>
      <c r="D18" s="2">
        <f t="shared" si="0"/>
        <v>0</v>
      </c>
      <c r="E18" s="2"/>
      <c r="F18" s="2"/>
      <c r="G18" s="2"/>
      <c r="H18" s="4"/>
    </row>
    <row r="19" spans="1:8">
      <c r="A19" s="1"/>
      <c r="B19" s="11"/>
      <c r="C19" s="11"/>
      <c r="D19" s="2">
        <f t="shared" si="0"/>
        <v>0</v>
      </c>
      <c r="E19" s="2"/>
      <c r="F19" s="2"/>
      <c r="G19" s="2"/>
      <c r="H19" s="4"/>
    </row>
    <row r="20" spans="1:8">
      <c r="A20" s="1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A20" sqref="A20"/>
    </sheetView>
  </sheetViews>
  <sheetFormatPr defaultRowHeight="15"/>
  <cols>
    <col min="1" max="1" width="30.5703125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</cols>
  <sheetData>
    <row r="1" spans="1:8">
      <c r="A1" s="20" t="s">
        <v>83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5">
        <v>7</v>
      </c>
      <c r="H2" s="4"/>
    </row>
    <row r="3" spans="1:8" ht="15.75">
      <c r="A3" s="10" t="s">
        <v>105</v>
      </c>
      <c r="B3" s="2">
        <v>3</v>
      </c>
      <c r="C3" s="2">
        <v>1</v>
      </c>
      <c r="D3" s="2">
        <f>($B3*$G$2)*$C3</f>
        <v>21</v>
      </c>
      <c r="E3" s="23" t="s">
        <v>5</v>
      </c>
      <c r="F3" s="23"/>
      <c r="G3" s="5">
        <v>560</v>
      </c>
      <c r="H3" s="4"/>
    </row>
    <row r="4" spans="1:8">
      <c r="A4" s="1" t="s">
        <v>106</v>
      </c>
      <c r="B4" s="2">
        <v>3.8</v>
      </c>
      <c r="C4" s="2">
        <v>1</v>
      </c>
      <c r="D4" s="2">
        <f t="shared" ref="D4:D60" si="0">($B4*$G$2)*$C4</f>
        <v>26.599999999999998</v>
      </c>
      <c r="E4" s="23" t="s">
        <v>6</v>
      </c>
      <c r="F4" s="23"/>
      <c r="G4" s="9">
        <f>G3-G5</f>
        <v>60.260000000000048</v>
      </c>
      <c r="H4" s="4"/>
    </row>
    <row r="5" spans="1:8">
      <c r="A5" s="1" t="s">
        <v>107</v>
      </c>
      <c r="B5" s="2">
        <v>3.19</v>
      </c>
      <c r="C5" s="2">
        <v>2</v>
      </c>
      <c r="D5" s="2">
        <f t="shared" si="0"/>
        <v>44.66</v>
      </c>
      <c r="E5" s="23" t="s">
        <v>7</v>
      </c>
      <c r="F5" s="23"/>
      <c r="G5" s="2">
        <f>SUM(D3:D60)</f>
        <v>499.73999999999995</v>
      </c>
      <c r="H5" s="4"/>
    </row>
    <row r="6" spans="1:8">
      <c r="A6" s="1" t="s">
        <v>108</v>
      </c>
      <c r="B6" s="11">
        <v>1.69</v>
      </c>
      <c r="C6" s="11">
        <v>3</v>
      </c>
      <c r="D6" s="2">
        <f t="shared" si="0"/>
        <v>35.49</v>
      </c>
      <c r="E6" s="2"/>
      <c r="F6" s="2"/>
      <c r="G6" s="2"/>
      <c r="H6" s="4"/>
    </row>
    <row r="7" spans="1:8">
      <c r="A7" s="1" t="s">
        <v>109</v>
      </c>
      <c r="B7" s="11">
        <v>1.8</v>
      </c>
      <c r="C7" s="11">
        <v>1</v>
      </c>
      <c r="D7" s="2">
        <f t="shared" si="0"/>
        <v>12.6</v>
      </c>
      <c r="E7" s="2"/>
      <c r="F7" s="2"/>
      <c r="G7" s="2"/>
      <c r="H7" s="4"/>
    </row>
    <row r="8" spans="1:8">
      <c r="A8" s="1" t="s">
        <v>110</v>
      </c>
      <c r="B8" s="11">
        <v>1.9</v>
      </c>
      <c r="C8" s="11">
        <v>2</v>
      </c>
      <c r="D8" s="2">
        <f t="shared" si="0"/>
        <v>26.599999999999998</v>
      </c>
      <c r="E8" s="2"/>
      <c r="F8" s="2"/>
      <c r="G8" s="2"/>
      <c r="H8" s="4"/>
    </row>
    <row r="9" spans="1:8">
      <c r="A9" s="1" t="s">
        <v>111</v>
      </c>
      <c r="B9" s="11">
        <v>1.3</v>
      </c>
      <c r="C9" s="11">
        <v>1</v>
      </c>
      <c r="D9" s="2">
        <f t="shared" si="0"/>
        <v>9.1</v>
      </c>
      <c r="E9" s="2"/>
      <c r="F9" s="2"/>
      <c r="G9" s="2"/>
      <c r="H9" s="4"/>
    </row>
    <row r="10" spans="1:8">
      <c r="A10" s="1" t="s">
        <v>112</v>
      </c>
      <c r="B10" s="11">
        <v>3.18</v>
      </c>
      <c r="C10" s="11">
        <v>2</v>
      </c>
      <c r="D10" s="2">
        <f t="shared" si="0"/>
        <v>44.52</v>
      </c>
      <c r="E10" s="2"/>
      <c r="F10" s="2"/>
      <c r="G10" s="2"/>
      <c r="H10" s="4"/>
    </row>
    <row r="11" spans="1:8">
      <c r="A11" s="1" t="s">
        <v>113</v>
      </c>
      <c r="B11" s="11">
        <v>4.8099999999999996</v>
      </c>
      <c r="C11" s="11">
        <v>2</v>
      </c>
      <c r="D11" s="2">
        <f t="shared" si="0"/>
        <v>67.339999999999989</v>
      </c>
      <c r="E11" s="2"/>
      <c r="F11" s="2"/>
      <c r="G11" s="2"/>
      <c r="H11" s="4"/>
    </row>
    <row r="12" spans="1:8">
      <c r="A12" s="1" t="s">
        <v>114</v>
      </c>
      <c r="B12" s="11">
        <v>2.1</v>
      </c>
      <c r="C12" s="11">
        <v>2</v>
      </c>
      <c r="D12" s="2">
        <f t="shared" si="0"/>
        <v>29.400000000000002</v>
      </c>
      <c r="E12" s="2"/>
      <c r="F12" s="2"/>
      <c r="G12" s="2"/>
      <c r="H12" s="4"/>
    </row>
    <row r="13" spans="1:8">
      <c r="A13" s="1" t="s">
        <v>115</v>
      </c>
      <c r="B13" s="11"/>
      <c r="C13" s="11"/>
      <c r="D13" s="2">
        <v>49.5</v>
      </c>
      <c r="E13" s="2"/>
      <c r="F13" s="2"/>
      <c r="G13" s="2"/>
      <c r="H13" s="4"/>
    </row>
    <row r="14" spans="1:8">
      <c r="A14" s="1" t="s">
        <v>116</v>
      </c>
      <c r="B14" s="11">
        <v>1.43</v>
      </c>
      <c r="C14" s="11">
        <v>2</v>
      </c>
      <c r="D14" s="2">
        <f t="shared" si="0"/>
        <v>20.02</v>
      </c>
      <c r="E14" s="2"/>
      <c r="F14" s="2"/>
      <c r="G14" s="2"/>
      <c r="H14" s="4"/>
    </row>
    <row r="15" spans="1:8">
      <c r="A15" s="1" t="s">
        <v>117</v>
      </c>
      <c r="B15" s="11">
        <v>1</v>
      </c>
      <c r="C15" s="11">
        <v>3</v>
      </c>
      <c r="D15" s="2">
        <f t="shared" si="0"/>
        <v>21</v>
      </c>
      <c r="E15" s="2"/>
      <c r="F15" s="2"/>
      <c r="G15" s="2"/>
      <c r="H15" s="4"/>
    </row>
    <row r="16" spans="1:8">
      <c r="A16" s="1" t="s">
        <v>118</v>
      </c>
      <c r="B16" s="11">
        <v>1</v>
      </c>
      <c r="C16" s="11">
        <v>1</v>
      </c>
      <c r="D16" s="2">
        <f t="shared" si="0"/>
        <v>7</v>
      </c>
      <c r="E16" s="2"/>
      <c r="F16" s="2"/>
      <c r="G16" s="2"/>
      <c r="H16" s="4"/>
    </row>
    <row r="17" spans="1:8">
      <c r="A17" s="1" t="s">
        <v>119</v>
      </c>
      <c r="B17" s="11">
        <v>3.73</v>
      </c>
      <c r="C17" s="11">
        <v>1</v>
      </c>
      <c r="D17" s="2">
        <f t="shared" si="0"/>
        <v>26.11</v>
      </c>
      <c r="E17" s="2"/>
      <c r="F17" s="2"/>
      <c r="G17" s="2"/>
      <c r="H17" s="4"/>
    </row>
    <row r="18" spans="1:8">
      <c r="A18" s="1" t="s">
        <v>120</v>
      </c>
      <c r="B18" s="11">
        <v>2</v>
      </c>
      <c r="C18" s="11">
        <v>2</v>
      </c>
      <c r="D18" s="2">
        <f t="shared" si="0"/>
        <v>28</v>
      </c>
      <c r="E18" s="2"/>
      <c r="F18" s="2"/>
      <c r="G18" s="2"/>
      <c r="H18" s="4"/>
    </row>
    <row r="19" spans="1:8">
      <c r="A19" s="1" t="s">
        <v>121</v>
      </c>
      <c r="B19" s="11">
        <v>4.4000000000000004</v>
      </c>
      <c r="C19" s="11">
        <v>1</v>
      </c>
      <c r="D19" s="2">
        <f t="shared" si="0"/>
        <v>30.800000000000004</v>
      </c>
      <c r="E19" s="2"/>
      <c r="F19" s="2"/>
      <c r="G19" s="2"/>
      <c r="H19" s="4"/>
    </row>
    <row r="20" spans="1:8">
      <c r="A20" s="1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0"/>
  <sheetViews>
    <sheetView topLeftCell="A4" workbookViewId="0">
      <selection activeCell="A23" sqref="A23"/>
    </sheetView>
  </sheetViews>
  <sheetFormatPr defaultRowHeight="15"/>
  <cols>
    <col min="1" max="1" width="37.140625" bestFit="1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  <col min="8" max="8" width="40" style="18" customWidth="1"/>
  </cols>
  <sheetData>
    <row r="1" spans="1:8">
      <c r="A1" s="20" t="s">
        <v>83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3">
        <v>7.1699000000000002</v>
      </c>
      <c r="H2" s="18" t="s">
        <v>84</v>
      </c>
    </row>
    <row r="3" spans="1:8" ht="15.75">
      <c r="A3" s="10" t="s">
        <v>85</v>
      </c>
      <c r="B3" s="2">
        <v>2.77</v>
      </c>
      <c r="C3" s="2">
        <v>1</v>
      </c>
      <c r="D3" s="2">
        <f>($B3*$G$2)*$C3</f>
        <v>19.860623</v>
      </c>
      <c r="E3" s="23" t="s">
        <v>5</v>
      </c>
      <c r="F3" s="23"/>
      <c r="G3" s="5">
        <v>500</v>
      </c>
    </row>
    <row r="4" spans="1:8">
      <c r="A4" s="1" t="s">
        <v>86</v>
      </c>
      <c r="B4" s="2">
        <v>1</v>
      </c>
      <c r="C4" s="2">
        <v>2</v>
      </c>
      <c r="D4" s="2">
        <f t="shared" ref="D4:D60" si="0">($B4*$G$2)*$C4</f>
        <v>14.3398</v>
      </c>
      <c r="E4" s="23" t="s">
        <v>6</v>
      </c>
      <c r="F4" s="23"/>
      <c r="G4" s="9">
        <f>G3-G5</f>
        <v>29.367763999999966</v>
      </c>
    </row>
    <row r="5" spans="1:8">
      <c r="A5" s="1" t="s">
        <v>87</v>
      </c>
      <c r="B5" s="2">
        <v>1.57</v>
      </c>
      <c r="C5" s="2">
        <v>1</v>
      </c>
      <c r="D5" s="2">
        <f t="shared" si="0"/>
        <v>11.256743</v>
      </c>
      <c r="E5" s="23" t="s">
        <v>7</v>
      </c>
      <c r="F5" s="23"/>
      <c r="G5" s="17">
        <f>SUM(D3:D60)</f>
        <v>470.63223600000003</v>
      </c>
    </row>
    <row r="6" spans="1:8">
      <c r="A6" s="1" t="s">
        <v>88</v>
      </c>
      <c r="B6" s="11">
        <v>1.57</v>
      </c>
      <c r="C6" s="11">
        <v>2</v>
      </c>
      <c r="D6" s="2">
        <f t="shared" si="0"/>
        <v>22.513486</v>
      </c>
      <c r="E6" s="2"/>
      <c r="F6" s="2"/>
      <c r="G6" s="2"/>
    </row>
    <row r="7" spans="1:8" ht="15.75">
      <c r="A7" s="10" t="s">
        <v>89</v>
      </c>
      <c r="B7" s="11">
        <v>1.97</v>
      </c>
      <c r="C7" s="11">
        <v>1</v>
      </c>
      <c r="D7" s="2">
        <f t="shared" si="0"/>
        <v>14.124703</v>
      </c>
      <c r="E7" s="2"/>
      <c r="F7" s="2"/>
      <c r="G7" s="2"/>
    </row>
    <row r="8" spans="1:8">
      <c r="A8" s="1" t="s">
        <v>90</v>
      </c>
      <c r="B8" s="11">
        <v>2.97</v>
      </c>
      <c r="C8" s="11">
        <v>1</v>
      </c>
      <c r="D8" s="2">
        <f t="shared" si="0"/>
        <v>21.294603000000002</v>
      </c>
      <c r="E8" s="2"/>
      <c r="F8" s="2"/>
      <c r="G8" s="2"/>
    </row>
    <row r="9" spans="1:8">
      <c r="A9" s="1" t="s">
        <v>91</v>
      </c>
      <c r="B9" s="11">
        <v>2.5299999999999998</v>
      </c>
      <c r="C9" s="11">
        <v>1</v>
      </c>
      <c r="D9" s="2">
        <f t="shared" si="0"/>
        <v>18.139847</v>
      </c>
      <c r="E9" s="2"/>
      <c r="F9" s="2"/>
      <c r="G9" s="2"/>
    </row>
    <row r="10" spans="1:8">
      <c r="A10" s="1" t="s">
        <v>92</v>
      </c>
      <c r="B10" s="11">
        <v>1</v>
      </c>
      <c r="C10" s="11">
        <v>2</v>
      </c>
      <c r="D10" s="2">
        <f t="shared" si="0"/>
        <v>14.3398</v>
      </c>
      <c r="E10" s="2"/>
      <c r="F10" s="2"/>
      <c r="G10" s="2"/>
    </row>
    <row r="11" spans="1:8">
      <c r="A11" s="1" t="s">
        <v>93</v>
      </c>
      <c r="B11" s="11">
        <v>1</v>
      </c>
      <c r="C11" s="11">
        <v>2</v>
      </c>
      <c r="D11" s="2">
        <f t="shared" si="0"/>
        <v>14.3398</v>
      </c>
      <c r="E11" s="2"/>
      <c r="F11" s="2"/>
      <c r="G11" s="2"/>
    </row>
    <row r="12" spans="1:8">
      <c r="A12" s="1" t="s">
        <v>94</v>
      </c>
      <c r="B12" s="11">
        <v>4.3600000000000003</v>
      </c>
      <c r="C12" s="11">
        <v>1</v>
      </c>
      <c r="D12" s="2">
        <f t="shared" si="0"/>
        <v>31.260764000000002</v>
      </c>
      <c r="E12" s="2"/>
      <c r="F12" s="2"/>
      <c r="G12" s="2"/>
    </row>
    <row r="13" spans="1:8">
      <c r="A13" s="1" t="s">
        <v>95</v>
      </c>
      <c r="B13" s="11">
        <v>1</v>
      </c>
      <c r="C13" s="11">
        <v>1</v>
      </c>
      <c r="D13" s="2">
        <f t="shared" si="0"/>
        <v>7.1699000000000002</v>
      </c>
      <c r="E13" s="2"/>
      <c r="F13" s="2"/>
      <c r="G13" s="2"/>
    </row>
    <row r="14" spans="1:8">
      <c r="A14" s="1" t="s">
        <v>96</v>
      </c>
      <c r="B14" s="11">
        <v>2</v>
      </c>
      <c r="C14" s="11">
        <v>2</v>
      </c>
      <c r="D14" s="2">
        <f t="shared" si="0"/>
        <v>28.679600000000001</v>
      </c>
      <c r="E14" s="2"/>
      <c r="F14" s="2"/>
      <c r="G14" s="2"/>
    </row>
    <row r="15" spans="1:8">
      <c r="A15" s="1" t="s">
        <v>97</v>
      </c>
      <c r="B15" s="11">
        <v>4.5</v>
      </c>
      <c r="C15" s="11">
        <v>1</v>
      </c>
      <c r="D15" s="2">
        <f t="shared" si="0"/>
        <v>32.26455</v>
      </c>
      <c r="E15" s="2"/>
      <c r="F15" s="2"/>
      <c r="G15" s="2"/>
    </row>
    <row r="16" spans="1:8">
      <c r="A16" s="1" t="s">
        <v>98</v>
      </c>
      <c r="B16" s="11">
        <v>5.62</v>
      </c>
      <c r="C16" s="11">
        <v>1</v>
      </c>
      <c r="D16" s="2">
        <f t="shared" si="0"/>
        <v>40.294837999999999</v>
      </c>
      <c r="E16" s="2"/>
      <c r="F16" s="2"/>
      <c r="G16" s="2"/>
    </row>
    <row r="17" spans="1:7">
      <c r="A17" s="1" t="s">
        <v>99</v>
      </c>
      <c r="B17" s="11">
        <v>5.4</v>
      </c>
      <c r="C17" s="11">
        <v>1</v>
      </c>
      <c r="D17" s="2">
        <f t="shared" si="0"/>
        <v>38.717460000000003</v>
      </c>
      <c r="E17" s="2"/>
      <c r="F17" s="2"/>
      <c r="G17" s="2"/>
    </row>
    <row r="18" spans="1:7">
      <c r="A18" s="1" t="s">
        <v>100</v>
      </c>
      <c r="B18" s="11">
        <v>3.17</v>
      </c>
      <c r="C18" s="11">
        <v>1</v>
      </c>
      <c r="D18" s="2">
        <f t="shared" si="0"/>
        <v>22.728583</v>
      </c>
      <c r="E18" s="2"/>
      <c r="F18" s="2"/>
      <c r="G18" s="2"/>
    </row>
    <row r="19" spans="1:7">
      <c r="A19" s="1" t="s">
        <v>101</v>
      </c>
      <c r="B19" s="11">
        <v>6.11</v>
      </c>
      <c r="C19" s="11">
        <v>1</v>
      </c>
      <c r="D19" s="2">
        <f t="shared" si="0"/>
        <v>43.808089000000002</v>
      </c>
      <c r="E19" s="2"/>
      <c r="F19" s="2"/>
      <c r="G19" s="2"/>
    </row>
    <row r="20" spans="1:7">
      <c r="A20" s="1" t="s">
        <v>102</v>
      </c>
      <c r="B20" s="11">
        <v>2.95</v>
      </c>
      <c r="C20" s="11">
        <v>1</v>
      </c>
      <c r="D20" s="2">
        <f t="shared" si="0"/>
        <v>21.151205000000001</v>
      </c>
      <c r="E20" s="2"/>
      <c r="F20" s="2"/>
      <c r="G20" s="2"/>
    </row>
    <row r="21" spans="1:7">
      <c r="A21" s="1" t="s">
        <v>103</v>
      </c>
      <c r="B21" s="11">
        <v>3.79</v>
      </c>
      <c r="C21" s="11">
        <v>1</v>
      </c>
      <c r="D21" s="2">
        <f t="shared" si="0"/>
        <v>27.173921</v>
      </c>
      <c r="E21" s="2"/>
      <c r="F21" s="2"/>
      <c r="G21" s="2"/>
    </row>
    <row r="22" spans="1:7">
      <c r="A22" s="1" t="s">
        <v>104</v>
      </c>
      <c r="B22" s="11">
        <v>3.79</v>
      </c>
      <c r="C22" s="11">
        <v>1</v>
      </c>
      <c r="D22" s="2">
        <f t="shared" si="0"/>
        <v>27.173921</v>
      </c>
      <c r="E22" s="2"/>
      <c r="F22" s="2"/>
      <c r="G22" s="2"/>
    </row>
    <row r="23" spans="1:7">
      <c r="A23" s="1"/>
      <c r="B23" s="11"/>
      <c r="C23" s="11"/>
      <c r="D23" s="2">
        <f t="shared" si="0"/>
        <v>0</v>
      </c>
      <c r="E23" s="2"/>
      <c r="F23" s="2"/>
      <c r="G23" s="2"/>
    </row>
    <row r="24" spans="1:7">
      <c r="A24" s="1"/>
      <c r="B24" s="11"/>
      <c r="C24" s="11"/>
      <c r="D24" s="2">
        <f t="shared" si="0"/>
        <v>0</v>
      </c>
      <c r="E24" s="2"/>
      <c r="F24" s="2"/>
      <c r="G24" s="2"/>
    </row>
    <row r="25" spans="1:7">
      <c r="A25" s="1"/>
      <c r="B25" s="11"/>
      <c r="C25" s="11"/>
      <c r="D25" s="2">
        <f t="shared" si="0"/>
        <v>0</v>
      </c>
      <c r="E25" s="2"/>
      <c r="F25" s="2"/>
      <c r="G25" s="2"/>
    </row>
    <row r="26" spans="1:7">
      <c r="A26" s="1"/>
      <c r="B26" s="11"/>
      <c r="C26" s="11"/>
      <c r="D26" s="2">
        <f t="shared" si="0"/>
        <v>0</v>
      </c>
      <c r="E26" s="2"/>
      <c r="F26" s="2"/>
      <c r="G26" s="2"/>
    </row>
    <row r="27" spans="1:7">
      <c r="A27" s="1"/>
      <c r="B27" s="11"/>
      <c r="C27" s="11"/>
      <c r="D27" s="2">
        <f t="shared" si="0"/>
        <v>0</v>
      </c>
      <c r="E27" s="2"/>
      <c r="F27" s="2"/>
      <c r="G27" s="2"/>
    </row>
    <row r="28" spans="1:7">
      <c r="A28" s="1"/>
      <c r="B28" s="11"/>
      <c r="C28" s="11"/>
      <c r="D28" s="2">
        <f t="shared" si="0"/>
        <v>0</v>
      </c>
      <c r="E28" s="2"/>
      <c r="F28" s="2"/>
      <c r="G28" s="2"/>
    </row>
    <row r="29" spans="1:7">
      <c r="A29" s="1"/>
      <c r="B29" s="11"/>
      <c r="C29" s="11"/>
      <c r="D29" s="2">
        <f t="shared" si="0"/>
        <v>0</v>
      </c>
      <c r="E29" s="2"/>
      <c r="F29" s="2"/>
      <c r="G29" s="2"/>
    </row>
    <row r="30" spans="1:7">
      <c r="A30" s="1"/>
      <c r="B30" s="11"/>
      <c r="C30" s="11"/>
      <c r="D30" s="2">
        <f t="shared" si="0"/>
        <v>0</v>
      </c>
      <c r="E30" s="2"/>
      <c r="F30" s="2"/>
      <c r="G30" s="2"/>
    </row>
    <row r="31" spans="1:7">
      <c r="A31" s="1"/>
      <c r="B31" s="11"/>
      <c r="C31" s="11"/>
      <c r="D31" s="2">
        <f t="shared" si="0"/>
        <v>0</v>
      </c>
      <c r="E31" s="2"/>
      <c r="F31" s="2"/>
      <c r="G31" s="2"/>
    </row>
    <row r="32" spans="1:7">
      <c r="A32" s="1"/>
      <c r="B32" s="11"/>
      <c r="C32" s="11"/>
      <c r="D32" s="2">
        <f t="shared" si="0"/>
        <v>0</v>
      </c>
      <c r="E32" s="2"/>
      <c r="F32" s="2"/>
      <c r="G32" s="2"/>
    </row>
    <row r="33" spans="1:7">
      <c r="A33" s="1"/>
      <c r="B33" s="11"/>
      <c r="C33" s="11"/>
      <c r="D33" s="2">
        <f t="shared" si="0"/>
        <v>0</v>
      </c>
      <c r="E33" s="2"/>
      <c r="F33" s="2"/>
      <c r="G33" s="2"/>
    </row>
    <row r="34" spans="1:7">
      <c r="A34" s="1"/>
      <c r="B34" s="11"/>
      <c r="C34" s="11"/>
      <c r="D34" s="2">
        <f t="shared" si="0"/>
        <v>0</v>
      </c>
      <c r="E34" s="2"/>
      <c r="F34" s="2"/>
      <c r="G34" s="2"/>
    </row>
    <row r="35" spans="1:7">
      <c r="A35" s="1"/>
      <c r="B35" s="11"/>
      <c r="C35" s="11"/>
      <c r="D35" s="2">
        <f t="shared" si="0"/>
        <v>0</v>
      </c>
      <c r="E35" s="2"/>
      <c r="F35" s="2"/>
      <c r="G35" s="2"/>
    </row>
    <row r="36" spans="1:7">
      <c r="A36" s="1"/>
      <c r="B36" s="11"/>
      <c r="C36" s="11"/>
      <c r="D36" s="2">
        <f t="shared" si="0"/>
        <v>0</v>
      </c>
      <c r="E36" s="2"/>
      <c r="F36" s="2"/>
      <c r="G36" s="2"/>
    </row>
    <row r="37" spans="1:7">
      <c r="A37" s="1"/>
      <c r="B37" s="2"/>
      <c r="C37" s="2"/>
      <c r="D37" s="2">
        <f t="shared" si="0"/>
        <v>0</v>
      </c>
      <c r="E37" s="2"/>
      <c r="F37" s="2"/>
      <c r="G37" s="2"/>
    </row>
    <row r="38" spans="1:7">
      <c r="A38" s="1"/>
      <c r="B38" s="2"/>
      <c r="C38" s="2"/>
      <c r="D38" s="2">
        <f t="shared" si="0"/>
        <v>0</v>
      </c>
      <c r="E38" s="2"/>
      <c r="F38" s="2"/>
      <c r="G38" s="2"/>
    </row>
    <row r="39" spans="1:7">
      <c r="A39" s="1"/>
      <c r="B39" s="2"/>
      <c r="C39" s="2"/>
      <c r="D39" s="2">
        <f t="shared" si="0"/>
        <v>0</v>
      </c>
      <c r="E39" s="2"/>
      <c r="F39" s="2"/>
      <c r="G39" s="2"/>
    </row>
    <row r="40" spans="1:7">
      <c r="A40" s="1"/>
      <c r="B40" s="2"/>
      <c r="C40" s="2"/>
      <c r="D40" s="2">
        <f t="shared" si="0"/>
        <v>0</v>
      </c>
      <c r="E40" s="2"/>
      <c r="F40" s="2"/>
      <c r="G40" s="2"/>
    </row>
    <row r="41" spans="1:7">
      <c r="A41" s="1"/>
      <c r="B41" s="2"/>
      <c r="C41" s="2"/>
      <c r="D41" s="2">
        <f t="shared" si="0"/>
        <v>0</v>
      </c>
      <c r="E41" s="2"/>
      <c r="F41" s="2"/>
      <c r="G41" s="2"/>
    </row>
    <row r="42" spans="1:7">
      <c r="A42" s="1"/>
      <c r="B42" s="2"/>
      <c r="C42" s="2"/>
      <c r="D42" s="2">
        <f t="shared" si="0"/>
        <v>0</v>
      </c>
      <c r="E42" s="2"/>
      <c r="F42" s="2"/>
      <c r="G42" s="2"/>
    </row>
    <row r="43" spans="1:7">
      <c r="A43" s="1"/>
      <c r="B43" s="2"/>
      <c r="C43" s="2"/>
      <c r="D43" s="2">
        <f t="shared" si="0"/>
        <v>0</v>
      </c>
      <c r="E43" s="2"/>
      <c r="F43" s="2"/>
      <c r="G43" s="2"/>
    </row>
    <row r="44" spans="1:7">
      <c r="A44" s="1"/>
      <c r="B44" s="2"/>
      <c r="C44" s="2"/>
      <c r="D44" s="2">
        <f t="shared" si="0"/>
        <v>0</v>
      </c>
      <c r="E44" s="2"/>
      <c r="F44" s="2"/>
      <c r="G44" s="2"/>
    </row>
    <row r="45" spans="1:7">
      <c r="A45" s="1"/>
      <c r="B45" s="2"/>
      <c r="C45" s="2"/>
      <c r="D45" s="2">
        <f t="shared" si="0"/>
        <v>0</v>
      </c>
      <c r="E45" s="2"/>
      <c r="F45" s="2"/>
      <c r="G45" s="2"/>
    </row>
    <row r="46" spans="1:7">
      <c r="A46" s="1"/>
      <c r="B46" s="2"/>
      <c r="C46" s="2"/>
      <c r="D46" s="2">
        <f t="shared" si="0"/>
        <v>0</v>
      </c>
      <c r="E46" s="2"/>
      <c r="F46" s="2"/>
      <c r="G46" s="2"/>
    </row>
    <row r="47" spans="1:7">
      <c r="A47" s="1"/>
      <c r="B47" s="2"/>
      <c r="C47" s="2"/>
      <c r="D47" s="2">
        <f t="shared" si="0"/>
        <v>0</v>
      </c>
      <c r="E47" s="2"/>
      <c r="F47" s="2"/>
      <c r="G47" s="2"/>
    </row>
    <row r="48" spans="1:7">
      <c r="A48" s="1"/>
      <c r="B48" s="2"/>
      <c r="C48" s="2"/>
      <c r="D48" s="2">
        <f t="shared" si="0"/>
        <v>0</v>
      </c>
      <c r="E48" s="2"/>
      <c r="F48" s="2"/>
      <c r="G48" s="2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19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0"/>
  <sheetViews>
    <sheetView topLeftCell="A16" workbookViewId="0">
      <selection activeCell="K32" sqref="K32"/>
    </sheetView>
  </sheetViews>
  <sheetFormatPr defaultRowHeight="15"/>
  <cols>
    <col min="1" max="1" width="30.5703125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</cols>
  <sheetData>
    <row r="1" spans="1:8">
      <c r="A1" s="20" t="s">
        <v>0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3">
        <v>7.55</v>
      </c>
      <c r="H2" s="4"/>
    </row>
    <row r="3" spans="1:8" ht="15.75">
      <c r="A3" s="10" t="s">
        <v>9</v>
      </c>
      <c r="B3" s="2">
        <v>71.989999999999995</v>
      </c>
      <c r="C3" s="2">
        <v>1</v>
      </c>
      <c r="D3" s="2">
        <f>($B3*$G$2)*$C3</f>
        <v>543.52449999999999</v>
      </c>
      <c r="E3" s="23" t="s">
        <v>5</v>
      </c>
      <c r="F3" s="23"/>
      <c r="G3" s="5">
        <v>1562</v>
      </c>
      <c r="H3" s="4"/>
    </row>
    <row r="4" spans="1:8">
      <c r="A4" s="1" t="s">
        <v>10</v>
      </c>
      <c r="B4" s="2">
        <v>2.33</v>
      </c>
      <c r="C4" s="2">
        <v>2</v>
      </c>
      <c r="D4" s="2">
        <f t="shared" ref="D4:D60" si="0">($B4*$G$2)*$C4</f>
        <v>35.183</v>
      </c>
      <c r="E4" s="23" t="s">
        <v>6</v>
      </c>
      <c r="F4" s="23"/>
      <c r="G4" s="9">
        <f>G3-G5</f>
        <v>32.143499999999904</v>
      </c>
      <c r="H4" s="4"/>
    </row>
    <row r="5" spans="1:8">
      <c r="A5" s="1" t="s">
        <v>11</v>
      </c>
      <c r="B5" s="2">
        <v>3.48</v>
      </c>
      <c r="C5" s="2">
        <v>1</v>
      </c>
      <c r="D5" s="2">
        <f t="shared" si="0"/>
        <v>26.274000000000001</v>
      </c>
      <c r="E5" s="23" t="s">
        <v>7</v>
      </c>
      <c r="F5" s="23"/>
      <c r="G5" s="2">
        <f>SUM(D3:D60)</f>
        <v>1529.8565000000001</v>
      </c>
      <c r="H5" s="4"/>
    </row>
    <row r="6" spans="1:8">
      <c r="A6" s="1" t="s">
        <v>12</v>
      </c>
      <c r="B6" s="11">
        <v>5</v>
      </c>
      <c r="C6" s="11">
        <v>1</v>
      </c>
      <c r="D6" s="2">
        <f t="shared" si="0"/>
        <v>37.75</v>
      </c>
      <c r="E6" s="2"/>
      <c r="F6" s="2"/>
      <c r="G6" s="2"/>
      <c r="H6" s="4"/>
    </row>
    <row r="7" spans="1:8">
      <c r="A7" s="1" t="s">
        <v>13</v>
      </c>
      <c r="B7" s="11">
        <v>4.6900000000000004</v>
      </c>
      <c r="C7" s="11">
        <v>1</v>
      </c>
      <c r="D7" s="2">
        <f t="shared" si="0"/>
        <v>35.409500000000001</v>
      </c>
      <c r="E7" s="2"/>
      <c r="F7" s="2"/>
      <c r="G7" s="2"/>
      <c r="H7" s="4"/>
    </row>
    <row r="8" spans="1:8">
      <c r="A8" s="1" t="s">
        <v>14</v>
      </c>
      <c r="B8" s="11">
        <v>4.18</v>
      </c>
      <c r="C8" s="11">
        <v>1</v>
      </c>
      <c r="D8" s="2">
        <f t="shared" si="0"/>
        <v>31.558999999999997</v>
      </c>
      <c r="E8" s="2"/>
      <c r="F8" s="2"/>
      <c r="G8" s="2"/>
      <c r="H8" s="4"/>
    </row>
    <row r="9" spans="1:8">
      <c r="A9" s="1" t="s">
        <v>15</v>
      </c>
      <c r="B9" s="11">
        <v>3.89</v>
      </c>
      <c r="C9" s="11">
        <v>1</v>
      </c>
      <c r="D9" s="2">
        <f t="shared" si="0"/>
        <v>29.369499999999999</v>
      </c>
      <c r="E9" s="2"/>
      <c r="F9" s="2"/>
      <c r="G9" s="2"/>
      <c r="H9" s="4"/>
    </row>
    <row r="10" spans="1:8">
      <c r="A10" s="1" t="s">
        <v>16</v>
      </c>
      <c r="B10" s="11">
        <v>3.9</v>
      </c>
      <c r="C10" s="11">
        <v>1</v>
      </c>
      <c r="D10" s="2">
        <f t="shared" si="0"/>
        <v>29.445</v>
      </c>
      <c r="E10" s="2"/>
      <c r="F10" s="2"/>
      <c r="G10" s="2"/>
      <c r="H10" s="4"/>
    </row>
    <row r="11" spans="1:8">
      <c r="A11" s="1" t="s">
        <v>17</v>
      </c>
      <c r="B11" s="11">
        <v>3.7</v>
      </c>
      <c r="C11" s="11">
        <v>1</v>
      </c>
      <c r="D11" s="2">
        <f t="shared" si="0"/>
        <v>27.935000000000002</v>
      </c>
      <c r="E11" s="2"/>
      <c r="F11" s="2"/>
      <c r="G11" s="2"/>
      <c r="H11" s="4"/>
    </row>
    <row r="12" spans="1:8">
      <c r="A12" s="1" t="s">
        <v>18</v>
      </c>
      <c r="B12" s="11">
        <v>3.55</v>
      </c>
      <c r="C12" s="11">
        <v>1</v>
      </c>
      <c r="D12" s="2">
        <f t="shared" si="0"/>
        <v>26.802499999999998</v>
      </c>
      <c r="E12" s="2"/>
      <c r="F12" s="2"/>
      <c r="G12" s="2"/>
      <c r="H12" s="4"/>
    </row>
    <row r="13" spans="1:8">
      <c r="A13" s="1" t="s">
        <v>19</v>
      </c>
      <c r="B13" s="11">
        <v>3.4</v>
      </c>
      <c r="C13" s="11">
        <v>1</v>
      </c>
      <c r="D13" s="2">
        <f t="shared" si="0"/>
        <v>25.669999999999998</v>
      </c>
      <c r="E13" s="2"/>
      <c r="F13" s="2"/>
      <c r="G13" s="2"/>
      <c r="H13" s="4"/>
    </row>
    <row r="14" spans="1:8">
      <c r="A14" s="1" t="s">
        <v>20</v>
      </c>
      <c r="B14" s="11">
        <v>3</v>
      </c>
      <c r="C14" s="11">
        <v>2</v>
      </c>
      <c r="D14" s="2">
        <f t="shared" si="0"/>
        <v>45.3</v>
      </c>
      <c r="E14" s="2"/>
      <c r="F14" s="2"/>
      <c r="G14" s="2"/>
      <c r="H14" s="4"/>
    </row>
    <row r="15" spans="1:8">
      <c r="A15" s="1" t="s">
        <v>21</v>
      </c>
      <c r="B15" s="11">
        <v>3</v>
      </c>
      <c r="C15" s="11">
        <v>1</v>
      </c>
      <c r="D15" s="2">
        <f t="shared" si="0"/>
        <v>22.65</v>
      </c>
      <c r="E15" s="2"/>
      <c r="F15" s="2"/>
      <c r="G15" s="2"/>
      <c r="H15" s="4"/>
    </row>
    <row r="16" spans="1:8">
      <c r="A16" s="1" t="s">
        <v>22</v>
      </c>
      <c r="B16" s="11">
        <v>5.55</v>
      </c>
      <c r="C16" s="11">
        <v>1</v>
      </c>
      <c r="D16" s="2">
        <f t="shared" si="0"/>
        <v>41.902499999999996</v>
      </c>
      <c r="E16" s="2"/>
      <c r="F16" s="2"/>
      <c r="G16" s="2"/>
      <c r="H16" s="4"/>
    </row>
    <row r="17" spans="1:8">
      <c r="A17" s="1" t="s">
        <v>23</v>
      </c>
      <c r="B17" s="11">
        <v>4.7</v>
      </c>
      <c r="C17" s="11">
        <v>1</v>
      </c>
      <c r="D17" s="2">
        <f t="shared" si="0"/>
        <v>35.484999999999999</v>
      </c>
      <c r="E17" s="2"/>
      <c r="F17" s="2"/>
      <c r="G17" s="2"/>
      <c r="H17" s="4"/>
    </row>
    <row r="18" spans="1:8">
      <c r="A18" s="1" t="s">
        <v>24</v>
      </c>
      <c r="B18" s="11">
        <v>1.65</v>
      </c>
      <c r="C18" s="11">
        <v>2</v>
      </c>
      <c r="D18" s="2">
        <f t="shared" si="0"/>
        <v>24.914999999999999</v>
      </c>
      <c r="E18" s="2"/>
      <c r="F18" s="2"/>
      <c r="G18" s="2"/>
      <c r="H18" s="4"/>
    </row>
    <row r="19" spans="1:8">
      <c r="A19" s="1" t="s">
        <v>25</v>
      </c>
      <c r="B19" s="11">
        <v>1.4</v>
      </c>
      <c r="C19" s="11">
        <v>2</v>
      </c>
      <c r="D19" s="2">
        <f t="shared" si="0"/>
        <v>21.139999999999997</v>
      </c>
      <c r="E19" s="2"/>
      <c r="F19" s="2"/>
      <c r="G19" s="2"/>
      <c r="H19" s="4"/>
    </row>
    <row r="20" spans="1:8">
      <c r="A20" s="1" t="s">
        <v>26</v>
      </c>
      <c r="B20" s="11">
        <v>1.25</v>
      </c>
      <c r="C20" s="11">
        <v>2</v>
      </c>
      <c r="D20" s="2">
        <f t="shared" si="0"/>
        <v>18.875</v>
      </c>
      <c r="E20" s="2"/>
      <c r="F20" s="2"/>
      <c r="G20" s="2"/>
      <c r="H20" s="4"/>
    </row>
    <row r="21" spans="1:8">
      <c r="A21" s="1" t="s">
        <v>27</v>
      </c>
      <c r="B21" s="11">
        <v>1.9</v>
      </c>
      <c r="C21" s="11">
        <v>1</v>
      </c>
      <c r="D21" s="2">
        <f t="shared" si="0"/>
        <v>14.344999999999999</v>
      </c>
      <c r="E21" s="2"/>
      <c r="F21" s="2"/>
      <c r="G21" s="2"/>
      <c r="H21" s="4"/>
    </row>
    <row r="22" spans="1:8">
      <c r="A22" s="1" t="s">
        <v>28</v>
      </c>
      <c r="B22" s="11">
        <v>2.7</v>
      </c>
      <c r="C22" s="11">
        <v>1</v>
      </c>
      <c r="D22" s="2">
        <f t="shared" si="0"/>
        <v>20.385000000000002</v>
      </c>
      <c r="E22" s="2"/>
      <c r="F22" s="2"/>
      <c r="G22" s="2"/>
      <c r="H22" s="4"/>
    </row>
    <row r="23" spans="1:8">
      <c r="A23" s="1" t="s">
        <v>29</v>
      </c>
      <c r="B23" s="11">
        <v>1.5</v>
      </c>
      <c r="C23" s="11">
        <v>3</v>
      </c>
      <c r="D23" s="2">
        <f t="shared" si="0"/>
        <v>33.974999999999994</v>
      </c>
      <c r="E23" s="2"/>
      <c r="F23" s="2"/>
      <c r="G23" s="2"/>
      <c r="H23" s="4"/>
    </row>
    <row r="24" spans="1:8">
      <c r="A24" s="1" t="s">
        <v>30</v>
      </c>
      <c r="B24" s="11">
        <v>3</v>
      </c>
      <c r="C24" s="11">
        <v>2</v>
      </c>
      <c r="D24" s="2">
        <f t="shared" si="0"/>
        <v>45.3</v>
      </c>
      <c r="E24" s="2"/>
      <c r="F24" s="2"/>
      <c r="G24" s="2"/>
      <c r="H24" s="4"/>
    </row>
    <row r="25" spans="1:8">
      <c r="A25" s="1" t="s">
        <v>31</v>
      </c>
      <c r="B25" s="11">
        <v>1.5</v>
      </c>
      <c r="C25" s="11">
        <v>1</v>
      </c>
      <c r="D25" s="2">
        <f t="shared" si="0"/>
        <v>11.324999999999999</v>
      </c>
      <c r="E25" s="2"/>
      <c r="F25" s="2"/>
      <c r="G25" s="2"/>
      <c r="H25" s="4"/>
    </row>
    <row r="26" spans="1:8">
      <c r="A26" s="1" t="s">
        <v>32</v>
      </c>
      <c r="B26" s="11">
        <v>1.85</v>
      </c>
      <c r="C26" s="11">
        <v>2</v>
      </c>
      <c r="D26" s="2">
        <f t="shared" si="0"/>
        <v>27.935000000000002</v>
      </c>
      <c r="E26" s="2"/>
      <c r="F26" s="2"/>
      <c r="G26" s="2"/>
      <c r="H26" s="4"/>
    </row>
    <row r="27" spans="1:8">
      <c r="A27" s="1" t="s">
        <v>33</v>
      </c>
      <c r="B27" s="11">
        <v>1.1200000000000001</v>
      </c>
      <c r="C27" s="11">
        <v>2</v>
      </c>
      <c r="D27" s="2">
        <f t="shared" si="0"/>
        <v>16.912000000000003</v>
      </c>
      <c r="E27" s="2"/>
      <c r="F27" s="2"/>
      <c r="G27" s="2"/>
      <c r="H27" s="4"/>
    </row>
    <row r="28" spans="1:8">
      <c r="A28" s="1" t="s">
        <v>34</v>
      </c>
      <c r="B28" s="11">
        <v>1.6</v>
      </c>
      <c r="C28" s="11">
        <v>2</v>
      </c>
      <c r="D28" s="2">
        <f t="shared" si="0"/>
        <v>24.16</v>
      </c>
      <c r="E28" s="2"/>
      <c r="F28" s="2"/>
      <c r="G28" s="2"/>
      <c r="H28" s="4"/>
    </row>
    <row r="29" spans="1:8">
      <c r="A29" s="1" t="s">
        <v>35</v>
      </c>
      <c r="B29" s="11">
        <v>2.5</v>
      </c>
      <c r="C29" s="11">
        <v>1</v>
      </c>
      <c r="D29" s="2">
        <f t="shared" si="0"/>
        <v>18.875</v>
      </c>
      <c r="E29" s="2"/>
      <c r="F29" s="2"/>
      <c r="G29" s="2"/>
      <c r="H29" s="4"/>
    </row>
    <row r="30" spans="1:8">
      <c r="A30" s="1" t="s">
        <v>36</v>
      </c>
      <c r="B30" s="11">
        <v>5</v>
      </c>
      <c r="C30" s="11">
        <v>1</v>
      </c>
      <c r="D30" s="2">
        <f t="shared" si="0"/>
        <v>37.75</v>
      </c>
      <c r="E30" s="2"/>
      <c r="F30" s="2"/>
      <c r="G30" s="2"/>
      <c r="H30" s="4"/>
    </row>
    <row r="31" spans="1:8">
      <c r="A31" s="1" t="s">
        <v>37</v>
      </c>
      <c r="B31" s="11">
        <v>2.5</v>
      </c>
      <c r="C31" s="11">
        <v>1</v>
      </c>
      <c r="D31" s="2">
        <f t="shared" si="0"/>
        <v>18.875</v>
      </c>
      <c r="E31" s="2"/>
      <c r="F31" s="2"/>
      <c r="G31" s="2"/>
      <c r="H31" s="4"/>
    </row>
    <row r="32" spans="1:8">
      <c r="A32" s="1" t="s">
        <v>38</v>
      </c>
      <c r="B32" s="11">
        <v>16</v>
      </c>
      <c r="C32" s="11">
        <v>1</v>
      </c>
      <c r="D32" s="2">
        <f t="shared" si="0"/>
        <v>120.8</v>
      </c>
      <c r="E32" s="2"/>
      <c r="F32" s="2"/>
      <c r="G32" s="2"/>
      <c r="H32" s="4"/>
    </row>
    <row r="33" spans="1:8">
      <c r="A33" s="1" t="s">
        <v>39</v>
      </c>
      <c r="B33" s="11">
        <v>1.3</v>
      </c>
      <c r="C33" s="11">
        <v>2</v>
      </c>
      <c r="D33" s="2">
        <f t="shared" si="0"/>
        <v>19.63</v>
      </c>
      <c r="E33" s="2"/>
      <c r="F33" s="2"/>
      <c r="G33" s="2"/>
      <c r="H33" s="4"/>
    </row>
    <row r="34" spans="1:8">
      <c r="A34" s="1" t="s">
        <v>40</v>
      </c>
      <c r="B34" s="11">
        <v>3</v>
      </c>
      <c r="C34" s="11">
        <v>1</v>
      </c>
      <c r="D34" s="2">
        <f t="shared" si="0"/>
        <v>22.65</v>
      </c>
      <c r="E34" s="2"/>
      <c r="F34" s="2"/>
      <c r="G34" s="2"/>
      <c r="H34" s="4"/>
    </row>
    <row r="35" spans="1:8">
      <c r="A35" s="1" t="s">
        <v>41</v>
      </c>
      <c r="B35" s="11">
        <v>3</v>
      </c>
      <c r="C35" s="11">
        <v>1</v>
      </c>
      <c r="D35" s="2">
        <f t="shared" si="0"/>
        <v>22.65</v>
      </c>
      <c r="E35" s="2"/>
      <c r="F35" s="2"/>
      <c r="G35" s="2"/>
      <c r="H35" s="4"/>
    </row>
    <row r="36" spans="1:8">
      <c r="A36" s="1" t="s">
        <v>42</v>
      </c>
      <c r="B36" s="11">
        <v>2</v>
      </c>
      <c r="C36" s="11">
        <v>1</v>
      </c>
      <c r="D36" s="2">
        <f t="shared" si="0"/>
        <v>15.1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3:F3"/>
    <mergeCell ref="E4:F4"/>
    <mergeCell ref="E5:F5"/>
    <mergeCell ref="E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0"/>
  <sheetViews>
    <sheetView topLeftCell="A2" workbookViewId="0">
      <selection activeCell="A27" sqref="A27"/>
    </sheetView>
  </sheetViews>
  <sheetFormatPr defaultRowHeight="15"/>
  <cols>
    <col min="1" max="1" width="13.42578125" customWidth="1"/>
    <col min="7" max="7" width="12.140625" bestFit="1" customWidth="1"/>
  </cols>
  <sheetData>
    <row r="1" spans="1:8">
      <c r="A1" s="20" t="s">
        <v>43</v>
      </c>
      <c r="B1" s="21"/>
      <c r="C1" s="21"/>
      <c r="D1" s="21"/>
      <c r="E1" s="21"/>
      <c r="F1" s="21"/>
      <c r="G1" s="21"/>
      <c r="H1" s="22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3">
        <v>7.25</v>
      </c>
      <c r="H2" s="4"/>
    </row>
    <row r="3" spans="1:8" ht="15.75">
      <c r="A3" s="10" t="s">
        <v>44</v>
      </c>
      <c r="B3" s="2">
        <v>4</v>
      </c>
      <c r="C3" s="2">
        <v>1</v>
      </c>
      <c r="D3" s="2">
        <f>($B3*$G$2)*$C3</f>
        <v>29</v>
      </c>
      <c r="E3" s="23" t="s">
        <v>5</v>
      </c>
      <c r="F3" s="23"/>
      <c r="G3" s="5">
        <v>367</v>
      </c>
      <c r="H3" s="4"/>
    </row>
    <row r="4" spans="1:8">
      <c r="A4" s="1" t="s">
        <v>45</v>
      </c>
      <c r="B4" s="2">
        <v>3.3</v>
      </c>
      <c r="C4" s="2">
        <v>1</v>
      </c>
      <c r="D4" s="2">
        <f t="shared" ref="D4:D60" si="0">($B4*$G$2)*$C4</f>
        <v>23.924999999999997</v>
      </c>
      <c r="E4" s="23" t="s">
        <v>6</v>
      </c>
      <c r="F4" s="23"/>
      <c r="G4" s="9">
        <f>G3-G5</f>
        <v>47.70999999999998</v>
      </c>
      <c r="H4" s="4"/>
    </row>
    <row r="5" spans="1:8">
      <c r="A5" s="12" t="s">
        <v>46</v>
      </c>
      <c r="B5" s="2">
        <v>2.75</v>
      </c>
      <c r="C5" s="2">
        <v>1</v>
      </c>
      <c r="D5" s="2">
        <f t="shared" si="0"/>
        <v>19.9375</v>
      </c>
      <c r="E5" s="23" t="s">
        <v>7</v>
      </c>
      <c r="F5" s="23"/>
      <c r="G5" s="2">
        <f>SUM(D3:D60)</f>
        <v>319.29000000000002</v>
      </c>
      <c r="H5" s="4"/>
    </row>
    <row r="6" spans="1:8">
      <c r="A6" s="1" t="s">
        <v>47</v>
      </c>
      <c r="B6" s="11">
        <v>2.9</v>
      </c>
      <c r="C6" s="11">
        <v>1</v>
      </c>
      <c r="D6" s="2">
        <f t="shared" si="0"/>
        <v>21.024999999999999</v>
      </c>
      <c r="E6" s="2"/>
      <c r="F6" s="2"/>
      <c r="G6" s="2"/>
      <c r="H6" s="4"/>
    </row>
    <row r="7" spans="1:8">
      <c r="A7" s="1" t="s">
        <v>48</v>
      </c>
      <c r="B7" s="11">
        <v>1.95</v>
      </c>
      <c r="C7" s="11">
        <v>1</v>
      </c>
      <c r="D7" s="2">
        <f t="shared" si="0"/>
        <v>14.137499999999999</v>
      </c>
      <c r="E7" s="2"/>
      <c r="F7" s="2"/>
      <c r="G7" s="2"/>
      <c r="H7" s="4"/>
    </row>
    <row r="8" spans="1:8">
      <c r="A8" s="1" t="s">
        <v>49</v>
      </c>
      <c r="B8" s="11">
        <v>1.8</v>
      </c>
      <c r="C8" s="11">
        <v>1</v>
      </c>
      <c r="D8" s="2">
        <f t="shared" si="0"/>
        <v>13.05</v>
      </c>
      <c r="E8" s="2"/>
      <c r="F8" s="2"/>
      <c r="G8" s="2"/>
      <c r="H8" s="4"/>
    </row>
    <row r="9" spans="1:8">
      <c r="A9" s="1" t="s">
        <v>50</v>
      </c>
      <c r="B9" s="11">
        <v>4.5</v>
      </c>
      <c r="C9" s="11">
        <v>1</v>
      </c>
      <c r="D9" s="2">
        <f t="shared" si="0"/>
        <v>32.625</v>
      </c>
      <c r="E9" s="2"/>
      <c r="F9" s="2"/>
      <c r="G9" s="2"/>
      <c r="H9" s="4"/>
    </row>
    <row r="10" spans="1:8">
      <c r="A10" s="12" t="s">
        <v>51</v>
      </c>
      <c r="B10" s="11">
        <v>1.6</v>
      </c>
      <c r="C10" s="11">
        <v>1</v>
      </c>
      <c r="D10" s="2">
        <f t="shared" si="0"/>
        <v>11.600000000000001</v>
      </c>
      <c r="E10" s="2"/>
      <c r="F10" s="2"/>
      <c r="G10" s="2"/>
      <c r="H10" s="4"/>
    </row>
    <row r="11" spans="1:8">
      <c r="A11" s="12" t="s">
        <v>26</v>
      </c>
      <c r="B11" s="11">
        <v>1.3</v>
      </c>
      <c r="C11" s="11">
        <v>1</v>
      </c>
      <c r="D11" s="2">
        <f t="shared" si="0"/>
        <v>9.4250000000000007</v>
      </c>
      <c r="E11" s="2"/>
      <c r="F11" s="2"/>
      <c r="G11" s="2"/>
      <c r="H11" s="4"/>
    </row>
    <row r="12" spans="1:8">
      <c r="A12" s="1" t="s">
        <v>52</v>
      </c>
      <c r="B12" s="11">
        <v>1</v>
      </c>
      <c r="C12" s="11">
        <v>3</v>
      </c>
      <c r="D12" s="2">
        <f t="shared" si="0"/>
        <v>21.75</v>
      </c>
      <c r="E12" s="2"/>
      <c r="F12" s="2"/>
      <c r="G12" s="2"/>
      <c r="H12" s="4"/>
    </row>
    <row r="13" spans="1:8">
      <c r="A13" s="1" t="s">
        <v>53</v>
      </c>
      <c r="B13" s="11">
        <v>1</v>
      </c>
      <c r="C13" s="11">
        <v>1</v>
      </c>
      <c r="D13" s="2">
        <f t="shared" si="0"/>
        <v>7.25</v>
      </c>
      <c r="E13" s="2"/>
      <c r="F13" s="2"/>
      <c r="G13" s="2"/>
      <c r="H13" s="4"/>
    </row>
    <row r="14" spans="1:8">
      <c r="A14" s="12" t="s">
        <v>54</v>
      </c>
      <c r="B14" s="11">
        <v>1</v>
      </c>
      <c r="C14" s="11">
        <v>3</v>
      </c>
      <c r="D14" s="2">
        <f t="shared" si="0"/>
        <v>21.75</v>
      </c>
      <c r="E14" s="2"/>
      <c r="F14" s="2"/>
      <c r="G14" s="2"/>
      <c r="H14" s="4"/>
    </row>
    <row r="15" spans="1:8">
      <c r="A15" s="1" t="s">
        <v>55</v>
      </c>
      <c r="B15" s="11">
        <v>2.78</v>
      </c>
      <c r="C15" s="11">
        <v>1</v>
      </c>
      <c r="D15" s="2">
        <f t="shared" si="0"/>
        <v>20.154999999999998</v>
      </c>
      <c r="E15" s="2"/>
      <c r="F15" s="2"/>
      <c r="G15" s="2"/>
      <c r="H15" s="4"/>
    </row>
    <row r="16" spans="1:8">
      <c r="A16" s="1" t="s">
        <v>56</v>
      </c>
      <c r="B16" s="11">
        <v>2.1</v>
      </c>
      <c r="C16" s="11">
        <v>1</v>
      </c>
      <c r="D16" s="2">
        <f t="shared" si="0"/>
        <v>15.225000000000001</v>
      </c>
      <c r="E16" s="2"/>
      <c r="F16" s="2"/>
      <c r="G16" s="2"/>
      <c r="H16" s="4"/>
    </row>
    <row r="17" spans="1:8">
      <c r="A17" s="1" t="s">
        <v>57</v>
      </c>
      <c r="B17" s="11">
        <v>5</v>
      </c>
      <c r="C17" s="11">
        <v>1</v>
      </c>
      <c r="D17" s="2">
        <f t="shared" si="0"/>
        <v>36.25</v>
      </c>
      <c r="E17" s="2"/>
      <c r="F17" s="2"/>
      <c r="G17" s="2"/>
      <c r="H17" s="4"/>
    </row>
    <row r="18" spans="1:8">
      <c r="A18" s="1" t="s">
        <v>58</v>
      </c>
      <c r="B18" s="11">
        <v>1.4</v>
      </c>
      <c r="C18" s="11">
        <v>1</v>
      </c>
      <c r="D18" s="2">
        <f t="shared" si="0"/>
        <v>10.149999999999999</v>
      </c>
      <c r="E18" s="2"/>
      <c r="F18" s="2"/>
      <c r="G18" s="2"/>
      <c r="H18" s="4"/>
    </row>
    <row r="19" spans="1:8">
      <c r="A19" s="1" t="s">
        <v>59</v>
      </c>
      <c r="B19" s="11">
        <v>1.66</v>
      </c>
      <c r="C19" s="11">
        <v>1</v>
      </c>
      <c r="D19" s="2">
        <f t="shared" si="0"/>
        <v>12.035</v>
      </c>
      <c r="E19" s="2"/>
      <c r="F19" s="2"/>
      <c r="G19" s="2"/>
      <c r="H19" s="4"/>
    </row>
    <row r="20" spans="1:8">
      <c r="A20" s="1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B10" sqref="A1:H60"/>
    </sheetView>
  </sheetViews>
  <sheetFormatPr defaultRowHeight="15"/>
  <cols>
    <col min="1" max="1" width="9.140625" style="16"/>
    <col min="7" max="7" width="10.5703125" bestFit="1" customWidth="1"/>
  </cols>
  <sheetData>
    <row r="1" spans="1:8">
      <c r="A1" s="20" t="s">
        <v>43</v>
      </c>
      <c r="B1" s="21"/>
      <c r="C1" s="21"/>
      <c r="D1" s="21"/>
      <c r="E1" s="21"/>
      <c r="F1" s="21"/>
      <c r="G1" s="21"/>
      <c r="H1" s="22"/>
    </row>
    <row r="2" spans="1:8">
      <c r="A2" s="13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3">
        <v>7.12</v>
      </c>
      <c r="H2" s="4"/>
    </row>
    <row r="3" spans="1:8" ht="15.75">
      <c r="A3" s="14" t="s">
        <v>60</v>
      </c>
      <c r="B3" s="2">
        <v>1.84</v>
      </c>
      <c r="C3" s="2">
        <v>1</v>
      </c>
      <c r="D3" s="2">
        <f>($B3*$G$2)*$C3</f>
        <v>13.100800000000001</v>
      </c>
      <c r="E3" s="23" t="s">
        <v>5</v>
      </c>
      <c r="F3" s="23"/>
      <c r="G3" s="5">
        <v>425</v>
      </c>
      <c r="H3" s="4"/>
    </row>
    <row r="4" spans="1:8">
      <c r="A4" s="13" t="s">
        <v>61</v>
      </c>
      <c r="B4" s="2">
        <v>2</v>
      </c>
      <c r="C4" s="2">
        <v>1</v>
      </c>
      <c r="D4" s="2">
        <f t="shared" ref="D4:D60" si="0">($B4*$G$2)*$C4</f>
        <v>14.24</v>
      </c>
      <c r="E4" s="23" t="s">
        <v>6</v>
      </c>
      <c r="F4" s="23"/>
      <c r="G4" s="9">
        <f>G3-G5</f>
        <v>29.839999999999918</v>
      </c>
      <c r="H4" s="4"/>
    </row>
    <row r="5" spans="1:8">
      <c r="A5" s="13" t="s">
        <v>62</v>
      </c>
      <c r="B5" s="2">
        <v>2.2999999999999998</v>
      </c>
      <c r="C5" s="2">
        <v>1</v>
      </c>
      <c r="D5" s="2">
        <f t="shared" si="0"/>
        <v>16.375999999999998</v>
      </c>
      <c r="E5" s="23" t="s">
        <v>7</v>
      </c>
      <c r="F5" s="23"/>
      <c r="G5" s="2">
        <f>SUM(D3:D60)</f>
        <v>395.16000000000008</v>
      </c>
      <c r="H5" s="4"/>
    </row>
    <row r="6" spans="1:8">
      <c r="A6" s="13" t="s">
        <v>63</v>
      </c>
      <c r="B6" s="11">
        <v>2.1</v>
      </c>
      <c r="C6" s="11">
        <v>1</v>
      </c>
      <c r="D6" s="2">
        <f t="shared" si="0"/>
        <v>14.952000000000002</v>
      </c>
      <c r="E6" s="2"/>
      <c r="F6" s="2"/>
      <c r="G6" s="2"/>
      <c r="H6" s="4"/>
    </row>
    <row r="7" spans="1:8">
      <c r="A7" s="13" t="s">
        <v>64</v>
      </c>
      <c r="B7" s="11">
        <v>3.6</v>
      </c>
      <c r="C7" s="11">
        <v>1</v>
      </c>
      <c r="D7" s="2">
        <f t="shared" si="0"/>
        <v>25.632000000000001</v>
      </c>
      <c r="E7" s="2"/>
      <c r="F7" s="2"/>
      <c r="G7" s="2"/>
      <c r="H7" s="4"/>
    </row>
    <row r="8" spans="1:8">
      <c r="A8" s="13" t="s">
        <v>62</v>
      </c>
      <c r="B8" s="11">
        <v>4</v>
      </c>
      <c r="C8" s="11">
        <v>1</v>
      </c>
      <c r="D8" s="2">
        <f t="shared" si="0"/>
        <v>28.48</v>
      </c>
      <c r="E8" s="2"/>
      <c r="F8" s="2"/>
      <c r="G8" s="2"/>
      <c r="H8" s="4"/>
    </row>
    <row r="9" spans="1:8">
      <c r="A9" s="13" t="s">
        <v>65</v>
      </c>
      <c r="B9" s="11">
        <v>14</v>
      </c>
      <c r="C9" s="11">
        <v>1</v>
      </c>
      <c r="D9" s="2">
        <f t="shared" si="0"/>
        <v>99.68</v>
      </c>
      <c r="E9" s="2"/>
      <c r="F9" s="2"/>
      <c r="G9" s="2"/>
      <c r="H9" s="4"/>
    </row>
    <row r="10" spans="1:8">
      <c r="A10" s="13" t="s">
        <v>66</v>
      </c>
      <c r="B10" s="11">
        <v>5.6</v>
      </c>
      <c r="C10" s="11">
        <v>1</v>
      </c>
      <c r="D10" s="2">
        <f t="shared" si="0"/>
        <v>39.872</v>
      </c>
      <c r="E10" s="2"/>
      <c r="F10" s="2"/>
      <c r="G10" s="2"/>
      <c r="H10" s="4"/>
    </row>
    <row r="11" spans="1:8">
      <c r="A11" s="13" t="s">
        <v>66</v>
      </c>
      <c r="B11" s="11">
        <v>5.7</v>
      </c>
      <c r="C11" s="11">
        <v>1</v>
      </c>
      <c r="D11" s="2">
        <f t="shared" si="0"/>
        <v>40.584000000000003</v>
      </c>
      <c r="E11" s="2"/>
      <c r="F11" s="2"/>
      <c r="G11" s="2"/>
      <c r="H11" s="4"/>
    </row>
    <row r="12" spans="1:8">
      <c r="A12" s="13" t="s">
        <v>67</v>
      </c>
      <c r="B12" s="11">
        <v>5</v>
      </c>
      <c r="C12" s="11">
        <v>1</v>
      </c>
      <c r="D12" s="2">
        <f t="shared" si="0"/>
        <v>35.6</v>
      </c>
      <c r="E12" s="2"/>
      <c r="F12" s="2"/>
      <c r="G12" s="2"/>
      <c r="H12" s="4"/>
    </row>
    <row r="13" spans="1:8">
      <c r="A13" s="13"/>
      <c r="B13" s="11">
        <v>6.7</v>
      </c>
      <c r="C13" s="11">
        <v>1</v>
      </c>
      <c r="D13" s="2">
        <f t="shared" si="0"/>
        <v>47.704000000000001</v>
      </c>
      <c r="E13" s="2"/>
      <c r="F13" s="2"/>
      <c r="G13" s="2"/>
      <c r="H13" s="4"/>
    </row>
    <row r="14" spans="1:8">
      <c r="A14" s="13"/>
      <c r="B14" s="11">
        <v>2.66</v>
      </c>
      <c r="C14" s="11">
        <v>1</v>
      </c>
      <c r="D14" s="2">
        <f t="shared" si="0"/>
        <v>18.9392</v>
      </c>
      <c r="E14" s="2"/>
      <c r="F14" s="2"/>
      <c r="G14" s="2"/>
      <c r="H14" s="4"/>
    </row>
    <row r="15" spans="1:8">
      <c r="A15" s="13"/>
      <c r="B15" s="11"/>
      <c r="C15" s="11"/>
      <c r="D15" s="2">
        <f t="shared" si="0"/>
        <v>0</v>
      </c>
      <c r="E15" s="2"/>
      <c r="F15" s="2"/>
      <c r="G15" s="2"/>
      <c r="H15" s="4"/>
    </row>
    <row r="16" spans="1:8">
      <c r="A16" s="13"/>
      <c r="B16" s="11"/>
      <c r="C16" s="11"/>
      <c r="D16" s="2">
        <f t="shared" si="0"/>
        <v>0</v>
      </c>
      <c r="E16" s="2"/>
      <c r="F16" s="2"/>
      <c r="G16" s="2"/>
      <c r="H16" s="4"/>
    </row>
    <row r="17" spans="1:8">
      <c r="A17" s="13"/>
      <c r="B17" s="11"/>
      <c r="C17" s="11"/>
      <c r="D17" s="2">
        <f t="shared" si="0"/>
        <v>0</v>
      </c>
      <c r="E17" s="2"/>
      <c r="F17" s="2"/>
      <c r="G17" s="2"/>
      <c r="H17" s="4"/>
    </row>
    <row r="18" spans="1:8">
      <c r="A18" s="13"/>
      <c r="B18" s="11"/>
      <c r="C18" s="11"/>
      <c r="D18" s="2">
        <f t="shared" si="0"/>
        <v>0</v>
      </c>
      <c r="E18" s="2"/>
      <c r="F18" s="2"/>
      <c r="G18" s="2"/>
      <c r="H18" s="4"/>
    </row>
    <row r="19" spans="1:8">
      <c r="A19" s="13"/>
      <c r="B19" s="11"/>
      <c r="C19" s="11"/>
      <c r="D19" s="2">
        <f t="shared" si="0"/>
        <v>0</v>
      </c>
      <c r="E19" s="2"/>
      <c r="F19" s="2"/>
      <c r="G19" s="2"/>
      <c r="H19" s="4"/>
    </row>
    <row r="20" spans="1:8">
      <c r="A20" s="13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3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3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3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3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3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3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3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3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3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3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3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3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3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3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3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3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3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3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3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3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3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3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3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3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3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3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3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3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3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3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3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3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3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3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3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3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3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3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3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15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A19" sqref="A19"/>
    </sheetView>
  </sheetViews>
  <sheetFormatPr defaultRowHeight="15"/>
  <cols>
    <col min="1" max="1" width="28.7109375" customWidth="1"/>
    <col min="7" max="7" width="10.5703125" bestFit="1" customWidth="1"/>
  </cols>
  <sheetData>
    <row r="1" spans="1:8">
      <c r="A1" s="20" t="s">
        <v>43</v>
      </c>
      <c r="B1" s="21"/>
      <c r="C1" s="21"/>
      <c r="D1" s="21"/>
      <c r="E1" s="21"/>
      <c r="F1" s="21"/>
      <c r="G1" s="21"/>
      <c r="H1" s="22"/>
    </row>
    <row r="2" spans="1:8">
      <c r="A2" s="13" t="s">
        <v>1</v>
      </c>
      <c r="B2" s="2" t="s">
        <v>2</v>
      </c>
      <c r="C2" s="2" t="s">
        <v>4</v>
      </c>
      <c r="D2" s="2" t="s">
        <v>3</v>
      </c>
      <c r="E2" s="23" t="s">
        <v>8</v>
      </c>
      <c r="F2" s="23"/>
      <c r="G2" s="3">
        <v>7.3495900000000001</v>
      </c>
      <c r="H2" s="4"/>
    </row>
    <row r="3" spans="1:8" ht="15.75">
      <c r="A3" s="14" t="s">
        <v>68</v>
      </c>
      <c r="B3" s="2">
        <v>1.23</v>
      </c>
      <c r="C3" s="2">
        <v>1</v>
      </c>
      <c r="D3" s="2">
        <f>($B3*$G$2)*$C3</f>
        <v>9.0399957000000004</v>
      </c>
      <c r="E3" s="23" t="s">
        <v>5</v>
      </c>
      <c r="F3" s="23"/>
      <c r="G3" s="5">
        <v>270</v>
      </c>
      <c r="H3" s="4"/>
    </row>
    <row r="4" spans="1:8">
      <c r="A4" s="13" t="s">
        <v>69</v>
      </c>
      <c r="B4" s="2">
        <v>1.37</v>
      </c>
      <c r="C4" s="2">
        <v>1</v>
      </c>
      <c r="D4" s="2">
        <f t="shared" ref="D4:D60" si="0">($B4*$G$2)*$C4</f>
        <v>10.068938300000001</v>
      </c>
      <c r="E4" s="23" t="s">
        <v>6</v>
      </c>
      <c r="F4" s="23"/>
      <c r="G4" s="9">
        <f>G3-G5</f>
        <v>10.191993499999967</v>
      </c>
      <c r="H4" s="4"/>
    </row>
    <row r="5" spans="1:8">
      <c r="A5" s="13" t="s">
        <v>70</v>
      </c>
      <c r="B5" s="2">
        <v>1</v>
      </c>
      <c r="C5" s="2">
        <v>2</v>
      </c>
      <c r="D5" s="2">
        <f t="shared" si="0"/>
        <v>14.69918</v>
      </c>
      <c r="E5" s="23" t="s">
        <v>7</v>
      </c>
      <c r="F5" s="23"/>
      <c r="G5" s="17">
        <f>SUM(D3:D60)</f>
        <v>259.80800650000003</v>
      </c>
      <c r="H5" s="4"/>
    </row>
    <row r="6" spans="1:8">
      <c r="A6" s="13" t="s">
        <v>71</v>
      </c>
      <c r="B6" s="11">
        <v>3</v>
      </c>
      <c r="C6" s="11">
        <v>1</v>
      </c>
      <c r="D6" s="2">
        <f t="shared" si="0"/>
        <v>22.048770000000001</v>
      </c>
      <c r="E6" s="2"/>
      <c r="F6" s="2"/>
      <c r="G6" s="2"/>
      <c r="H6" s="4"/>
    </row>
    <row r="7" spans="1:8">
      <c r="A7" s="13" t="s">
        <v>72</v>
      </c>
      <c r="B7" s="11">
        <v>2.75</v>
      </c>
      <c r="C7" s="11">
        <v>1</v>
      </c>
      <c r="D7" s="2">
        <f t="shared" si="0"/>
        <v>20.2113725</v>
      </c>
      <c r="E7" s="2"/>
      <c r="F7" s="2"/>
      <c r="G7" s="2"/>
      <c r="H7" s="4"/>
    </row>
    <row r="8" spans="1:8">
      <c r="A8" s="13" t="s">
        <v>73</v>
      </c>
      <c r="B8" s="11">
        <v>2.6</v>
      </c>
      <c r="C8" s="11">
        <v>1</v>
      </c>
      <c r="D8" s="2">
        <f t="shared" si="0"/>
        <v>19.108934000000001</v>
      </c>
      <c r="E8" s="2"/>
      <c r="F8" s="2"/>
      <c r="G8" s="2"/>
      <c r="H8" s="4"/>
    </row>
    <row r="9" spans="1:8">
      <c r="A9" s="13" t="s">
        <v>74</v>
      </c>
      <c r="B9" s="11">
        <v>2.5</v>
      </c>
      <c r="C9" s="11">
        <v>1</v>
      </c>
      <c r="D9" s="2">
        <f t="shared" si="0"/>
        <v>18.373975000000002</v>
      </c>
      <c r="E9" s="2"/>
      <c r="F9" s="2"/>
      <c r="G9" s="2"/>
      <c r="H9" s="4"/>
    </row>
    <row r="10" spans="1:8">
      <c r="A10" s="13" t="s">
        <v>75</v>
      </c>
      <c r="B10" s="11">
        <v>2</v>
      </c>
      <c r="C10" s="11">
        <v>1</v>
      </c>
      <c r="D10" s="2">
        <f t="shared" si="0"/>
        <v>14.69918</v>
      </c>
      <c r="E10" s="2"/>
      <c r="F10" s="2"/>
      <c r="G10" s="2"/>
      <c r="H10" s="4"/>
    </row>
    <row r="11" spans="1:8">
      <c r="A11" s="13" t="s">
        <v>76</v>
      </c>
      <c r="B11" s="11">
        <v>2</v>
      </c>
      <c r="C11" s="11">
        <v>1</v>
      </c>
      <c r="D11" s="2">
        <f t="shared" si="0"/>
        <v>14.69918</v>
      </c>
      <c r="E11" s="2"/>
      <c r="F11" s="2"/>
      <c r="G11" s="2"/>
      <c r="H11" s="4"/>
    </row>
    <row r="12" spans="1:8">
      <c r="A12" s="13" t="s">
        <v>77</v>
      </c>
      <c r="B12" s="11">
        <v>2.2000000000000002</v>
      </c>
      <c r="C12" s="11">
        <v>1</v>
      </c>
      <c r="D12" s="2">
        <f t="shared" si="0"/>
        <v>16.169098000000002</v>
      </c>
      <c r="E12" s="2"/>
      <c r="F12" s="2"/>
      <c r="G12" s="2"/>
      <c r="H12" s="4"/>
    </row>
    <row r="13" spans="1:8">
      <c r="A13" s="13" t="s">
        <v>78</v>
      </c>
      <c r="B13" s="11">
        <v>1</v>
      </c>
      <c r="C13" s="11">
        <v>1</v>
      </c>
      <c r="D13" s="2">
        <f t="shared" si="0"/>
        <v>7.3495900000000001</v>
      </c>
      <c r="E13" s="2"/>
      <c r="F13" s="2"/>
      <c r="G13" s="2"/>
      <c r="H13" s="4"/>
    </row>
    <row r="14" spans="1:8">
      <c r="A14" s="13" t="s">
        <v>79</v>
      </c>
      <c r="B14" s="11">
        <v>1.45</v>
      </c>
      <c r="C14" s="11">
        <v>2</v>
      </c>
      <c r="D14" s="2">
        <f t="shared" si="0"/>
        <v>21.313811000000001</v>
      </c>
      <c r="E14" s="2"/>
      <c r="F14" s="2"/>
      <c r="G14" s="2"/>
      <c r="H14" s="4"/>
    </row>
    <row r="15" spans="1:8">
      <c r="A15" s="13" t="s">
        <v>80</v>
      </c>
      <c r="B15" s="11">
        <v>1.8</v>
      </c>
      <c r="C15" s="11">
        <v>1</v>
      </c>
      <c r="D15" s="2">
        <f t="shared" si="0"/>
        <v>13.229262</v>
      </c>
      <c r="E15" s="2"/>
      <c r="F15" s="2"/>
      <c r="G15" s="2"/>
      <c r="H15" s="4"/>
    </row>
    <row r="16" spans="1:8">
      <c r="A16" s="13" t="s">
        <v>47</v>
      </c>
      <c r="B16" s="11">
        <v>1.5</v>
      </c>
      <c r="C16" s="11">
        <v>1</v>
      </c>
      <c r="D16" s="2">
        <f t="shared" si="0"/>
        <v>11.024385000000001</v>
      </c>
      <c r="E16" s="2"/>
      <c r="F16" s="2"/>
      <c r="G16" s="2"/>
      <c r="H16" s="4"/>
    </row>
    <row r="17" spans="1:8">
      <c r="A17" s="13" t="s">
        <v>81</v>
      </c>
      <c r="B17" s="11">
        <v>2.5</v>
      </c>
      <c r="C17" s="11">
        <v>2</v>
      </c>
      <c r="D17" s="2">
        <f t="shared" si="0"/>
        <v>36.747950000000003</v>
      </c>
      <c r="E17" s="2"/>
      <c r="F17" s="2"/>
      <c r="G17" s="2"/>
      <c r="H17" s="4"/>
    </row>
    <row r="18" spans="1:8">
      <c r="A18" s="13" t="s">
        <v>82</v>
      </c>
      <c r="B18" s="11">
        <v>1.5</v>
      </c>
      <c r="C18" s="11">
        <v>1</v>
      </c>
      <c r="D18" s="2">
        <f t="shared" si="0"/>
        <v>11.024385000000001</v>
      </c>
      <c r="E18" s="2"/>
      <c r="F18" s="2"/>
      <c r="G18" s="2"/>
      <c r="H18" s="4"/>
    </row>
    <row r="19" spans="1:8">
      <c r="A19" s="13"/>
      <c r="B19" s="11"/>
      <c r="C19" s="11"/>
      <c r="D19" s="2">
        <f t="shared" si="0"/>
        <v>0</v>
      </c>
      <c r="E19" s="2"/>
      <c r="F19" s="2"/>
      <c r="G19" s="2"/>
      <c r="H19" s="4"/>
    </row>
    <row r="20" spans="1:8">
      <c r="A20" s="13"/>
      <c r="B20" s="11"/>
      <c r="C20" s="11"/>
      <c r="D20" s="2">
        <f t="shared" si="0"/>
        <v>0</v>
      </c>
      <c r="E20" s="2"/>
      <c r="F20" s="2"/>
      <c r="G20" s="2"/>
      <c r="H20" s="4"/>
    </row>
    <row r="21" spans="1:8">
      <c r="A21" s="13"/>
      <c r="B21" s="11"/>
      <c r="C21" s="11"/>
      <c r="D21" s="2">
        <f t="shared" si="0"/>
        <v>0</v>
      </c>
      <c r="E21" s="2"/>
      <c r="F21" s="2"/>
      <c r="G21" s="2"/>
      <c r="H21" s="4"/>
    </row>
    <row r="22" spans="1:8">
      <c r="A22" s="13"/>
      <c r="B22" s="11"/>
      <c r="C22" s="11"/>
      <c r="D22" s="2">
        <f t="shared" si="0"/>
        <v>0</v>
      </c>
      <c r="E22" s="2"/>
      <c r="F22" s="2"/>
      <c r="G22" s="2"/>
      <c r="H22" s="4"/>
    </row>
    <row r="23" spans="1:8">
      <c r="A23" s="13"/>
      <c r="B23" s="11"/>
      <c r="C23" s="11"/>
      <c r="D23" s="2">
        <f t="shared" si="0"/>
        <v>0</v>
      </c>
      <c r="E23" s="2"/>
      <c r="F23" s="2"/>
      <c r="G23" s="2"/>
      <c r="H23" s="4"/>
    </row>
    <row r="24" spans="1:8">
      <c r="A24" s="13"/>
      <c r="B24" s="11"/>
      <c r="C24" s="11"/>
      <c r="D24" s="2">
        <f t="shared" si="0"/>
        <v>0</v>
      </c>
      <c r="E24" s="2"/>
      <c r="F24" s="2"/>
      <c r="G24" s="2"/>
      <c r="H24" s="4"/>
    </row>
    <row r="25" spans="1:8">
      <c r="A25" s="13"/>
      <c r="B25" s="11"/>
      <c r="C25" s="11"/>
      <c r="D25" s="2">
        <f t="shared" si="0"/>
        <v>0</v>
      </c>
      <c r="E25" s="2"/>
      <c r="F25" s="2"/>
      <c r="G25" s="2"/>
      <c r="H25" s="4"/>
    </row>
    <row r="26" spans="1:8">
      <c r="A26" s="13"/>
      <c r="B26" s="11"/>
      <c r="C26" s="11"/>
      <c r="D26" s="2">
        <f t="shared" si="0"/>
        <v>0</v>
      </c>
      <c r="E26" s="2"/>
      <c r="F26" s="2"/>
      <c r="G26" s="2"/>
      <c r="H26" s="4"/>
    </row>
    <row r="27" spans="1:8">
      <c r="A27" s="13"/>
      <c r="B27" s="11"/>
      <c r="C27" s="11"/>
      <c r="D27" s="2">
        <f t="shared" si="0"/>
        <v>0</v>
      </c>
      <c r="E27" s="2"/>
      <c r="F27" s="2"/>
      <c r="G27" s="2"/>
      <c r="H27" s="4"/>
    </row>
    <row r="28" spans="1:8">
      <c r="A28" s="13"/>
      <c r="B28" s="11"/>
      <c r="C28" s="11"/>
      <c r="D28" s="2">
        <f t="shared" si="0"/>
        <v>0</v>
      </c>
      <c r="E28" s="2"/>
      <c r="F28" s="2"/>
      <c r="G28" s="2"/>
      <c r="H28" s="4"/>
    </row>
    <row r="29" spans="1:8">
      <c r="A29" s="13"/>
      <c r="B29" s="11"/>
      <c r="C29" s="11"/>
      <c r="D29" s="2">
        <f t="shared" si="0"/>
        <v>0</v>
      </c>
      <c r="E29" s="2"/>
      <c r="F29" s="2"/>
      <c r="G29" s="2"/>
      <c r="H29" s="4"/>
    </row>
    <row r="30" spans="1:8">
      <c r="A30" s="13"/>
      <c r="B30" s="11"/>
      <c r="C30" s="11"/>
      <c r="D30" s="2">
        <f t="shared" si="0"/>
        <v>0</v>
      </c>
      <c r="E30" s="2"/>
      <c r="F30" s="2"/>
      <c r="G30" s="2"/>
      <c r="H30" s="4"/>
    </row>
    <row r="31" spans="1:8">
      <c r="A31" s="13"/>
      <c r="B31" s="11"/>
      <c r="C31" s="11"/>
      <c r="D31" s="2">
        <f t="shared" si="0"/>
        <v>0</v>
      </c>
      <c r="E31" s="2"/>
      <c r="F31" s="2"/>
      <c r="G31" s="2"/>
      <c r="H31" s="4"/>
    </row>
    <row r="32" spans="1:8">
      <c r="A32" s="13"/>
      <c r="B32" s="11"/>
      <c r="C32" s="11"/>
      <c r="D32" s="2">
        <f t="shared" si="0"/>
        <v>0</v>
      </c>
      <c r="E32" s="2"/>
      <c r="F32" s="2"/>
      <c r="G32" s="2"/>
      <c r="H32" s="4"/>
    </row>
    <row r="33" spans="1:8">
      <c r="A33" s="13"/>
      <c r="B33" s="11"/>
      <c r="C33" s="11"/>
      <c r="D33" s="2">
        <f t="shared" si="0"/>
        <v>0</v>
      </c>
      <c r="E33" s="2"/>
      <c r="F33" s="2"/>
      <c r="G33" s="2"/>
      <c r="H33" s="4"/>
    </row>
    <row r="34" spans="1:8">
      <c r="A34" s="13"/>
      <c r="B34" s="11"/>
      <c r="C34" s="11"/>
      <c r="D34" s="2">
        <f t="shared" si="0"/>
        <v>0</v>
      </c>
      <c r="E34" s="2"/>
      <c r="F34" s="2"/>
      <c r="G34" s="2"/>
      <c r="H34" s="4"/>
    </row>
    <row r="35" spans="1:8">
      <c r="A35" s="13"/>
      <c r="B35" s="11"/>
      <c r="C35" s="11"/>
      <c r="D35" s="2">
        <f t="shared" si="0"/>
        <v>0</v>
      </c>
      <c r="E35" s="2"/>
      <c r="F35" s="2"/>
      <c r="G35" s="2"/>
      <c r="H35" s="4"/>
    </row>
    <row r="36" spans="1:8">
      <c r="A36" s="13"/>
      <c r="B36" s="11"/>
      <c r="C36" s="11"/>
      <c r="D36" s="2">
        <f t="shared" si="0"/>
        <v>0</v>
      </c>
      <c r="E36" s="2"/>
      <c r="F36" s="2"/>
      <c r="G36" s="2"/>
      <c r="H36" s="4"/>
    </row>
    <row r="37" spans="1:8">
      <c r="A37" s="13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3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3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3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3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3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3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3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3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3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3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3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3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3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3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3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3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3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3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3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3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3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3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15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2:F2"/>
    <mergeCell ref="E3:F3"/>
    <mergeCell ref="E4:F4"/>
    <mergeCell ref="E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Template</vt:lpstr>
      <vt:lpstr>01.05.2016</vt:lpstr>
      <vt:lpstr>16.04.2016</vt:lpstr>
      <vt:lpstr>6.02.2015</vt:lpstr>
      <vt:lpstr>Diplomski</vt:lpstr>
      <vt:lpstr>Sheet2</vt:lpstr>
      <vt:lpstr>Sheet3</vt:lpstr>
      <vt:lpstr>Sheet4</vt:lpstr>
      <vt:lpstr>Diplomski!mainContent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FrostGiant</dc:creator>
  <cp:lastModifiedBy>FrostGiant</cp:lastModifiedBy>
  <dcterms:created xsi:type="dcterms:W3CDTF">2015-03-17T19:07:23Z</dcterms:created>
  <dcterms:modified xsi:type="dcterms:W3CDTF">2016-05-01T14:04:59Z</dcterms:modified>
</cp:coreProperties>
</file>