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1BF5C9D7-8E64-4A52-BF79-842EFB842A0A}" xr6:coauthVersionLast="47" xr6:coauthVersionMax="47" xr10:uidLastSave="{00000000-0000-0000-0000-000000000000}"/>
  <bookViews>
    <workbookView xWindow="-108" yWindow="-108" windowWidth="23256" windowHeight="13896" xr2:uid="{EC19B7F6-C9AF-4501-834A-89327ECB4311}"/>
  </bookViews>
  <sheets>
    <sheet name="Case" sheetId="2" r:id="rId1"/>
  </sheets>
  <definedNames>
    <definedName name="correct">Case!$AC$13:$AC$19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2" l="1"/>
  <c r="D22" i="2"/>
  <c r="D21" i="2"/>
  <c r="BI192" i="2" a="1"/>
  <c r="BI192" i="2" s="1"/>
  <c r="BI193" i="2" s="1" a="1"/>
  <c r="BI193" i="2" s="1"/>
  <c r="E184" i="2" s="1" a="1"/>
  <c r="E184" i="2" s="1"/>
  <c r="BG182" i="2" a="1"/>
  <c r="BG182" i="2" s="1"/>
  <c r="E145" i="2" a="1"/>
  <c r="E145" i="2" s="1"/>
  <c r="BI153" i="2"/>
  <c r="BJ153" i="2" s="1"/>
  <c r="BK153" i="2" s="1"/>
  <c r="BL153" i="2" s="1"/>
  <c r="BM153" i="2" s="1"/>
  <c r="BN153" i="2" s="1"/>
  <c r="BO153" i="2" s="1"/>
  <c r="BP153" i="2" s="1"/>
  <c r="BQ153" i="2" s="1"/>
  <c r="BR153" i="2" s="1"/>
  <c r="BS153" i="2" s="1"/>
  <c r="BT153" i="2" s="1"/>
  <c r="BU153" i="2" s="1"/>
  <c r="BV153" i="2" s="1"/>
  <c r="BW153" i="2" s="1"/>
  <c r="BX153" i="2" s="1"/>
  <c r="BY153" i="2" s="1"/>
  <c r="BZ153" i="2" s="1"/>
  <c r="CA153" i="2" s="1"/>
  <c r="BE153" i="2"/>
  <c r="BG145" i="2" a="1"/>
  <c r="BG145" i="2" s="1"/>
  <c r="BG146" i="2" a="1"/>
  <c r="BG146" i="2" s="1"/>
  <c r="BG147" i="2" s="1"/>
  <c r="E123" i="2" a="1"/>
  <c r="E123" i="2" s="1"/>
  <c r="E122" i="2" a="1"/>
  <c r="E122" i="2" s="1"/>
  <c r="E121" i="2" a="1"/>
  <c r="E121" i="2" s="1"/>
  <c r="E120" i="2" a="1"/>
  <c r="E120" i="2" s="1"/>
  <c r="E119" i="2" a="1"/>
  <c r="E119" i="2" s="1"/>
  <c r="E118" i="2" a="1"/>
  <c r="E118" i="2" s="1"/>
  <c r="E117" i="2" a="1"/>
  <c r="E117" i="2" s="1"/>
  <c r="E116" i="2" a="1"/>
  <c r="E116" i="2" s="1"/>
  <c r="E115" i="2" a="1"/>
  <c r="E115" i="2" s="1"/>
  <c r="E114" i="2" a="1"/>
  <c r="E114" i="2" s="1"/>
  <c r="E113" i="2" a="1"/>
  <c r="E113" i="2" s="1"/>
  <c r="E112" i="2" a="1"/>
  <c r="E112" i="2" s="1"/>
  <c r="E111" i="2" a="1"/>
  <c r="E111" i="2" s="1"/>
  <c r="E110" i="2" a="1"/>
  <c r="E110" i="2" s="1"/>
  <c r="E109" i="2" a="1"/>
  <c r="E109" i="2" s="1"/>
  <c r="E108" i="2" a="1"/>
  <c r="E108" i="2" s="1"/>
  <c r="E107" i="2" a="1"/>
  <c r="E107" i="2" s="1"/>
  <c r="E106" i="2" a="1"/>
  <c r="E106" i="2" s="1"/>
  <c r="E105" i="2" a="1"/>
  <c r="E105" i="2" s="1"/>
  <c r="E104" i="2" a="1"/>
  <c r="E104" i="2" s="1"/>
  <c r="E102" i="2" a="1"/>
  <c r="E102" i="2" s="1"/>
  <c r="F111" i="2" a="1"/>
  <c r="F111" i="2" s="1"/>
  <c r="F112" i="2" a="1"/>
  <c r="F112" i="2"/>
  <c r="F113" i="2" a="1"/>
  <c r="F113" i="2" s="1"/>
  <c r="F114" i="2" a="1"/>
  <c r="F114" i="2"/>
  <c r="F115" i="2" a="1"/>
  <c r="F115" i="2" s="1"/>
  <c r="F116" i="2" a="1"/>
  <c r="F116" i="2" s="1"/>
  <c r="F117" i="2" a="1"/>
  <c r="F117" i="2" s="1"/>
  <c r="F118" i="2" a="1"/>
  <c r="F118" i="2" s="1"/>
  <c r="F119" i="2" a="1"/>
  <c r="F119" i="2" s="1"/>
  <c r="F120" i="2" a="1"/>
  <c r="F120" i="2" s="1"/>
  <c r="F121" i="2" a="1"/>
  <c r="F121" i="2" s="1"/>
  <c r="F122" i="2" a="1"/>
  <c r="F122" i="2" s="1"/>
  <c r="F123" i="2" a="1"/>
  <c r="F123" i="2"/>
  <c r="F110" i="2" a="1"/>
  <c r="F110" i="2" s="1"/>
  <c r="F109" i="2" a="1"/>
  <c r="F109" i="2" s="1"/>
  <c r="F108" i="2" a="1"/>
  <c r="F108" i="2" s="1"/>
  <c r="F107" i="2" a="1"/>
  <c r="F107" i="2" s="1"/>
  <c r="F106" i="2" a="1"/>
  <c r="F106" i="2" s="1"/>
  <c r="F105" i="2" a="1"/>
  <c r="F105" i="2" s="1"/>
  <c r="F104" i="2" a="1"/>
  <c r="F104" i="2" s="1"/>
  <c r="F102" i="2" a="1"/>
  <c r="F102" i="2" s="1"/>
  <c r="E84" i="2" a="1"/>
  <c r="E84" i="2" s="1"/>
  <c r="E83" i="2" a="1"/>
  <c r="E83" i="2" s="1"/>
  <c r="E82" i="2" a="1"/>
  <c r="E82" i="2" s="1"/>
  <c r="E81" i="2" a="1"/>
  <c r="E81" i="2" s="1"/>
  <c r="E80" i="2" a="1"/>
  <c r="E80" i="2" s="1"/>
  <c r="E79" i="2" a="1"/>
  <c r="E79" i="2" s="1"/>
  <c r="E78" i="2" a="1"/>
  <c r="E78" i="2" s="1"/>
  <c r="E77" i="2" a="1"/>
  <c r="E77" i="2" s="1"/>
  <c r="E76" i="2" a="1"/>
  <c r="E76" i="2" s="1"/>
  <c r="E75" i="2" a="1"/>
  <c r="E75" i="2" s="1"/>
  <c r="E74" i="2" a="1"/>
  <c r="E74" i="2" s="1"/>
  <c r="E73" i="2" a="1"/>
  <c r="E73" i="2" s="1"/>
  <c r="E72" i="2" a="1"/>
  <c r="E72" i="2" s="1"/>
  <c r="E71" i="2" a="1"/>
  <c r="E71" i="2" s="1"/>
  <c r="E70" i="2" a="1"/>
  <c r="E70" i="2" s="1"/>
  <c r="E69" i="2" a="1"/>
  <c r="E69" i="2" s="1"/>
  <c r="E68" i="2" a="1"/>
  <c r="E68" i="2" s="1"/>
  <c r="E67" i="2" a="1"/>
  <c r="E67" i="2" s="1"/>
  <c r="E66" i="2" a="1"/>
  <c r="E66" i="2" s="1"/>
  <c r="E65" i="2" a="1"/>
  <c r="E65" i="2" s="1"/>
  <c r="E63" i="2" a="1"/>
  <c r="E63" i="2" s="1"/>
  <c r="F84" i="2" a="1"/>
  <c r="F84" i="2" s="1"/>
  <c r="F83" i="2" a="1"/>
  <c r="F83" i="2" s="1"/>
  <c r="F82" i="2" a="1"/>
  <c r="F82" i="2" s="1"/>
  <c r="F81" i="2" a="1"/>
  <c r="F81" i="2" s="1"/>
  <c r="F80" i="2" a="1"/>
  <c r="F80" i="2" s="1"/>
  <c r="F79" i="2" a="1"/>
  <c r="F79" i="2" s="1"/>
  <c r="F78" i="2" a="1"/>
  <c r="F78" i="2" s="1"/>
  <c r="F77" i="2" a="1"/>
  <c r="F77" i="2" s="1"/>
  <c r="F76" i="2" a="1"/>
  <c r="F76" i="2" s="1"/>
  <c r="F75" i="2" a="1"/>
  <c r="F75" i="2" s="1"/>
  <c r="F74" i="2" a="1"/>
  <c r="F74" i="2" s="1"/>
  <c r="F73" i="2" a="1"/>
  <c r="F73" i="2" s="1"/>
  <c r="F72" i="2" a="1"/>
  <c r="F72" i="2" s="1"/>
  <c r="F71" i="2" a="1"/>
  <c r="F71" i="2" s="1"/>
  <c r="F70" i="2" a="1"/>
  <c r="F70" i="2" s="1"/>
  <c r="F69" i="2" a="1"/>
  <c r="F69" i="2" s="1"/>
  <c r="F68" i="2" a="1"/>
  <c r="F68" i="2" s="1"/>
  <c r="F67" i="2" a="1"/>
  <c r="F67" i="2" s="1"/>
  <c r="F66" i="2" a="1"/>
  <c r="F66" i="2" s="1"/>
  <c r="F65" i="2" a="1"/>
  <c r="F65" i="2" s="1"/>
  <c r="F63" i="2" a="1"/>
  <c r="F63" i="2" s="1"/>
  <c r="E48" i="2" a="1"/>
  <c r="E48" i="2" s="1"/>
  <c r="E47" i="2" a="1"/>
  <c r="E47" i="2" s="1"/>
  <c r="E46" i="2" a="1"/>
  <c r="E46" i="2" s="1"/>
  <c r="E45" i="2" a="1"/>
  <c r="E45" i="2" s="1"/>
  <c r="E44" i="2" a="1"/>
  <c r="E44" i="2" s="1"/>
  <c r="E43" i="2" a="1"/>
  <c r="E43" i="2" s="1"/>
  <c r="E42" i="2" a="1"/>
  <c r="E42" i="2" s="1"/>
  <c r="E41" i="2" a="1"/>
  <c r="E41" i="2" s="1"/>
  <c r="E40" i="2" a="1"/>
  <c r="E40" i="2" s="1"/>
  <c r="E39" i="2" a="1"/>
  <c r="E39" i="2" s="1"/>
  <c r="E37" i="2" a="1"/>
  <c r="E37" i="2" s="1"/>
  <c r="P48" i="2" a="1"/>
  <c r="P48" i="2" s="1"/>
  <c r="P47" i="2" a="1"/>
  <c r="P47" i="2" s="1"/>
  <c r="P46" i="2" a="1"/>
  <c r="P46" i="2" s="1"/>
  <c r="P45" i="2" a="1"/>
  <c r="P45" i="2" s="1"/>
  <c r="P44" i="2" a="1"/>
  <c r="P44" i="2" s="1"/>
  <c r="P43" i="2" a="1"/>
  <c r="P43" i="2" s="1"/>
  <c r="P42" i="2" a="1"/>
  <c r="P42" i="2" s="1"/>
  <c r="P41" i="2" a="1"/>
  <c r="P41" i="2" s="1"/>
  <c r="P40" i="2" a="1"/>
  <c r="P40" i="2" s="1"/>
  <c r="P39" i="2" a="1"/>
  <c r="P39" i="2" s="1"/>
  <c r="P37" i="2" a="1"/>
  <c r="P37" i="2" s="1"/>
  <c r="D165" i="2"/>
  <c r="D124" i="2"/>
  <c r="D85" i="2"/>
  <c r="D49" i="2"/>
  <c r="BH63" i="2"/>
  <c r="B185" i="2"/>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146" i="2"/>
  <c r="B147" i="2" s="1"/>
  <c r="B148" i="2" s="1"/>
  <c r="B149" i="2" s="1"/>
  <c r="B150" i="2" s="1"/>
  <c r="B151" i="2" s="1"/>
  <c r="B152" i="2" s="1"/>
  <c r="B153" i="2" s="1"/>
  <c r="B154" i="2" s="1"/>
  <c r="B155" i="2" s="1"/>
  <c r="B156" i="2" s="1"/>
  <c r="B157" i="2" s="1"/>
  <c r="B158" i="2" s="1"/>
  <c r="B159" i="2" s="1"/>
  <c r="B160" i="2" s="1"/>
  <c r="B161" i="2" s="1"/>
  <c r="B162" i="2" s="1"/>
  <c r="B163" i="2" s="1"/>
  <c r="B164" i="2" s="1"/>
  <c r="B105" i="2"/>
  <c r="B106" i="2" s="1"/>
  <c r="B107" i="2" s="1"/>
  <c r="B108" i="2" s="1"/>
  <c r="B109" i="2" s="1"/>
  <c r="B110" i="2" s="1"/>
  <c r="B111" i="2" s="1"/>
  <c r="B112" i="2" s="1"/>
  <c r="B113" i="2" s="1"/>
  <c r="B114" i="2" s="1"/>
  <c r="B115" i="2" s="1"/>
  <c r="B116" i="2" s="1"/>
  <c r="B117" i="2" s="1"/>
  <c r="B118" i="2" s="1"/>
  <c r="B119" i="2" s="1"/>
  <c r="B120" i="2" s="1"/>
  <c r="B121" i="2" s="1"/>
  <c r="B122" i="2" s="1"/>
  <c r="B123" i="2" s="1"/>
  <c r="B66" i="2"/>
  <c r="B67" i="2" s="1"/>
  <c r="B68" i="2" s="1"/>
  <c r="B69" i="2" s="1"/>
  <c r="B70" i="2" s="1"/>
  <c r="B71" i="2" s="1"/>
  <c r="B72" i="2" s="1"/>
  <c r="B73" i="2" s="1"/>
  <c r="B74" i="2" s="1"/>
  <c r="B75" i="2" s="1"/>
  <c r="B76" i="2" s="1"/>
  <c r="B77" i="2" s="1"/>
  <c r="B78" i="2" s="1"/>
  <c r="B79" i="2" s="1"/>
  <c r="B80" i="2" s="1"/>
  <c r="B81" i="2" s="1"/>
  <c r="B82" i="2" s="1"/>
  <c r="B83" i="2" s="1"/>
  <c r="B84" i="2" s="1"/>
  <c r="B40" i="2"/>
  <c r="B41" i="2" s="1"/>
  <c r="B42" i="2" s="1"/>
  <c r="B43" i="2" s="1"/>
  <c r="B44" i="2" s="1"/>
  <c r="B45" i="2" s="1"/>
  <c r="B46" i="2" s="1"/>
  <c r="B47" i="2" s="1"/>
  <c r="B48" i="2" s="1"/>
  <c r="U16" i="2"/>
  <c r="V16" i="2" s="1"/>
  <c r="W16" i="2" s="1"/>
  <c r="X16" i="2" s="1"/>
  <c r="Y16" i="2" s="1"/>
  <c r="Z16" i="2" s="1"/>
  <c r="T17" i="2" s="1"/>
  <c r="U17" i="2" s="1"/>
  <c r="V17" i="2" s="1"/>
  <c r="W17" i="2" s="1"/>
  <c r="X17" i="2" s="1"/>
  <c r="Y17" i="2" s="1"/>
  <c r="Z17" i="2" s="1"/>
  <c r="T18" i="2" s="1"/>
  <c r="U18" i="2" s="1"/>
  <c r="V18" i="2" s="1"/>
  <c r="W18" i="2" s="1"/>
  <c r="X18" i="2" s="1"/>
  <c r="Y18" i="2" s="1"/>
  <c r="Z18" i="2" s="1"/>
  <c r="T19" i="2" s="1"/>
  <c r="U19" i="2" s="1"/>
  <c r="V19" i="2" s="1"/>
  <c r="W19" i="2" s="1"/>
  <c r="X19" i="2" s="1"/>
  <c r="Y19" i="2" s="1"/>
  <c r="Z19" i="2" s="1"/>
  <c r="T20" i="2" s="1"/>
  <c r="U20" i="2" s="1"/>
  <c r="V20" i="2" s="1"/>
  <c r="W20" i="2" s="1"/>
  <c r="X20" i="2" s="1"/>
  <c r="Y20" i="2" s="1"/>
  <c r="Z20" i="2" s="1"/>
  <c r="T21" i="2" s="1"/>
  <c r="U21" i="2" s="1"/>
  <c r="V21" i="2" s="1"/>
  <c r="W21" i="2" s="1"/>
  <c r="X21" i="2" s="1"/>
  <c r="Y21" i="2" s="1"/>
  <c r="Z21" i="2" s="1"/>
  <c r="T22" i="2" s="1"/>
  <c r="U22" i="2" s="1"/>
  <c r="V22" i="2" s="1"/>
  <c r="W22" i="2" s="1"/>
  <c r="X22" i="2" s="1"/>
  <c r="Y22" i="2" s="1"/>
  <c r="Z22" i="2" s="1"/>
  <c r="BI190" i="2" l="1" a="1"/>
  <c r="BI190" i="2" s="1"/>
  <c r="BG183" i="2" a="1"/>
  <c r="BG183" i="2" s="1"/>
  <c r="BG184" i="2" s="1"/>
  <c r="BG185" i="2" s="1"/>
  <c r="CU147" i="2"/>
  <c r="CU148" i="2" s="1"/>
  <c r="BZ147" i="2"/>
  <c r="BZ149" i="2" s="1"/>
  <c r="CN147" i="2"/>
  <c r="CN148" i="2" s="1"/>
  <c r="CM147" i="2"/>
  <c r="CM150" i="2" s="1" a="1"/>
  <c r="CM150" i="2" s="1"/>
  <c r="CA147" i="2"/>
  <c r="CA148" i="2" s="1"/>
  <c r="BY147" i="2"/>
  <c r="BY150" i="2" s="1" a="1"/>
  <c r="BY150" i="2" s="1"/>
  <c r="BW147" i="2"/>
  <c r="BW148" i="2" s="1"/>
  <c r="BQ147" i="2"/>
  <c r="BQ149" i="2" s="1"/>
  <c r="CW147" i="2"/>
  <c r="CW148" i="2" s="1"/>
  <c r="CV147" i="2"/>
  <c r="CV148" i="2" s="1"/>
  <c r="CO147" i="2"/>
  <c r="CO148" i="2" s="1"/>
  <c r="BX147" i="2"/>
  <c r="BX148" i="2" s="1"/>
  <c r="CK147" i="2"/>
  <c r="CK148" i="2" s="1"/>
  <c r="BO147" i="2"/>
  <c r="BO150" i="2" s="1" a="1"/>
  <c r="BO150" i="2" s="1"/>
  <c r="CL147" i="2"/>
  <c r="CL150" i="2" s="1" a="1"/>
  <c r="CL150" i="2" s="1"/>
  <c r="DA147" i="2"/>
  <c r="DA149" i="2" s="1"/>
  <c r="CJ147" i="2"/>
  <c r="CJ148" i="2" s="1"/>
  <c r="BN147" i="2"/>
  <c r="BN149" i="2" s="1"/>
  <c r="BP147" i="2"/>
  <c r="BP149" i="2" s="1"/>
  <c r="CZ147" i="2"/>
  <c r="CZ149" i="2" s="1"/>
  <c r="CI147" i="2"/>
  <c r="CI148" i="2" s="1"/>
  <c r="BM147" i="2"/>
  <c r="BM150" i="2" s="1" a="1"/>
  <c r="BM150" i="2" s="1"/>
  <c r="CY147" i="2"/>
  <c r="CY149" i="2" s="1"/>
  <c r="CC147" i="2"/>
  <c r="CC149" i="2" s="1"/>
  <c r="BL147" i="2"/>
  <c r="BL150" i="2" s="1" a="1"/>
  <c r="BL150" i="2" s="1"/>
  <c r="CX147" i="2"/>
  <c r="CX149" i="2" s="1"/>
  <c r="CB147" i="2"/>
  <c r="CB148" i="2" s="1"/>
  <c r="BK147" i="2"/>
  <c r="BK150" i="2" s="1" a="1"/>
  <c r="BK150" i="2" s="1"/>
  <c r="BG149" i="2"/>
  <c r="BG150" i="2" a="1"/>
  <c r="BG150" i="2" s="1"/>
  <c r="CT147" i="2"/>
  <c r="CT148" i="2" s="1"/>
  <c r="CH147" i="2"/>
  <c r="CH148" i="2" s="1"/>
  <c r="BV147" i="2"/>
  <c r="BV148" i="2" s="1"/>
  <c r="BJ147" i="2"/>
  <c r="BJ150" i="2" s="1" a="1"/>
  <c r="BJ150" i="2" s="1"/>
  <c r="CS147" i="2"/>
  <c r="CS150" i="2" s="1" a="1"/>
  <c r="CS150" i="2" s="1"/>
  <c r="CG147" i="2"/>
  <c r="CG148" i="2" s="1"/>
  <c r="BU147" i="2"/>
  <c r="BU148" i="2" s="1"/>
  <c r="BI147" i="2"/>
  <c r="BI149" i="2" s="1"/>
  <c r="CR147" i="2"/>
  <c r="CR148" i="2" s="1"/>
  <c r="CF147" i="2"/>
  <c r="CF150" i="2" s="1" a="1"/>
  <c r="CF150" i="2" s="1"/>
  <c r="BT147" i="2"/>
  <c r="BT150" i="2" s="1" a="1"/>
  <c r="BT150" i="2" s="1"/>
  <c r="BH147" i="2"/>
  <c r="DC147" i="2"/>
  <c r="DC149" i="2" s="1"/>
  <c r="CQ147" i="2"/>
  <c r="CQ148" i="2" s="1"/>
  <c r="CE147" i="2"/>
  <c r="CE149" i="2" s="1"/>
  <c r="BS147" i="2"/>
  <c r="BS148" i="2" s="1"/>
  <c r="DB147" i="2"/>
  <c r="DB148" i="2" s="1"/>
  <c r="CP147" i="2"/>
  <c r="CP149" i="2" s="1"/>
  <c r="CD147" i="2"/>
  <c r="CD149" i="2" s="1"/>
  <c r="BR147" i="2"/>
  <c r="BG148" i="2"/>
  <c r="BZ150" i="2" a="1"/>
  <c r="BZ150" i="2" s="1"/>
  <c r="BZ148" i="2"/>
  <c r="BI63" i="2"/>
  <c r="CZ184" i="2" l="1"/>
  <c r="CZ187" i="2" s="1" a="1"/>
  <c r="CZ187" i="2" s="1"/>
  <c r="CN184" i="2"/>
  <c r="CN187" i="2" s="1" a="1"/>
  <c r="CN187" i="2" s="1"/>
  <c r="CL184" i="2"/>
  <c r="CL187" i="2" s="1" a="1"/>
  <c r="CL187" i="2" s="1"/>
  <c r="BT184" i="2"/>
  <c r="BT186" i="2" s="1"/>
  <c r="BO184" i="2"/>
  <c r="BO185" i="2" s="1"/>
  <c r="CX184" i="2"/>
  <c r="CX187" i="2" s="1" a="1"/>
  <c r="CX187" i="2" s="1"/>
  <c r="CH184" i="2"/>
  <c r="CH187" i="2" s="1" a="1"/>
  <c r="CH187" i="2" s="1"/>
  <c r="CW184" i="2"/>
  <c r="CW185" i="2" s="1"/>
  <c r="BL184" i="2"/>
  <c r="BL187" i="2" s="1" a="1"/>
  <c r="BL187" i="2" s="1"/>
  <c r="CO184" i="2"/>
  <c r="CO186" i="2" s="1"/>
  <c r="BH184" i="2"/>
  <c r="BH186" i="2" s="1"/>
  <c r="BJ184" i="2"/>
  <c r="BJ186" i="2" s="1"/>
  <c r="BQ184" i="2"/>
  <c r="BQ187" i="2" s="1" a="1"/>
  <c r="BQ187" i="2" s="1"/>
  <c r="CU184" i="2"/>
  <c r="CU185" i="2" s="1"/>
  <c r="BW184" i="2"/>
  <c r="BW186" i="2" s="1"/>
  <c r="CT184" i="2"/>
  <c r="CT187" i="2" s="1" a="1"/>
  <c r="CT187" i="2" s="1"/>
  <c r="BV184" i="2"/>
  <c r="BV186" i="2" s="1"/>
  <c r="CA184" i="2"/>
  <c r="CA186" i="2" s="1"/>
  <c r="CG184" i="2"/>
  <c r="CG185" i="2" s="1"/>
  <c r="CI184" i="2"/>
  <c r="CI186" i="2" s="1"/>
  <c r="BZ184" i="2"/>
  <c r="BZ185" i="2" s="1"/>
  <c r="BS184" i="2"/>
  <c r="BS187" i="2" s="1" a="1"/>
  <c r="BS187" i="2" s="1"/>
  <c r="DA184" i="2"/>
  <c r="DA185" i="2" s="1"/>
  <c r="BY184" i="2"/>
  <c r="BY187" i="2" s="1" a="1"/>
  <c r="BY187" i="2" s="1"/>
  <c r="CC184" i="2"/>
  <c r="CC186" i="2" s="1"/>
  <c r="BX184" i="2"/>
  <c r="BX185" i="2" s="1"/>
  <c r="BI184" i="2"/>
  <c r="BI186" i="2" s="1"/>
  <c r="CO150" i="2" a="1"/>
  <c r="CO150" i="2" s="1"/>
  <c r="CN149" i="2"/>
  <c r="CB184" i="2"/>
  <c r="CB185" i="2" s="1"/>
  <c r="BM184" i="2"/>
  <c r="BM185" i="2" s="1"/>
  <c r="CS184" i="2"/>
  <c r="CS186" i="2" s="1"/>
  <c r="CB187" i="2" a="1"/>
  <c r="CB187" i="2" s="1"/>
  <c r="BP184" i="2"/>
  <c r="BP187" i="2" s="1" a="1"/>
  <c r="BP187" i="2" s="1"/>
  <c r="CF184" i="2"/>
  <c r="CF187" i="2" s="1" a="1"/>
  <c r="CF187" i="2" s="1"/>
  <c r="BU184" i="2"/>
  <c r="BU186" i="2" s="1"/>
  <c r="DB184" i="2"/>
  <c r="DB186" i="2" s="1"/>
  <c r="BN184" i="2"/>
  <c r="BN186" i="2" s="1"/>
  <c r="CE184" i="2"/>
  <c r="CE187" i="2" s="1" a="1"/>
  <c r="CE187" i="2" s="1"/>
  <c r="BK184" i="2"/>
  <c r="BK185" i="2" s="1"/>
  <c r="BV187" i="2" a="1"/>
  <c r="BV187" i="2" s="1"/>
  <c r="CP184" i="2"/>
  <c r="CP187" i="2" s="1" a="1"/>
  <c r="CP187" i="2" s="1"/>
  <c r="CY184" i="2"/>
  <c r="CY187" i="2" s="1" a="1"/>
  <c r="CY187" i="2" s="1"/>
  <c r="CQ184" i="2"/>
  <c r="CQ185" i="2" s="1"/>
  <c r="BT185" i="2"/>
  <c r="BR184" i="2"/>
  <c r="BR187" i="2" s="1" a="1"/>
  <c r="BR187" i="2" s="1"/>
  <c r="CM184" i="2"/>
  <c r="CM185" i="2" s="1"/>
  <c r="CV184" i="2"/>
  <c r="CV187" i="2" s="1" a="1"/>
  <c r="CV187" i="2" s="1"/>
  <c r="CJ184" i="2"/>
  <c r="CJ186" i="2" s="1"/>
  <c r="CM149" i="2"/>
  <c r="CY150" i="2" a="1"/>
  <c r="CY150" i="2" s="1"/>
  <c r="CM148" i="2"/>
  <c r="CU150" i="2" a="1"/>
  <c r="CU150" i="2" s="1"/>
  <c r="CX148" i="2"/>
  <c r="CC148" i="2"/>
  <c r="BW187" i="2" a="1"/>
  <c r="BW187" i="2" s="1"/>
  <c r="CA149" i="2"/>
  <c r="CA150" i="2" a="1"/>
  <c r="CA150" i="2" s="1"/>
  <c r="CN150" i="2" a="1"/>
  <c r="CN150" i="2" s="1"/>
  <c r="CU149" i="2"/>
  <c r="CD184" i="2"/>
  <c r="CD186" i="2" s="1"/>
  <c r="CK184" i="2"/>
  <c r="CK185" i="2" s="1"/>
  <c r="DC184" i="2"/>
  <c r="DC187" i="2" s="1" a="1"/>
  <c r="DC187" i="2" s="1"/>
  <c r="CR184" i="2"/>
  <c r="CR185" i="2" s="1"/>
  <c r="BO187" i="2" a="1"/>
  <c r="BO187" i="2" s="1"/>
  <c r="CN186" i="2"/>
  <c r="BI187" i="2" a="1"/>
  <c r="BI187" i="2" s="1"/>
  <c r="BI185" i="2"/>
  <c r="BI188" i="2" s="1" a="1"/>
  <c r="BI188" i="2" s="1"/>
  <c r="BG186" i="2"/>
  <c r="BG187" i="2" a="1"/>
  <c r="BG187" i="2" s="1"/>
  <c r="BX186" i="2"/>
  <c r="BW185" i="2"/>
  <c r="CN185" i="2"/>
  <c r="CW149" i="2"/>
  <c r="BV149" i="2"/>
  <c r="BO149" i="2"/>
  <c r="BY148" i="2"/>
  <c r="BO148" i="2"/>
  <c r="BO151" i="2" s="1" a="1"/>
  <c r="BO151" i="2" s="1"/>
  <c r="BQ148" i="2"/>
  <c r="BY149" i="2"/>
  <c r="BW150" i="2" a="1"/>
  <c r="BW150" i="2" s="1"/>
  <c r="BQ150" i="2" a="1"/>
  <c r="BQ150" i="2" s="1"/>
  <c r="CK149" i="2"/>
  <c r="BW149" i="2"/>
  <c r="BX150" i="2" a="1"/>
  <c r="BX150" i="2" s="1"/>
  <c r="CY148" i="2"/>
  <c r="CV149" i="2"/>
  <c r="CV151" i="2" s="1" a="1"/>
  <c r="CV151" i="2" s="1"/>
  <c r="BJ149" i="2"/>
  <c r="CW150" i="2" a="1"/>
  <c r="CW150" i="2" s="1"/>
  <c r="CJ150" i="2" a="1"/>
  <c r="CJ150" i="2" s="1"/>
  <c r="CP148" i="2"/>
  <c r="CV150" i="2" a="1"/>
  <c r="CV150" i="2" s="1"/>
  <c r="CJ149" i="2"/>
  <c r="DA148" i="2"/>
  <c r="CX150" i="2" a="1"/>
  <c r="CX150" i="2" s="1"/>
  <c r="CL149" i="2"/>
  <c r="CB150" i="2" a="1"/>
  <c r="CB150" i="2" s="1"/>
  <c r="CB149" i="2"/>
  <c r="CO149" i="2"/>
  <c r="CO151" i="2" s="1" a="1"/>
  <c r="CO151" i="2" s="1"/>
  <c r="CI150" i="2" a="1"/>
  <c r="CI150" i="2" s="1"/>
  <c r="DA150" i="2" a="1"/>
  <c r="DA150" i="2" s="1"/>
  <c r="CC150" i="2" a="1"/>
  <c r="CC150" i="2" s="1"/>
  <c r="CK150" i="2" a="1"/>
  <c r="CK150" i="2" s="1"/>
  <c r="CH150" i="2" a="1"/>
  <c r="CH150" i="2" s="1"/>
  <c r="BX149" i="2"/>
  <c r="BS149" i="2"/>
  <c r="CT150" i="2" a="1"/>
  <c r="CT150" i="2" s="1"/>
  <c r="BP150" i="2" a="1"/>
  <c r="BP150" i="2" s="1"/>
  <c r="BP148" i="2"/>
  <c r="CZ150" i="2" a="1"/>
  <c r="CZ150" i="2" s="1"/>
  <c r="CT149" i="2"/>
  <c r="BK148" i="2"/>
  <c r="BK149" i="2"/>
  <c r="BN150" i="2" a="1"/>
  <c r="BN150" i="2" s="1"/>
  <c r="CZ148" i="2"/>
  <c r="BL148" i="2"/>
  <c r="BL149" i="2"/>
  <c r="BN148" i="2"/>
  <c r="CF149" i="2"/>
  <c r="CR149" i="2"/>
  <c r="CI149" i="2"/>
  <c r="BS150" i="2" a="1"/>
  <c r="BS150" i="2" s="1"/>
  <c r="CL148" i="2"/>
  <c r="CE148" i="2"/>
  <c r="CM151" i="2" a="1"/>
  <c r="CM151" i="2" s="1"/>
  <c r="CE150" i="2" a="1"/>
  <c r="CE150" i="2" s="1"/>
  <c r="BM148" i="2"/>
  <c r="BM149" i="2"/>
  <c r="BG151" i="2" a="1"/>
  <c r="BG151" i="2" s="1"/>
  <c r="DB149" i="2"/>
  <c r="CR150" i="2" a="1"/>
  <c r="CR150" i="2" s="1"/>
  <c r="BH149" i="2"/>
  <c r="BH150" i="2" a="1"/>
  <c r="BH150" i="2" s="1"/>
  <c r="BH148" i="2"/>
  <c r="CS148" i="2"/>
  <c r="CF148" i="2"/>
  <c r="CG150" i="2" a="1"/>
  <c r="CG150" i="2" s="1"/>
  <c r="CS149" i="2"/>
  <c r="BR149" i="2"/>
  <c r="BR148" i="2"/>
  <c r="BR150" i="2" a="1"/>
  <c r="BR150" i="2" s="1"/>
  <c r="DC150" i="2" a="1"/>
  <c r="DC150" i="2" s="1"/>
  <c r="DC148" i="2"/>
  <c r="DC151" i="2" s="1" a="1"/>
  <c r="DC151" i="2" s="1"/>
  <c r="DB150" i="2" a="1"/>
  <c r="DB150" i="2" s="1"/>
  <c r="BU149" i="2"/>
  <c r="CD150" i="2" a="1"/>
  <c r="CD150" i="2" s="1"/>
  <c r="CG149" i="2"/>
  <c r="BT149" i="2"/>
  <c r="BT148" i="2"/>
  <c r="BT151" i="2" s="1" a="1"/>
  <c r="BT151" i="2" s="1"/>
  <c r="CP150" i="2" a="1"/>
  <c r="CP150" i="2" s="1"/>
  <c r="BV150" i="2" a="1"/>
  <c r="BV150" i="2" s="1"/>
  <c r="BJ148" i="2"/>
  <c r="CD148" i="2"/>
  <c r="CH149" i="2"/>
  <c r="BU150" i="2" a="1"/>
  <c r="BU150" i="2" s="1"/>
  <c r="CQ149" i="2"/>
  <c r="CQ150" i="2" a="1"/>
  <c r="CQ150" i="2" s="1"/>
  <c r="BI148" i="2"/>
  <c r="BI150" i="2" a="1"/>
  <c r="BI150" i="2" s="1"/>
  <c r="BZ151" i="2" a="1"/>
  <c r="BZ151" i="2" s="1"/>
  <c r="BJ63" i="2"/>
  <c r="CC151" i="2" l="1" a="1"/>
  <c r="CC151" i="2" s="1"/>
  <c r="CY151" i="2" a="1"/>
  <c r="CY151" i="2" s="1"/>
  <c r="BP151" i="2" a="1"/>
  <c r="BP151" i="2" s="1"/>
  <c r="CC185" i="2"/>
  <c r="BX187" i="2" a="1"/>
  <c r="BX187" i="2" s="1"/>
  <c r="CZ186" i="2"/>
  <c r="CU186" i="2"/>
  <c r="BQ185" i="2"/>
  <c r="CE185" i="2"/>
  <c r="BY151" i="2" a="1"/>
  <c r="BY151" i="2" s="1"/>
  <c r="CE186" i="2"/>
  <c r="BT187" i="2" a="1"/>
  <c r="BT187" i="2" s="1"/>
  <c r="CL185" i="2"/>
  <c r="CC187" i="2" a="1"/>
  <c r="CC187" i="2" s="1"/>
  <c r="CC188" i="2" s="1" a="1"/>
  <c r="CC188" i="2" s="1"/>
  <c r="BL186" i="2"/>
  <c r="BO186" i="2"/>
  <c r="BO188" i="2" s="1" a="1"/>
  <c r="BO188" i="2" s="1"/>
  <c r="CW187" i="2" a="1"/>
  <c r="CW187" i="2" s="1"/>
  <c r="CF185" i="2"/>
  <c r="CZ185" i="2"/>
  <c r="CZ188" i="2" s="1" a="1"/>
  <c r="CZ188" i="2" s="1"/>
  <c r="CU187" i="2" a="1"/>
  <c r="CU187" i="2" s="1"/>
  <c r="CU188" i="2" s="1" a="1"/>
  <c r="CU188" i="2" s="1"/>
  <c r="BQ186" i="2"/>
  <c r="BQ188" i="2" s="1" a="1"/>
  <c r="BQ188" i="2" s="1"/>
  <c r="DA187" i="2" a="1"/>
  <c r="DA187" i="2" s="1"/>
  <c r="BY186" i="2"/>
  <c r="CL186" i="2"/>
  <c r="CT185" i="2"/>
  <c r="BY185" i="2"/>
  <c r="BY188" i="2" s="1" a="1"/>
  <c r="BY188" i="2" s="1"/>
  <c r="DA186" i="2"/>
  <c r="DA188" i="2" s="1" a="1"/>
  <c r="DA188" i="2" s="1"/>
  <c r="BW151" i="2" a="1"/>
  <c r="BW151" i="2" s="1"/>
  <c r="CT186" i="2"/>
  <c r="CU151" i="2" a="1"/>
  <c r="CU151" i="2" s="1"/>
  <c r="CJ151" i="2" a="1"/>
  <c r="CJ151" i="2" s="1"/>
  <c r="CN151" i="2" a="1"/>
  <c r="CN151" i="2" s="1"/>
  <c r="BS186" i="2"/>
  <c r="BZ186" i="2"/>
  <c r="BZ187" i="2" a="1"/>
  <c r="BZ187" i="2" s="1"/>
  <c r="CP185" i="2"/>
  <c r="CS187" i="2" a="1"/>
  <c r="CS187" i="2" s="1"/>
  <c r="CA185" i="2"/>
  <c r="BL185" i="2"/>
  <c r="BL188" i="2" s="1" a="1"/>
  <c r="BL188" i="2" s="1"/>
  <c r="CO187" i="2" a="1"/>
  <c r="CO187" i="2" s="1"/>
  <c r="BV185" i="2"/>
  <c r="BV188" i="2" s="1" a="1"/>
  <c r="BV188" i="2" s="1"/>
  <c r="CG187" i="2" a="1"/>
  <c r="CG187" i="2" s="1"/>
  <c r="CB186" i="2"/>
  <c r="CB188" i="2" s="1" a="1"/>
  <c r="CB188" i="2" s="1"/>
  <c r="BJ187" i="2" a="1"/>
  <c r="BJ187" i="2" s="1"/>
  <c r="BJ185" i="2"/>
  <c r="BS185" i="2"/>
  <c r="BM187" i="2" a="1"/>
  <c r="BM187" i="2" s="1"/>
  <c r="BM186" i="2"/>
  <c r="CG186" i="2"/>
  <c r="CA187" i="2" a="1"/>
  <c r="CA187" i="2" s="1"/>
  <c r="CA188" i="2" s="1" a="1"/>
  <c r="CA188" i="2" s="1"/>
  <c r="CS185" i="2"/>
  <c r="CS188" i="2" s="1" a="1"/>
  <c r="CS188" i="2" s="1"/>
  <c r="CX186" i="2"/>
  <c r="CX185" i="2"/>
  <c r="CW186" i="2"/>
  <c r="CW188" i="2" s="1" a="1"/>
  <c r="CW188" i="2" s="1"/>
  <c r="CI187" i="2" a="1"/>
  <c r="CI187" i="2" s="1"/>
  <c r="BH187" i="2" a="1"/>
  <c r="BH187" i="2" s="1"/>
  <c r="CO185" i="2"/>
  <c r="CI185" i="2"/>
  <c r="CH185" i="2"/>
  <c r="BH185" i="2"/>
  <c r="CH186" i="2"/>
  <c r="CK187" i="2" a="1"/>
  <c r="CK187" i="2" s="1"/>
  <c r="CD187" i="2" a="1"/>
  <c r="CD187" i="2" s="1"/>
  <c r="BP185" i="2"/>
  <c r="BP186" i="2"/>
  <c r="BU185" i="2"/>
  <c r="CF186" i="2"/>
  <c r="CM187" i="2" a="1"/>
  <c r="CM187" i="2" s="1"/>
  <c r="CY186" i="2"/>
  <c r="BK186" i="2"/>
  <c r="CM186" i="2"/>
  <c r="CX151" i="2" a="1"/>
  <c r="CX151" i="2" s="1"/>
  <c r="CY185" i="2"/>
  <c r="BK187" i="2" a="1"/>
  <c r="BK187" i="2" s="1"/>
  <c r="DB185" i="2"/>
  <c r="DB187" i="2" a="1"/>
  <c r="DB187" i="2" s="1"/>
  <c r="BR185" i="2"/>
  <c r="CV186" i="2"/>
  <c r="BW188" i="2" a="1"/>
  <c r="BW188" i="2" s="1"/>
  <c r="BN185" i="2"/>
  <c r="CQ187" i="2" a="1"/>
  <c r="CQ187" i="2" s="1"/>
  <c r="CJ187" i="2" a="1"/>
  <c r="CJ187" i="2" s="1"/>
  <c r="CK186" i="2"/>
  <c r="CR187" i="2" a="1"/>
  <c r="CR187" i="2" s="1"/>
  <c r="CJ185" i="2"/>
  <c r="BT188" i="2" a="1"/>
  <c r="BT188" i="2" s="1"/>
  <c r="BU187" i="2" a="1"/>
  <c r="BU187" i="2" s="1"/>
  <c r="CQ186" i="2"/>
  <c r="BN187" i="2" a="1"/>
  <c r="BN187" i="2" s="1"/>
  <c r="BR186" i="2"/>
  <c r="CD185" i="2"/>
  <c r="CR186" i="2"/>
  <c r="DC186" i="2"/>
  <c r="CP186" i="2"/>
  <c r="CV185" i="2"/>
  <c r="CA151" i="2" a="1"/>
  <c r="CA151" i="2" s="1"/>
  <c r="BV151" i="2" a="1"/>
  <c r="BV151" i="2" s="1"/>
  <c r="BG188" i="2" a="1"/>
  <c r="BG188" i="2" s="1"/>
  <c r="CK151" i="2" a="1"/>
  <c r="CK151" i="2" s="1"/>
  <c r="CP151" i="2" a="1"/>
  <c r="CP151" i="2" s="1"/>
  <c r="CN188" i="2" a="1"/>
  <c r="CN188" i="2" s="1"/>
  <c r="CW151" i="2" a="1"/>
  <c r="CW151" i="2" s="1"/>
  <c r="DC185" i="2"/>
  <c r="BX188" i="2" a="1"/>
  <c r="BX188" i="2" s="1"/>
  <c r="BQ151" i="2" a="1"/>
  <c r="BQ151" i="2" s="1"/>
  <c r="CB151" i="2" a="1"/>
  <c r="CB151" i="2" s="1"/>
  <c r="BX151" i="2" a="1"/>
  <c r="BX151" i="2" s="1"/>
  <c r="CL151" i="2" a="1"/>
  <c r="CL151" i="2" s="1"/>
  <c r="BJ151" i="2" a="1"/>
  <c r="BJ151" i="2" s="1"/>
  <c r="DA151" i="2" a="1"/>
  <c r="DA151" i="2" s="1"/>
  <c r="BN151" i="2" a="1"/>
  <c r="BN151" i="2" s="1"/>
  <c r="CH151" i="2" a="1"/>
  <c r="CH151" i="2" s="1"/>
  <c r="CI151" i="2" a="1"/>
  <c r="CI151" i="2" s="1"/>
  <c r="BL151" i="2" a="1"/>
  <c r="BL151" i="2" s="1"/>
  <c r="CG151" i="2" a="1"/>
  <c r="CG151" i="2" s="1"/>
  <c r="CF151" i="2" a="1"/>
  <c r="CF151" i="2" s="1"/>
  <c r="CE151" i="2" a="1"/>
  <c r="CE151" i="2" s="1"/>
  <c r="BK151" i="2" a="1"/>
  <c r="BK151" i="2" s="1"/>
  <c r="CS151" i="2" a="1"/>
  <c r="CS151" i="2" s="1"/>
  <c r="BU151" i="2" a="1"/>
  <c r="BU151" i="2" s="1"/>
  <c r="BH151" i="2" a="1"/>
  <c r="BH151" i="2" s="1"/>
  <c r="CZ151" i="2" a="1"/>
  <c r="CZ151" i="2" s="1"/>
  <c r="CR151" i="2" a="1"/>
  <c r="CR151" i="2" s="1"/>
  <c r="CQ151" i="2" a="1"/>
  <c r="CQ151" i="2" s="1"/>
  <c r="CD151" i="2" a="1"/>
  <c r="CD151" i="2" s="1"/>
  <c r="BR151" i="2" a="1"/>
  <c r="BR151" i="2" s="1"/>
  <c r="DB151" i="2" a="1"/>
  <c r="DB151" i="2" s="1"/>
  <c r="BI151" i="2" a="1"/>
  <c r="BI151" i="2" s="1"/>
  <c r="CT151" i="2" a="1"/>
  <c r="CT151" i="2" s="1"/>
  <c r="BM151" i="2" a="1"/>
  <c r="BM151" i="2" s="1"/>
  <c r="BS151" i="2" a="1"/>
  <c r="BS151" i="2" s="1"/>
  <c r="BK63" i="2"/>
  <c r="CT188" i="2" l="1" a="1"/>
  <c r="CT188" i="2" s="1"/>
  <c r="DB188" i="2" a="1"/>
  <c r="DB188" i="2" s="1"/>
  <c r="CE188" i="2" a="1"/>
  <c r="CE188" i="2" s="1"/>
  <c r="DC188" i="2" a="1"/>
  <c r="DC188" i="2" s="1"/>
  <c r="BM188" i="2" a="1"/>
  <c r="BM188" i="2" s="1"/>
  <c r="CO188" i="2" a="1"/>
  <c r="CO188" i="2" s="1"/>
  <c r="BZ188" i="2" a="1"/>
  <c r="BZ188" i="2" s="1"/>
  <c r="CL188" i="2" a="1"/>
  <c r="CL188" i="2" s="1"/>
  <c r="CD188" i="2" a="1"/>
  <c r="CD188" i="2" s="1"/>
  <c r="CF188" i="2" a="1"/>
  <c r="CF188" i="2" s="1"/>
  <c r="CI188" i="2" a="1"/>
  <c r="CI188" i="2" s="1"/>
  <c r="BR188" i="2" a="1"/>
  <c r="BR188" i="2" s="1"/>
  <c r="BU188" i="2" a="1"/>
  <c r="BU188" i="2" s="1"/>
  <c r="CX188" i="2" a="1"/>
  <c r="CX188" i="2" s="1"/>
  <c r="CY188" i="2" a="1"/>
  <c r="CY188" i="2" s="1"/>
  <c r="CH188" i="2" a="1"/>
  <c r="CH188" i="2" s="1"/>
  <c r="CG188" i="2" a="1"/>
  <c r="CG188" i="2" s="1"/>
  <c r="BJ188" i="2" a="1"/>
  <c r="BJ188" i="2" s="1"/>
  <c r="BN188" i="2" a="1"/>
  <c r="BN188" i="2" s="1"/>
  <c r="CR188" i="2" a="1"/>
  <c r="CR188" i="2" s="1"/>
  <c r="BH188" i="2" a="1"/>
  <c r="BH188" i="2" s="1"/>
  <c r="CP188" i="2" a="1"/>
  <c r="CP188" i="2" s="1"/>
  <c r="BS188" i="2" a="1"/>
  <c r="BS188" i="2" s="1"/>
  <c r="CK188" i="2" a="1"/>
  <c r="CK188" i="2" s="1"/>
  <c r="CM188" i="2" a="1"/>
  <c r="CM188" i="2" s="1"/>
  <c r="BK188" i="2" a="1"/>
  <c r="BK188" i="2" s="1"/>
  <c r="CV188" i="2" a="1"/>
  <c r="CV188" i="2" s="1"/>
  <c r="BP188" i="2" a="1"/>
  <c r="BP188" i="2" s="1"/>
  <c r="CJ188" i="2" a="1"/>
  <c r="CJ188" i="2" s="1"/>
  <c r="CQ188" i="2" a="1"/>
  <c r="CQ188" i="2" s="1"/>
  <c r="BG154" i="2"/>
  <c r="BL63" i="2"/>
  <c r="BH191" i="2" l="1"/>
  <c r="BM63" i="2"/>
  <c r="BN63" i="2" l="1"/>
  <c r="BO63" i="2" l="1"/>
  <c r="BP63" i="2" l="1"/>
  <c r="BQ63" i="2" l="1"/>
  <c r="BR63" i="2" l="1"/>
  <c r="BS63" i="2" l="1"/>
  <c r="BT63" i="2" l="1"/>
  <c r="BU63" i="2" l="1"/>
  <c r="BV63" i="2" l="1"/>
  <c r="BW63" i="2" l="1"/>
  <c r="BX63" i="2" l="1"/>
  <c r="BY63" i="2" l="1"/>
  <c r="BZ63" i="2" l="1"/>
  <c r="CA63" i="2" l="1"/>
  <c r="CB63" i="2" l="1"/>
  <c r="CC63" i="2" l="1"/>
  <c r="CD63" i="2" l="1"/>
  <c r="CE63" i="2" l="1"/>
  <c r="CF63" i="2" l="1"/>
  <c r="CG63" i="2" l="1"/>
  <c r="CH63" i="2" l="1"/>
  <c r="CI63" i="2" l="1"/>
  <c r="CJ63" i="2" l="1"/>
  <c r="CK63" i="2" l="1"/>
  <c r="CL63" i="2" l="1"/>
  <c r="CM63" i="2" l="1"/>
  <c r="CN63" i="2" l="1"/>
  <c r="CO63" i="2" l="1"/>
  <c r="CP63" i="2" l="1"/>
  <c r="CQ63" i="2" l="1"/>
  <c r="CR63" i="2" l="1"/>
  <c r="CS63" i="2" l="1"/>
  <c r="CT63" i="2" l="1"/>
  <c r="CU63" i="2" l="1"/>
  <c r="CV63" i="2" l="1"/>
  <c r="CW63" i="2" l="1"/>
  <c r="CX63" i="2" l="1"/>
  <c r="CY63" i="2" l="1"/>
  <c r="CZ63" i="2" l="1"/>
  <c r="DA63" i="2" l="1"/>
  <c r="DB63" i="2" l="1"/>
  <c r="DC63" i="2" l="1"/>
  <c r="DD63"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<sst xmlns="http://schemas.openxmlformats.org/spreadsheetml/2006/main" count="137" uniqueCount="89">
  <si>
    <t>Excel Esports Lottery</t>
  </si>
  <si>
    <t>Instructions</t>
  </si>
  <si>
    <t>Case Author</t>
  </si>
  <si>
    <t>Great news - we've created Excel Esports Lottery for you! Actually, this is not a usual lottery - each of the tickets in games #1 - 100 will be paying out money. The lottery format is "7 out of 49" - you need to guess 7 numbers out of the possible 49.
Every week (for a total of 70 weeks that corresponds to Levels 1-4) you are entering the lottery with the same combination of numbers (see ticket to the right). The payout will be dependent on what will be the numbers drawn during each week's draw. With the passage of time the rules of the lottery get more complicated (as we move on from Level 1 to Level 4). Your numbers on the lottery ticket are all the same each week. Finally, on week #71 you enter the grand final, playing to split the bonus of $1,000,000 with 30 other players.
Specific payout rules are given in the model next to each level.</t>
  </si>
  <si>
    <t>Andrew Grigolyunovich</t>
  </si>
  <si>
    <t xml:space="preserve"> </t>
  </si>
  <si>
    <t>Bonus Questions</t>
  </si>
  <si>
    <t>To make the game more exciting, we have created 3 bonus questions for you. These questions can be answered at</t>
  </si>
  <si>
    <t>any time during the game. The points will be awarded ONLY to the player who submits the correct answer the first.</t>
  </si>
  <si>
    <t>Plan your strategy wisely!</t>
  </si>
  <si>
    <t>Game #</t>
  </si>
  <si>
    <t>Level</t>
  </si>
  <si>
    <t>Points</t>
  </si>
  <si>
    <t>Answer</t>
  </si>
  <si>
    <t>Question</t>
  </si>
  <si>
    <t>Bonus 1</t>
  </si>
  <si>
    <t>B</t>
  </si>
  <si>
    <t>What is the max possible payout on Level 2 (for any ticket)?</t>
  </si>
  <si>
    <t>Bonus 2</t>
  </si>
  <si>
    <t>What is the max possible payout on Level 3 (for any ticket)?</t>
  </si>
  <si>
    <t>Bonus 3</t>
  </si>
  <si>
    <t>What is the max possible payout on Level 4 (for any ticket)?</t>
  </si>
  <si>
    <t>Questions</t>
  </si>
  <si>
    <t>Level 1</t>
  </si>
  <si>
    <t>Very Easy</t>
  </si>
  <si>
    <t>On Level 1 (weeks 1 to 10) we only have 7 lottery balls to be drawn.</t>
  </si>
  <si>
    <t>We are not interested in the payouts yet, just try to see how the lottery works.</t>
  </si>
  <si>
    <t>How many numbers on the lottery ticket (see top-right of the page) will match the drawn balls?</t>
  </si>
  <si>
    <t>Drawn Numbers</t>
  </si>
  <si>
    <t>Example1</t>
  </si>
  <si>
    <t>Level 2</t>
  </si>
  <si>
    <t>Easy</t>
  </si>
  <si>
    <t>From weeks 11 - 30 let's introduce the payout!</t>
  </si>
  <si>
    <t>All the 49 balls are drawn and you get payout for all of the 7 numbers on your ticket. The payout is dependent on how fast will all your number be drawn.</t>
  </si>
  <si>
    <t>If a number is drawn on the 1st attempt, then the payout for this number is 49, if on the 2nd attempt - the payout is 48 and so on.</t>
  </si>
  <si>
    <t>If your number is drawn on the last attempt, then you get only 1 coin for it. Your total payout is the sum of the individual payouts for each of the 7 numbers on your lottery ticket.</t>
  </si>
  <si>
    <t>In the Example2 below you will get 49 coins for the #38, 47 coins for the #7, 41 coin for the #9 and so on. The total payout for all the 7 numbers on your ticket is 233.</t>
  </si>
  <si>
    <t>What is the payout for the ticket in each of these outcomes?</t>
  </si>
  <si>
    <t>Drawn Numbers (by Turn #)</t>
  </si>
  <si>
    <t>Example2</t>
  </si>
  <si>
    <t>Level 3</t>
  </si>
  <si>
    <t>Medium</t>
  </si>
  <si>
    <t>In lottery weeks 31 - 50 we still have 49 balls being drawn, but the payout calculations are different.</t>
  </si>
  <si>
    <t>1. If a ball is drawn on the turn number 5, 15, 25, 35 or 45, the payout is fixed at 100 coins.</t>
  </si>
  <si>
    <t>2. If a ball is drawn on any other odd turn, then the payout is positive and is equal to the ball number multiplied by the turn number.</t>
  </si>
  <si>
    <t>3. If a ball is drawn on the even turn, then the payout is negative and is equal to the ball number multiplied by the turn number.</t>
  </si>
  <si>
    <t>Just as on Level 2, your total payout is the sum of payouts for each of the 7 numbers on your lottery ticket.</t>
  </si>
  <si>
    <t xml:space="preserve">In the Example3 below you will get 49 coins for the #49 drawn on the 1st turn (49x1), 100 coins for the #29 on the 5th turn (fixed payout). </t>
  </si>
  <si>
    <t>Then you will lose 56 coins for drawing #7 on the 8th turn (7x8), and so on. The total payout for all the 7 numbers on your ticket is 1,412 coins.</t>
  </si>
  <si>
    <t>Hint: all the games were calibrated so that you get only positive answers</t>
  </si>
  <si>
    <t>Example3</t>
  </si>
  <si>
    <t>Level 4</t>
  </si>
  <si>
    <t>In weeks 51-70 yet another payout system is being used. Here are the payout rules:</t>
  </si>
  <si>
    <t>1. If a ball is drawn on the same turn number as it's face value, the payout is fixed at 1,234 coins.</t>
  </si>
  <si>
    <t>If the 1st ball drawn is the ball #1, then the payout for such a ball is 1234. The same applies if the 2nd ball is the ball #2, etc.</t>
  </si>
  <si>
    <t xml:space="preserve">2. If a ball is drawn on any other turn and that turn number is divisible by 7 (i.e. #7, 14, 21, etc.), then the payout is equal to </t>
  </si>
  <si>
    <t xml:space="preserve">     the product of ball numbers drawn during the the previous 4 turns (including the current turn).</t>
  </si>
  <si>
    <t>In the Example4 below the payout for the ball #9 drawn in turn #7 is equal to 9 x 29 x 10 x 49 = 127,890.</t>
  </si>
  <si>
    <t>3. If a ball is drawn on any other turn, then the payout is equal to the ball number multiplied by the ball number drawn during the last even turn.</t>
  </si>
  <si>
    <t>In the Example4 below the payout for the ball #49 drawn in turn #4 is equal to 49 x 31 = 1,519. (it is not multiplied by 39 as #39 was drawn during the previous odd turn)</t>
  </si>
  <si>
    <t>3a. If a ball is drawn on turns #1 or #2, there is no payout (as there is no last even turn). The only exception - if it's the ball #1 on the 1st turn and/or ball #2 on the 2nd turn (see rule 1 above).</t>
  </si>
  <si>
    <t>Just as on Levels 2 and 3, your total payout is the sum of payouts for each of the 7 numbers on your lottery ticket.</t>
  </si>
  <si>
    <t>Example4</t>
  </si>
  <si>
    <t>Level 5</t>
  </si>
  <si>
    <t>Hard</t>
  </si>
  <si>
    <t>Now we get to the final week of the lottery season where the money is split between the players. Let's get from coins to real dollars!</t>
  </si>
  <si>
    <t xml:space="preserve">There are a total of 30 players taking part in the lottery (i.e. Player #71, Player #72,… up until Player #100). Each player has different numbers on his/her ticket (provided below). </t>
  </si>
  <si>
    <t>The total prize fund is equal to exactly $1,000,000. It is being split between the players proportionally, based on the number of coins each player scores with his/her ticket.</t>
  </si>
  <si>
    <t>The scoring rules for the coins are exactly the same as on Level 4.</t>
  </si>
  <si>
    <t>Example: A player gets 50,000 coins based on the scoring rules from Level 4 and the total number of coins all the 30 players get are equal to e.g. 5,000,000 coins</t>
  </si>
  <si>
    <t>In such case the player's payout is 1% (50k divided by 5m) of the total prize money: $10,000.</t>
  </si>
  <si>
    <t>What will be the payout in dollars for each player? Round your answers to the nearest integer.</t>
  </si>
  <si>
    <t>Note, there is no Example for Level 5 to avoid confusion. Just remember, that the answers should sum up to $1 million ($1,000,001 to be exact - due to rounding).</t>
  </si>
  <si>
    <t>Numbers Drawn</t>
  </si>
  <si>
    <t>Numbers</t>
  </si>
  <si>
    <t>Player Tickets</t>
  </si>
  <si>
    <t>S.</t>
  </si>
  <si>
    <t>Model</t>
  </si>
  <si>
    <t>Index</t>
  </si>
  <si>
    <t>Seq.</t>
  </si>
  <si>
    <t>Turn</t>
  </si>
  <si>
    <t>L1</t>
  </si>
  <si>
    <t>Corr.</t>
  </si>
  <si>
    <t>L2</t>
  </si>
  <si>
    <t>L3</t>
  </si>
  <si>
    <t>Total</t>
  </si>
  <si>
    <t>Port</t>
  </si>
  <si>
    <t>Numb.</t>
  </si>
  <si>
    <t>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</si>
</sst>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27">
    <font>
      <sz val="11"/>
      <color theme="1"/>
      <name val="Calibri"/>
      <family val="2"/>
      <scheme val="minor"/>
    </font>
    <font>
      <sz val="11"/>
      <color theme="0"/>
      <name val="Calibri"/>
      <family val="2"/>
      <scheme val="minor"/>
    </font>
    <font>
      <u/>
      <sz val="11"/>
      <color theme="10"/>
      <name val="Calibri"/>
      <family val="2"/>
      <scheme val="minor"/>
    </font>
    <font>
      <sz val="11"/>
      <color theme="1"/>
      <name val="Roboto"/>
    </font>
    <font>
      <sz val="11"/>
      <name val="Roboto"/>
    </font>
    <font>
      <b/>
      <sz val="36"/>
      <color theme="0"/>
      <name val="ROBOTECH GP"/>
      <family val="2"/>
    </font>
    <font>
      <b/>
      <sz val="24"/>
      <color theme="0"/>
      <name val="Roboto"/>
    </font>
    <font>
      <b/>
      <sz val="20"/>
      <color theme="0"/>
      <name val="ROBOTECH GP"/>
      <family val="2"/>
    </font>
    <font>
      <b/>
      <sz val="18"/>
      <color theme="0"/>
      <name val="ROBOTECH GP"/>
      <family val="2"/>
    </font>
    <font>
      <b/>
      <sz val="14"/>
      <name val="Roboto"/>
    </font>
    <font>
      <b/>
      <sz val="11"/>
      <color theme="1"/>
      <name val="Roboto"/>
    </font>
    <font>
      <sz val="11"/>
      <color theme="0"/>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22"/>
      <color theme="0"/>
      <name val="ROBOTECH GP"/>
      <family val="2"/>
    </font>
    <font>
      <b/>
      <sz val="14"/>
      <color theme="0"/>
      <name val="Roboto"/>
    </font>
    <font>
      <b/>
      <sz val="20"/>
      <color theme="0"/>
      <name val="Roboto"/>
    </font>
    <font>
      <i/>
      <sz val="10"/>
      <color theme="1"/>
      <name val="Roboto"/>
    </font>
    <font>
      <sz val="9"/>
      <color theme="7" tint="-0.499984740745262"/>
      <name val="Roboto"/>
    </font>
    <font>
      <sz val="18"/>
      <color theme="7" tint="-0.499984740745262"/>
      <name val="Roboto"/>
    </font>
    <font>
      <sz val="18"/>
      <name val="Roboto"/>
      <charset val="204"/>
    </font>
    <font>
      <sz val="11"/>
      <color theme="1"/>
      <name val="Roboto"/>
      <charset val="204"/>
    </font>
    <font>
      <sz val="11"/>
      <color theme="1"/>
      <name val="Calibri"/>
      <family val="2"/>
      <scheme val="minor"/>
    </font>
  </fonts>
  <fills count="12">
    <fill>
      <patternFill patternType="none"/>
    </fill>
    <fill>
      <patternFill patternType="gray125"/>
    </fill>
    <fill>
      <patternFill patternType="solid">
        <fgColor theme="0"/>
        <bgColor indexed="64"/>
      </patternFill>
    </fill>
    <fill>
      <gradientFill>
        <stop position="0">
          <color rgb="FF228AB8"/>
        </stop>
        <stop position="1">
          <color rgb="FF020024"/>
        </stop>
      </gradientFill>
    </fill>
    <fill>
      <gradientFill degree="90">
        <stop position="0">
          <color rgb="FF020024"/>
        </stop>
        <stop position="1">
          <color rgb="FF007B00"/>
        </stop>
      </gradientFill>
    </fill>
    <fill>
      <patternFill patternType="solid">
        <fgColor rgb="FF007B00"/>
        <bgColor indexed="64"/>
      </patternFill>
    </fill>
    <fill>
      <patternFill patternType="solid">
        <fgColor rgb="FF228AB8"/>
        <bgColor indexed="64"/>
      </patternFill>
    </fill>
    <fill>
      <patternFill patternType="solid">
        <fgColor rgb="FF006837"/>
        <bgColor indexed="64"/>
      </patternFill>
    </fill>
    <fill>
      <patternFill patternType="solid">
        <fgColor rgb="FF020024"/>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43" fontId="26" fillId="0" borderId="0" applyFont="0" applyFill="0" applyBorder="0" applyAlignment="0" applyProtection="0"/>
  </cellStyleXfs>
  <cellXfs count="86">
    <xf numFmtId="0" fontId="0" fillId="0" borderId="0" xfId="0"/>
    <xf numFmtId="0" fontId="3" fillId="2" borderId="0" xfId="0" applyFont="1" applyFill="1"/>
    <xf numFmtId="0" fontId="1" fillId="2" borderId="0" xfId="0" applyFont="1" applyFill="1"/>
    <xf numFmtId="0" fontId="3" fillId="2" borderId="0" xfId="0" applyFont="1" applyFill="1" applyAlignment="1">
      <alignment vertical="top" wrapText="1"/>
    </xf>
    <xf numFmtId="0" fontId="4" fillId="2" borderId="0" xfId="0" applyFont="1" applyFill="1" applyAlignment="1">
      <alignment vertical="top" wrapText="1"/>
    </xf>
    <xf numFmtId="0" fontId="4" fillId="2" borderId="0" xfId="0" applyFont="1" applyFill="1"/>
    <xf numFmtId="0" fontId="6" fillId="2" borderId="0" xfId="0" applyFont="1" applyFill="1" applyAlignment="1">
      <alignment vertical="center"/>
    </xf>
    <xf numFmtId="0" fontId="10" fillId="2" borderId="0" xfId="0" applyFont="1" applyFill="1" applyAlignment="1">
      <alignment vertical="center"/>
    </xf>
    <xf numFmtId="0" fontId="11" fillId="5" borderId="11" xfId="0" applyFont="1" applyFill="1" applyBorder="1" applyAlignment="1">
      <alignment vertical="top" wrapText="1"/>
    </xf>
    <xf numFmtId="0" fontId="11" fillId="5" borderId="0" xfId="0" applyFont="1" applyFill="1" applyAlignment="1">
      <alignment vertical="top" wrapText="1"/>
    </xf>
    <xf numFmtId="0" fontId="11" fillId="5" borderId="12" xfId="0" applyFont="1" applyFill="1" applyBorder="1" applyAlignment="1">
      <alignment vertical="top" wrapText="1"/>
    </xf>
    <xf numFmtId="0" fontId="12" fillId="2" borderId="0" xfId="0" applyFont="1" applyFill="1" applyAlignment="1">
      <alignment horizontal="left"/>
    </xf>
    <xf numFmtId="0" fontId="3" fillId="2" borderId="0" xfId="0" applyFont="1" applyFill="1" applyAlignment="1">
      <alignment horizontal="center"/>
    </xf>
    <xf numFmtId="0" fontId="11" fillId="5" borderId="0" xfId="0" applyFont="1" applyFill="1" applyAlignment="1">
      <alignment horizontal="center" vertical="center" wrapText="1"/>
    </xf>
    <xf numFmtId="0" fontId="13" fillId="6" borderId="13" xfId="0" applyFont="1" applyFill="1" applyBorder="1" applyAlignment="1">
      <alignment horizontal="center" vertical="center"/>
    </xf>
    <xf numFmtId="0" fontId="14" fillId="2" borderId="17" xfId="0" applyFont="1" applyFill="1" applyBorder="1" applyAlignment="1">
      <alignment horizontal="center" vertical="center" wrapText="1"/>
    </xf>
    <xf numFmtId="0" fontId="15" fillId="2" borderId="17" xfId="0" applyFont="1" applyFill="1" applyBorder="1" applyAlignment="1">
      <alignment horizontal="center" vertical="center" wrapText="1"/>
    </xf>
    <xf numFmtId="0" fontId="16" fillId="2" borderId="17" xfId="0" applyFont="1" applyFill="1" applyBorder="1" applyAlignment="1">
      <alignment horizontal="center" vertical="center"/>
    </xf>
    <xf numFmtId="0" fontId="17" fillId="7" borderId="18" xfId="0" applyFont="1" applyFill="1" applyBorder="1" applyAlignment="1">
      <alignment horizontal="center" vertical="center"/>
    </xf>
    <xf numFmtId="0" fontId="11" fillId="5" borderId="22" xfId="0" applyFont="1" applyFill="1" applyBorder="1" applyAlignment="1">
      <alignment vertical="top" wrapText="1"/>
    </xf>
    <xf numFmtId="0" fontId="11" fillId="5" borderId="23" xfId="0" applyFont="1" applyFill="1" applyBorder="1" applyAlignment="1">
      <alignment horizontal="center" vertical="center" wrapText="1"/>
    </xf>
    <xf numFmtId="0" fontId="11" fillId="5" borderId="24" xfId="0" applyFont="1" applyFill="1" applyBorder="1" applyAlignment="1">
      <alignment vertical="top" wrapText="1"/>
    </xf>
    <xf numFmtId="0" fontId="18" fillId="8" borderId="1" xfId="0" applyFont="1" applyFill="1" applyBorder="1" applyAlignment="1">
      <alignment vertical="center"/>
    </xf>
    <xf numFmtId="0" fontId="19" fillId="8" borderId="2" xfId="0" applyFont="1" applyFill="1" applyBorder="1" applyAlignment="1">
      <alignment vertical="center"/>
    </xf>
    <xf numFmtId="0" fontId="20" fillId="8" borderId="2" xfId="0" applyFont="1" applyFill="1" applyBorder="1"/>
    <xf numFmtId="0" fontId="20" fillId="8" borderId="3" xfId="0" applyFont="1" applyFill="1" applyBorder="1"/>
    <xf numFmtId="0" fontId="20" fillId="2" borderId="0" xfId="0" applyFont="1" applyFill="1"/>
    <xf numFmtId="0" fontId="19" fillId="5" borderId="13" xfId="0" applyFont="1" applyFill="1" applyBorder="1" applyAlignment="1">
      <alignment horizontal="center" vertical="center"/>
    </xf>
    <xf numFmtId="0" fontId="21" fillId="9" borderId="13" xfId="0" applyFont="1" applyFill="1" applyBorder="1" applyAlignment="1">
      <alignment horizontal="center" vertical="center"/>
    </xf>
    <xf numFmtId="0" fontId="10" fillId="2" borderId="0" xfId="0" applyFont="1" applyFill="1" applyAlignment="1">
      <alignment horizontal="center"/>
    </xf>
    <xf numFmtId="0" fontId="10" fillId="2" borderId="0" xfId="0" applyFont="1" applyFill="1" applyAlignment="1">
      <alignment horizontal="left"/>
    </xf>
    <xf numFmtId="0" fontId="22" fillId="0" borderId="25" xfId="0" applyFont="1" applyBorder="1" applyAlignment="1">
      <alignment horizontal="center" vertical="center" wrapText="1"/>
    </xf>
    <xf numFmtId="0" fontId="15" fillId="0" borderId="17" xfId="0" applyFont="1" applyBorder="1" applyAlignment="1">
      <alignment horizontal="center" vertical="center" wrapText="1"/>
    </xf>
    <xf numFmtId="0" fontId="16" fillId="0" borderId="19" xfId="0" applyFont="1" applyBorder="1" applyAlignment="1">
      <alignment horizontal="center" vertical="center"/>
    </xf>
    <xf numFmtId="0" fontId="4" fillId="2" borderId="0" xfId="0" applyFont="1" applyFill="1" applyAlignment="1">
      <alignment horizontal="left"/>
    </xf>
    <xf numFmtId="0" fontId="10" fillId="2" borderId="0" xfId="0" applyFont="1" applyFill="1"/>
    <xf numFmtId="0" fontId="15" fillId="2" borderId="0" xfId="0" applyFont="1" applyFill="1" applyAlignment="1">
      <alignment horizontal="center" vertical="center" wrapText="1"/>
    </xf>
    <xf numFmtId="0" fontId="16" fillId="2" borderId="0" xfId="0" applyFont="1" applyFill="1" applyAlignment="1">
      <alignment horizontal="center" vertical="center"/>
    </xf>
    <xf numFmtId="0" fontId="17" fillId="2" borderId="0" xfId="0" applyFont="1" applyFill="1" applyAlignment="1">
      <alignment horizontal="center" vertical="center"/>
    </xf>
    <xf numFmtId="0" fontId="4" fillId="2" borderId="0" xfId="0" applyFont="1" applyFill="1" applyAlignment="1">
      <alignment horizontal="center"/>
    </xf>
    <xf numFmtId="0" fontId="12" fillId="2" borderId="0" xfId="0" applyFont="1" applyFill="1"/>
    <xf numFmtId="3" fontId="4" fillId="2" borderId="0" xfId="0" applyNumberFormat="1" applyFont="1" applyFill="1"/>
    <xf numFmtId="0" fontId="23" fillId="2" borderId="0" xfId="0" applyFont="1" applyFill="1" applyAlignment="1">
      <alignment horizontal="center" vertical="center" wrapText="1"/>
    </xf>
    <xf numFmtId="164" fontId="12" fillId="2" borderId="0" xfId="0" applyNumberFormat="1" applyFont="1" applyFill="1"/>
    <xf numFmtId="3" fontId="12" fillId="2" borderId="0" xfId="0" applyNumberFormat="1" applyFont="1" applyFill="1"/>
    <xf numFmtId="0" fontId="4" fillId="2" borderId="0" xfId="0" applyFont="1" applyFill="1" applyAlignment="1">
      <alignment horizontal="center" vertical="center"/>
    </xf>
    <xf numFmtId="0" fontId="24" fillId="0" borderId="17" xfId="0" applyFont="1" applyBorder="1" applyAlignment="1">
      <alignment horizontal="center" vertical="center" wrapText="1"/>
    </xf>
    <xf numFmtId="0" fontId="25" fillId="2" borderId="0" xfId="0" applyFont="1" applyFill="1" applyAlignment="1">
      <alignment horizontal="center"/>
    </xf>
    <xf numFmtId="1" fontId="17" fillId="7" borderId="18" xfId="0" applyNumberFormat="1" applyFont="1" applyFill="1" applyBorder="1" applyAlignment="1">
      <alignment horizontal="center" vertical="center"/>
    </xf>
    <xf numFmtId="0" fontId="3" fillId="11" borderId="0" xfId="0" applyFont="1" applyFill="1" applyAlignment="1">
      <alignment horizontal="center"/>
    </xf>
    <xf numFmtId="3" fontId="3" fillId="2" borderId="0" xfId="0" applyNumberFormat="1" applyFont="1" applyFill="1"/>
    <xf numFmtId="3" fontId="3" fillId="2" borderId="0" xfId="0" applyNumberFormat="1" applyFont="1" applyFill="1" applyAlignment="1">
      <alignment horizontal="center"/>
    </xf>
    <xf numFmtId="0" fontId="4" fillId="2" borderId="26" xfId="0" applyFont="1" applyFill="1" applyBorder="1"/>
    <xf numFmtId="3" fontId="4" fillId="10" borderId="0" xfId="0" applyNumberFormat="1" applyFont="1" applyFill="1" applyAlignment="1">
      <alignment horizontal="center"/>
    </xf>
    <xf numFmtId="165" fontId="4" fillId="2" borderId="0" xfId="2" applyNumberFormat="1" applyFont="1" applyFill="1"/>
    <xf numFmtId="165" fontId="4" fillId="2" borderId="26" xfId="2" applyNumberFormat="1" applyFont="1" applyFill="1" applyBorder="1"/>
    <xf numFmtId="3" fontId="17" fillId="7" borderId="18" xfId="0" applyNumberFormat="1" applyFont="1" applyFill="1" applyBorder="1" applyAlignment="1">
      <alignment horizontal="center" vertical="center"/>
    </xf>
    <xf numFmtId="3" fontId="17" fillId="7" borderId="18" xfId="0" applyNumberFormat="1" applyFont="1" applyFill="1" applyBorder="1" applyAlignment="1">
      <alignment vertical="center"/>
    </xf>
    <xf numFmtId="3" fontId="4" fillId="2" borderId="26" xfId="0" applyNumberFormat="1" applyFont="1" applyFill="1" applyBorder="1" applyAlignment="1">
      <alignment horizontal="center"/>
    </xf>
    <xf numFmtId="4" fontId="4" fillId="2" borderId="0" xfId="0" applyNumberFormat="1" applyFont="1" applyFill="1"/>
    <xf numFmtId="4" fontId="4" fillId="2" borderId="0" xfId="2" applyNumberFormat="1" applyFont="1" applyFill="1"/>
    <xf numFmtId="0" fontId="4" fillId="2" borderId="26" xfId="0" applyFont="1" applyFill="1" applyBorder="1" applyAlignment="1">
      <alignment horizontal="center"/>
    </xf>
    <xf numFmtId="10" fontId="4" fillId="2" borderId="0" xfId="0" applyNumberFormat="1" applyFont="1" applyFill="1"/>
    <xf numFmtId="3" fontId="4" fillId="2" borderId="0" xfId="0" applyNumberFormat="1" applyFont="1" applyFill="1" applyAlignment="1">
      <alignment horizontal="center"/>
    </xf>
    <xf numFmtId="0" fontId="13" fillId="6" borderId="14" xfId="0" applyFont="1" applyFill="1" applyBorder="1" applyAlignment="1">
      <alignment horizontal="center" vertical="center"/>
    </xf>
    <xf numFmtId="0" fontId="13" fillId="6" borderId="15" xfId="0" applyFont="1" applyFill="1" applyBorder="1" applyAlignment="1">
      <alignment horizontal="center" vertical="center"/>
    </xf>
    <xf numFmtId="0" fontId="13" fillId="6" borderId="16" xfId="0" applyFont="1" applyFill="1" applyBorder="1" applyAlignment="1">
      <alignment horizontal="center" vertic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7" fillId="3" borderId="4" xfId="0" applyFont="1" applyFill="1" applyBorder="1" applyAlignment="1">
      <alignment horizontal="center"/>
    </xf>
    <xf numFmtId="0" fontId="7" fillId="3" borderId="5" xfId="0" applyFont="1" applyFill="1" applyBorder="1" applyAlignment="1">
      <alignment horizontal="center"/>
    </xf>
    <xf numFmtId="0" fontId="7" fillId="3" borderId="6" xfId="0" applyFont="1" applyFill="1" applyBorder="1" applyAlignment="1">
      <alignment horizontal="center"/>
    </xf>
    <xf numFmtId="0" fontId="8" fillId="3" borderId="7" xfId="0" applyFont="1" applyFill="1" applyBorder="1" applyAlignment="1">
      <alignment horizontal="center" vertical="center"/>
    </xf>
    <xf numFmtId="0" fontId="3" fillId="2" borderId="7" xfId="0" applyFont="1" applyFill="1" applyBorder="1" applyAlignment="1">
      <alignment horizontal="left" vertical="top" wrapText="1"/>
    </xf>
    <xf numFmtId="0" fontId="9" fillId="2" borderId="7" xfId="1" applyFont="1" applyFill="1" applyBorder="1" applyAlignment="1">
      <alignment horizontal="center" vertical="center"/>
    </xf>
    <xf numFmtId="0" fontId="3" fillId="4" borderId="8" xfId="0" applyFont="1" applyFill="1" applyBorder="1" applyAlignment="1">
      <alignment horizontal="center"/>
    </xf>
    <xf numFmtId="0" fontId="3" fillId="4" borderId="9" xfId="0" applyFont="1" applyFill="1" applyBorder="1" applyAlignment="1">
      <alignment horizontal="center"/>
    </xf>
    <xf numFmtId="0" fontId="3" fillId="4" borderId="10" xfId="0" applyFont="1" applyFill="1" applyBorder="1" applyAlignment="1">
      <alignment horizontal="center"/>
    </xf>
    <xf numFmtId="0" fontId="3" fillId="4" borderId="11" xfId="0" applyFont="1" applyFill="1" applyBorder="1" applyAlignment="1">
      <alignment horizontal="center"/>
    </xf>
    <xf numFmtId="0" fontId="3" fillId="4" borderId="0" xfId="0" applyFont="1" applyFill="1" applyAlignment="1">
      <alignment horizontal="center"/>
    </xf>
    <xf numFmtId="0" fontId="3" fillId="4" borderId="12" xfId="0" applyFont="1" applyFill="1" applyBorder="1" applyAlignment="1">
      <alignment horizontal="center"/>
    </xf>
    <xf numFmtId="0" fontId="7" fillId="3" borderId="7" xfId="0" applyFont="1" applyFill="1" applyBorder="1" applyAlignment="1">
      <alignment horizontal="center" vertical="center"/>
    </xf>
    <xf numFmtId="0" fontId="15" fillId="2" borderId="19" xfId="0" applyFont="1" applyFill="1" applyBorder="1" applyAlignment="1">
      <alignment horizontal="center" vertical="center" wrapText="1"/>
    </xf>
    <xf numFmtId="0" fontId="15" fillId="2" borderId="20" xfId="0" applyFont="1" applyFill="1" applyBorder="1" applyAlignment="1">
      <alignment horizontal="center" vertical="center" wrapText="1"/>
    </xf>
    <xf numFmtId="0" fontId="15" fillId="2" borderId="21" xfId="0" applyFont="1" applyFill="1" applyBorder="1" applyAlignment="1">
      <alignment horizontal="center" vertical="center" wrapText="1"/>
    </xf>
  </cellXfs>
  <cellStyles count="3">
    <cellStyle name="Comma" xfId="2" builtinId="3"/>
    <cellStyle name="Hyperlink 2" xfId="1" xr:uid="{EC38D282-D2C4-4E9D-9DEB-5A4C2DB61F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20</xdr:col>
      <xdr:colOff>29882</xdr:colOff>
      <xdr:row>16</xdr:row>
      <xdr:rowOff>37352</xdr:rowOff>
    </xdr:from>
    <xdr:to>
      <xdr:col>20</xdr:col>
      <xdr:colOff>298823</xdr:colOff>
      <xdr:row>16</xdr:row>
      <xdr:rowOff>298823</xdr:rowOff>
    </xdr:to>
    <xdr:sp macro="" textlink="">
      <xdr:nvSpPr>
        <xdr:cNvPr id="2" name="Oval 1">
          <a:extLst>
            <a:ext uri="{FF2B5EF4-FFF2-40B4-BE49-F238E27FC236}">
              <a16:creationId xmlns:a16="http://schemas.microsoft.com/office/drawing/2014/main" id="{70B1FE25-0E4B-41F8-9CB2-B857FDD16A10}"/>
            </a:ext>
          </a:extLst>
        </xdr:cNvPr>
        <xdr:cNvSpPr/>
      </xdr:nvSpPr>
      <xdr:spPr>
        <a:xfrm>
          <a:off x="8792882" y="5266577"/>
          <a:ext cx="268941" cy="261471"/>
        </a:xfrm>
        <a:prstGeom prst="ellipse">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29884</xdr:colOff>
      <xdr:row>18</xdr:row>
      <xdr:rowOff>29884</xdr:rowOff>
    </xdr:from>
    <xdr:to>
      <xdr:col>24</xdr:col>
      <xdr:colOff>298825</xdr:colOff>
      <xdr:row>18</xdr:row>
      <xdr:rowOff>291355</xdr:rowOff>
    </xdr:to>
    <xdr:sp macro="" textlink="">
      <xdr:nvSpPr>
        <xdr:cNvPr id="3" name="Oval 2">
          <a:extLst>
            <a:ext uri="{FF2B5EF4-FFF2-40B4-BE49-F238E27FC236}">
              <a16:creationId xmlns:a16="http://schemas.microsoft.com/office/drawing/2014/main" id="{E8C7454D-E673-4B4F-8C7F-AA3E3EA057D2}"/>
            </a:ext>
          </a:extLst>
        </xdr:cNvPr>
        <xdr:cNvSpPr/>
      </xdr:nvSpPr>
      <xdr:spPr>
        <a:xfrm>
          <a:off x="10088284" y="5906809"/>
          <a:ext cx="268941" cy="261471"/>
        </a:xfrm>
        <a:prstGeom prst="ellipse">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29884</xdr:colOff>
      <xdr:row>20</xdr:row>
      <xdr:rowOff>37354</xdr:rowOff>
    </xdr:from>
    <xdr:to>
      <xdr:col>21</xdr:col>
      <xdr:colOff>298825</xdr:colOff>
      <xdr:row>20</xdr:row>
      <xdr:rowOff>298825</xdr:rowOff>
    </xdr:to>
    <xdr:sp macro="" textlink="">
      <xdr:nvSpPr>
        <xdr:cNvPr id="4" name="Oval 3">
          <a:extLst>
            <a:ext uri="{FF2B5EF4-FFF2-40B4-BE49-F238E27FC236}">
              <a16:creationId xmlns:a16="http://schemas.microsoft.com/office/drawing/2014/main" id="{D1FF3AB4-A383-4B55-B627-E14CD97A329B}"/>
            </a:ext>
          </a:extLst>
        </xdr:cNvPr>
        <xdr:cNvSpPr/>
      </xdr:nvSpPr>
      <xdr:spPr>
        <a:xfrm>
          <a:off x="9116734" y="6561979"/>
          <a:ext cx="268941" cy="261471"/>
        </a:xfrm>
        <a:prstGeom prst="ellipse">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22413</xdr:colOff>
      <xdr:row>15</xdr:row>
      <xdr:rowOff>29884</xdr:rowOff>
    </xdr:from>
    <xdr:to>
      <xdr:col>25</xdr:col>
      <xdr:colOff>291354</xdr:colOff>
      <xdr:row>15</xdr:row>
      <xdr:rowOff>291355</xdr:rowOff>
    </xdr:to>
    <xdr:sp macro="" textlink="">
      <xdr:nvSpPr>
        <xdr:cNvPr id="5" name="Oval 4">
          <a:extLst>
            <a:ext uri="{FF2B5EF4-FFF2-40B4-BE49-F238E27FC236}">
              <a16:creationId xmlns:a16="http://schemas.microsoft.com/office/drawing/2014/main" id="{B538686F-5EFB-43F9-99DE-1F74900EEF36}"/>
            </a:ext>
          </a:extLst>
        </xdr:cNvPr>
        <xdr:cNvSpPr/>
      </xdr:nvSpPr>
      <xdr:spPr>
        <a:xfrm>
          <a:off x="10404663" y="4935259"/>
          <a:ext cx="268941" cy="261471"/>
        </a:xfrm>
        <a:prstGeom prst="ellipse">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20614</xdr:colOff>
      <xdr:row>21</xdr:row>
      <xdr:rowOff>30948</xdr:rowOff>
    </xdr:from>
    <xdr:to>
      <xdr:col>25</xdr:col>
      <xdr:colOff>289555</xdr:colOff>
      <xdr:row>21</xdr:row>
      <xdr:rowOff>297906</xdr:rowOff>
    </xdr:to>
    <xdr:sp macro="" textlink="">
      <xdr:nvSpPr>
        <xdr:cNvPr id="6" name="Oval 5">
          <a:extLst>
            <a:ext uri="{FF2B5EF4-FFF2-40B4-BE49-F238E27FC236}">
              <a16:creationId xmlns:a16="http://schemas.microsoft.com/office/drawing/2014/main" id="{82B1521A-C968-49A8-9C7C-9AF74B417FEC}"/>
            </a:ext>
          </a:extLst>
        </xdr:cNvPr>
        <xdr:cNvSpPr/>
      </xdr:nvSpPr>
      <xdr:spPr>
        <a:xfrm>
          <a:off x="10402864" y="6879423"/>
          <a:ext cx="268941" cy="266958"/>
        </a:xfrm>
        <a:prstGeom prst="ellipse">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37355</xdr:colOff>
      <xdr:row>19</xdr:row>
      <xdr:rowOff>29884</xdr:rowOff>
    </xdr:from>
    <xdr:to>
      <xdr:col>19</xdr:col>
      <xdr:colOff>306296</xdr:colOff>
      <xdr:row>19</xdr:row>
      <xdr:rowOff>291355</xdr:rowOff>
    </xdr:to>
    <xdr:sp macro="" textlink="">
      <xdr:nvSpPr>
        <xdr:cNvPr id="7" name="Oval 6">
          <a:extLst>
            <a:ext uri="{FF2B5EF4-FFF2-40B4-BE49-F238E27FC236}">
              <a16:creationId xmlns:a16="http://schemas.microsoft.com/office/drawing/2014/main" id="{257D1787-221A-4AD0-B2E5-D252A5352CF8}"/>
            </a:ext>
          </a:extLst>
        </xdr:cNvPr>
        <xdr:cNvSpPr/>
      </xdr:nvSpPr>
      <xdr:spPr>
        <a:xfrm>
          <a:off x="8476505" y="6230659"/>
          <a:ext cx="268941" cy="261471"/>
        </a:xfrm>
        <a:prstGeom prst="ellipse">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35861</xdr:colOff>
      <xdr:row>17</xdr:row>
      <xdr:rowOff>29884</xdr:rowOff>
    </xdr:from>
    <xdr:to>
      <xdr:col>23</xdr:col>
      <xdr:colOff>304802</xdr:colOff>
      <xdr:row>17</xdr:row>
      <xdr:rowOff>291355</xdr:rowOff>
    </xdr:to>
    <xdr:sp macro="" textlink="">
      <xdr:nvSpPr>
        <xdr:cNvPr id="8" name="Oval 7">
          <a:extLst>
            <a:ext uri="{FF2B5EF4-FFF2-40B4-BE49-F238E27FC236}">
              <a16:creationId xmlns:a16="http://schemas.microsoft.com/office/drawing/2014/main" id="{CC03CE55-4567-42AC-8ACB-1ECACA9E7F01}"/>
            </a:ext>
          </a:extLst>
        </xdr:cNvPr>
        <xdr:cNvSpPr/>
      </xdr:nvSpPr>
      <xdr:spPr>
        <a:xfrm>
          <a:off x="9770411" y="5582959"/>
          <a:ext cx="268941" cy="261471"/>
        </a:xfrm>
        <a:prstGeom prst="ellipse">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50769</xdr:colOff>
      <xdr:row>13</xdr:row>
      <xdr:rowOff>204820</xdr:rowOff>
    </xdr:from>
    <xdr:to>
      <xdr:col>20</xdr:col>
      <xdr:colOff>50843</xdr:colOff>
      <xdr:row>14</xdr:row>
      <xdr:rowOff>202989</xdr:rowOff>
    </xdr:to>
    <xdr:pic>
      <xdr:nvPicPr>
        <xdr:cNvPr id="9" name="Picture 8">
          <a:extLst>
            <a:ext uri="{FF2B5EF4-FFF2-40B4-BE49-F238E27FC236}">
              <a16:creationId xmlns:a16="http://schemas.microsoft.com/office/drawing/2014/main" id="{8038643D-9265-4EA7-A70A-069404F95B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89919" y="4462495"/>
          <a:ext cx="323925" cy="322019"/>
        </a:xfrm>
        <a:prstGeom prst="rect">
          <a:avLst/>
        </a:prstGeom>
      </xdr:spPr>
    </xdr:pic>
    <xdr:clientData/>
  </xdr:twoCellAnchor>
  <xdr:twoCellAnchor editAs="oneCell">
    <xdr:from>
      <xdr:col>20</xdr:col>
      <xdr:colOff>172068</xdr:colOff>
      <xdr:row>13</xdr:row>
      <xdr:rowOff>204820</xdr:rowOff>
    </xdr:from>
    <xdr:to>
      <xdr:col>21</xdr:col>
      <xdr:colOff>157242</xdr:colOff>
      <xdr:row>14</xdr:row>
      <xdr:rowOff>202989</xdr:rowOff>
    </xdr:to>
    <xdr:pic>
      <xdr:nvPicPr>
        <xdr:cNvPr id="10" name="Picture 9">
          <a:extLst>
            <a:ext uri="{FF2B5EF4-FFF2-40B4-BE49-F238E27FC236}">
              <a16:creationId xmlns:a16="http://schemas.microsoft.com/office/drawing/2014/main" id="{D3EB338C-6828-4B06-AE50-A643CEC52B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35068" y="4462495"/>
          <a:ext cx="322630" cy="322019"/>
        </a:xfrm>
        <a:prstGeom prst="rect">
          <a:avLst/>
        </a:prstGeom>
      </xdr:spPr>
    </xdr:pic>
    <xdr:clientData/>
  </xdr:twoCellAnchor>
  <xdr:twoCellAnchor editAs="oneCell">
    <xdr:from>
      <xdr:col>21</xdr:col>
      <xdr:colOff>316691</xdr:colOff>
      <xdr:row>13</xdr:row>
      <xdr:rowOff>204820</xdr:rowOff>
    </xdr:from>
    <xdr:to>
      <xdr:col>22</xdr:col>
      <xdr:colOff>315469</xdr:colOff>
      <xdr:row>14</xdr:row>
      <xdr:rowOff>202989</xdr:rowOff>
    </xdr:to>
    <xdr:pic>
      <xdr:nvPicPr>
        <xdr:cNvPr id="11" name="Picture 10">
          <a:extLst>
            <a:ext uri="{FF2B5EF4-FFF2-40B4-BE49-F238E27FC236}">
              <a16:creationId xmlns:a16="http://schemas.microsoft.com/office/drawing/2014/main" id="{79AF4B6A-76C6-48BD-A30F-46AB736576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03541" y="4462495"/>
          <a:ext cx="322629" cy="322019"/>
        </a:xfrm>
        <a:prstGeom prst="rect">
          <a:avLst/>
        </a:prstGeom>
      </xdr:spPr>
    </xdr:pic>
    <xdr:clientData/>
  </xdr:twoCellAnchor>
  <xdr:twoCellAnchor editAs="oneCell">
    <xdr:from>
      <xdr:col>23</xdr:col>
      <xdr:colOff>142521</xdr:colOff>
      <xdr:row>13</xdr:row>
      <xdr:rowOff>204820</xdr:rowOff>
    </xdr:from>
    <xdr:to>
      <xdr:col>24</xdr:col>
      <xdr:colOff>24758</xdr:colOff>
      <xdr:row>14</xdr:row>
      <xdr:rowOff>202989</xdr:rowOff>
    </xdr:to>
    <xdr:pic>
      <xdr:nvPicPr>
        <xdr:cNvPr id="12" name="Picture 11">
          <a:extLst>
            <a:ext uri="{FF2B5EF4-FFF2-40B4-BE49-F238E27FC236}">
              <a16:creationId xmlns:a16="http://schemas.microsoft.com/office/drawing/2014/main" id="{D5ADA9AA-4BEB-4DFA-8C64-79A5A4588D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77071" y="4462495"/>
          <a:ext cx="322630" cy="322019"/>
        </a:xfrm>
        <a:prstGeom prst="rect">
          <a:avLst/>
        </a:prstGeom>
      </xdr:spPr>
    </xdr:pic>
    <xdr:clientData/>
  </xdr:twoCellAnchor>
  <xdr:twoCellAnchor editAs="oneCell">
    <xdr:from>
      <xdr:col>24</xdr:col>
      <xdr:colOff>310471</xdr:colOff>
      <xdr:row>13</xdr:row>
      <xdr:rowOff>204820</xdr:rowOff>
    </xdr:from>
    <xdr:to>
      <xdr:col>25</xdr:col>
      <xdr:colOff>120993</xdr:colOff>
      <xdr:row>14</xdr:row>
      <xdr:rowOff>202989</xdr:rowOff>
    </xdr:to>
    <xdr:pic>
      <xdr:nvPicPr>
        <xdr:cNvPr id="13" name="Picture 12">
          <a:extLst>
            <a:ext uri="{FF2B5EF4-FFF2-40B4-BE49-F238E27FC236}">
              <a16:creationId xmlns:a16="http://schemas.microsoft.com/office/drawing/2014/main" id="{5A968B35-9361-47F4-9463-9998C2F996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68871" y="4462495"/>
          <a:ext cx="322630" cy="322019"/>
        </a:xfrm>
        <a:prstGeom prst="rect">
          <a:avLst/>
        </a:prstGeom>
      </xdr:spPr>
    </xdr:pic>
    <xdr:clientData/>
  </xdr:twoCellAnchor>
  <xdr:twoCellAnchor>
    <xdr:from>
      <xdr:col>18</xdr:col>
      <xdr:colOff>31101</xdr:colOff>
      <xdr:row>10</xdr:row>
      <xdr:rowOff>93306</xdr:rowOff>
    </xdr:from>
    <xdr:to>
      <xdr:col>27</xdr:col>
      <xdr:colOff>7775</xdr:colOff>
      <xdr:row>13</xdr:row>
      <xdr:rowOff>279918</xdr:rowOff>
    </xdr:to>
    <xdr:sp macro="" textlink="">
      <xdr:nvSpPr>
        <xdr:cNvPr id="14" name="TextBox 13">
          <a:extLst>
            <a:ext uri="{FF2B5EF4-FFF2-40B4-BE49-F238E27FC236}">
              <a16:creationId xmlns:a16="http://schemas.microsoft.com/office/drawing/2014/main" id="{1B0AEE1C-693D-40F6-83D1-F7DC0488F3D0}"/>
            </a:ext>
          </a:extLst>
        </xdr:cNvPr>
        <xdr:cNvSpPr txBox="1"/>
      </xdr:nvSpPr>
      <xdr:spPr>
        <a:xfrm>
          <a:off x="8146401" y="3169881"/>
          <a:ext cx="2891324" cy="1367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lv-LV" sz="2800">
              <a:ln>
                <a:noFill/>
              </a:ln>
              <a:solidFill>
                <a:schemeClr val="bg1"/>
              </a:solidFill>
              <a:effectLst>
                <a:outerShdw blurRad="50800" dist="241300" dir="9300000" sx="110000" sy="110000" algn="tl" rotWithShape="0">
                  <a:prstClr val="black">
                    <a:alpha val="38000"/>
                  </a:prstClr>
                </a:outerShdw>
              </a:effectLst>
              <a:latin typeface="ROBOTECH GP" panose="020B0900000000000000" pitchFamily="34" charset="0"/>
            </a:rPr>
            <a:t>Excel esports lottery ticket</a:t>
          </a:r>
          <a:endParaRPr lang="en-US" sz="2800">
            <a:ln>
              <a:noFill/>
            </a:ln>
            <a:solidFill>
              <a:schemeClr val="bg1"/>
            </a:solidFill>
            <a:effectLst>
              <a:outerShdw blurRad="50800" dist="241300" dir="9300000" sx="110000" sy="110000" algn="tl" rotWithShape="0">
                <a:prstClr val="black">
                  <a:alpha val="38000"/>
                </a:prstClr>
              </a:outerShdw>
            </a:effectLst>
            <a:latin typeface="ROBOTECH GP" panose="020B0900000000000000" pitchFamily="34" charset="0"/>
          </a:endParaRPr>
        </a:p>
      </xdr:txBody>
    </xdr:sp>
    <xdr:clientData/>
  </xdr:twoCellAnchor>
</xdr:wsDr>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in/joseph-palis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4C95E-A369-4B13-9237-A109CDB56A92}">
  <dimension ref="A1:DK214"/>
  <sheetViews>
    <sheetView tabSelected="1" zoomScale="55" zoomScaleNormal="55" workbookViewId="0"/>
  </sheetViews>
  <sheetFormatPr defaultColWidth="8.5546875" defaultRowHeight="14.4"/>
  <cols>
    <col min="1" max="1" width="12.44140625" style="1" customWidth="1"/>
    <col min="2" max="2" width="12.44140625" style="12" customWidth="1"/>
    <col min="3" max="3" width="13" style="12" customWidth="1"/>
    <col min="4" max="5" width="18.88671875" style="12" bestFit="1" customWidth="1"/>
    <col min="6" max="6" width="11.77734375" style="12" customWidth="1"/>
    <col min="7" max="10" width="4.88671875" style="1" customWidth="1"/>
    <col min="11" max="11" width="6.33203125" style="1" customWidth="1"/>
    <col min="12" max="16" width="4.88671875" style="1" customWidth="1"/>
    <col min="17" max="17" width="6.109375" style="1" customWidth="1"/>
    <col min="18" max="18" width="10.33203125" style="1" bestFit="1" customWidth="1"/>
    <col min="19" max="20" width="4.88671875" style="1" customWidth="1"/>
    <col min="21" max="21" width="5" style="1" customWidth="1"/>
    <col min="22" max="23" width="4.88671875" style="1" customWidth="1"/>
    <col min="24" max="24" width="6.5546875" style="1" customWidth="1"/>
    <col min="25" max="25" width="7.5546875" style="1" customWidth="1"/>
    <col min="26" max="30" width="4.88671875" style="1" customWidth="1"/>
    <col min="31" max="31" width="5" style="1" customWidth="1"/>
    <col min="32" max="36" width="4.88671875" style="1" customWidth="1"/>
    <col min="37" max="55" width="4.5546875" style="1" customWidth="1"/>
    <col min="56" max="56" width="6.88671875" style="1" customWidth="1"/>
    <col min="57" max="57" width="10.33203125" style="5" bestFit="1" customWidth="1"/>
    <col min="58" max="58" width="8.5546875" style="5"/>
    <col min="59" max="59" width="9.21875" style="5" bestFit="1" customWidth="1"/>
    <col min="60" max="60" width="11.44140625" style="5" bestFit="1" customWidth="1"/>
    <col min="61" max="61" width="13" style="5" bestFit="1" customWidth="1"/>
    <col min="62" max="63" width="11.5546875" style="5" bestFit="1" customWidth="1"/>
    <col min="64" max="64" width="10.33203125" style="5" bestFit="1" customWidth="1"/>
    <col min="65" max="65" width="13.109375" style="5" bestFit="1" customWidth="1"/>
    <col min="66" max="66" width="13" style="5" bestFit="1" customWidth="1"/>
    <col min="67" max="67" width="11.5546875" style="5" bestFit="1" customWidth="1"/>
    <col min="68" max="68" width="10.33203125" style="5" bestFit="1" customWidth="1"/>
    <col min="69" max="69" width="11.5546875" style="5" bestFit="1" customWidth="1"/>
    <col min="70" max="70" width="10.44140625" style="5" bestFit="1" customWidth="1"/>
    <col min="71" max="72" width="13" style="5" bestFit="1" customWidth="1"/>
    <col min="73" max="73" width="11.44140625" style="5" bestFit="1" customWidth="1"/>
    <col min="74" max="74" width="10.33203125" style="5" bestFit="1" customWidth="1"/>
    <col min="75" max="77" width="11.5546875" style="5" bestFit="1" customWidth="1"/>
    <col min="78" max="78" width="11.44140625" style="5" bestFit="1" customWidth="1"/>
    <col min="79" max="79" width="13" style="5" bestFit="1" customWidth="1"/>
    <col min="80" max="82" width="9.109375" style="5" bestFit="1" customWidth="1"/>
    <col min="83" max="83" width="10.33203125" style="5" bestFit="1" customWidth="1"/>
    <col min="84" max="84" width="9.44140625" style="5" bestFit="1" customWidth="1"/>
    <col min="85" max="85" width="11.44140625" style="5" bestFit="1" customWidth="1"/>
    <col min="86" max="86" width="10.33203125" style="5" bestFit="1" customWidth="1"/>
    <col min="87" max="87" width="9.44140625" style="5" bestFit="1" customWidth="1"/>
    <col min="88" max="88" width="11.44140625" style="5" bestFit="1" customWidth="1"/>
    <col min="89" max="89" width="13" style="5" bestFit="1" customWidth="1"/>
    <col min="90" max="90" width="11.44140625" style="5" bestFit="1" customWidth="1"/>
    <col min="91" max="95" width="8.77734375" style="5" bestFit="1" customWidth="1"/>
    <col min="96" max="96" width="10.5546875" style="5" bestFit="1" customWidth="1"/>
    <col min="97" max="106" width="8.77734375" style="5" bestFit="1" customWidth="1"/>
    <col min="107" max="107" width="11.44140625" style="5" bestFit="1" customWidth="1"/>
    <col min="108" max="112" width="8.5546875" style="5"/>
    <col min="113" max="113" width="11.33203125" style="5" bestFit="1" customWidth="1"/>
    <col min="114" max="114" width="8.5546875" style="5"/>
    <col min="115" max="115" width="10.109375" style="5" bestFit="1" customWidth="1"/>
    <col min="116" max="16384" width="8.5546875" style="5"/>
  </cols>
  <sheetData>
    <row r="1" spans="2:85" ht="15" customHeight="1">
      <c r="B1" s="1"/>
      <c r="C1" s="1"/>
      <c r="D1" s="1"/>
      <c r="E1" s="1"/>
      <c r="F1" s="1"/>
      <c r="Z1" s="2"/>
      <c r="AA1" s="2"/>
      <c r="AJ1" s="3"/>
      <c r="AK1" s="3"/>
      <c r="AL1" s="3"/>
      <c r="AM1" s="3"/>
      <c r="AN1" s="3"/>
      <c r="AO1" s="3"/>
      <c r="AP1" s="3"/>
      <c r="AQ1" s="3"/>
      <c r="AR1" s="3"/>
      <c r="AS1" s="4"/>
      <c r="AT1" s="4"/>
      <c r="AU1" s="5"/>
      <c r="AV1" s="5"/>
      <c r="AW1" s="5"/>
      <c r="AX1" s="5"/>
      <c r="AY1" s="5"/>
      <c r="AZ1" s="5"/>
      <c r="BA1" s="5"/>
      <c r="BB1" s="5"/>
      <c r="BC1" s="5"/>
      <c r="BD1" s="5"/>
    </row>
    <row r="2" spans="2:85" ht="45">
      <c r="B2" s="67" t="s">
        <v>0</v>
      </c>
      <c r="C2" s="68"/>
      <c r="D2" s="68"/>
      <c r="E2" s="68"/>
      <c r="F2" s="68"/>
      <c r="G2" s="68"/>
      <c r="H2" s="68"/>
      <c r="I2" s="68"/>
      <c r="J2" s="68"/>
      <c r="K2" s="68"/>
      <c r="L2" s="68"/>
      <c r="M2" s="68"/>
      <c r="N2" s="68"/>
      <c r="O2" s="68"/>
      <c r="P2" s="68"/>
      <c r="Q2" s="68"/>
      <c r="R2" s="68"/>
      <c r="S2" s="68"/>
      <c r="T2" s="68"/>
      <c r="U2" s="68"/>
      <c r="V2" s="68"/>
      <c r="W2" s="68"/>
      <c r="X2" s="68"/>
      <c r="Y2" s="68"/>
      <c r="Z2" s="68"/>
      <c r="AA2" s="69"/>
      <c r="AB2" s="6"/>
      <c r="AC2" s="6"/>
      <c r="AO2" s="6"/>
      <c r="AP2" s="6"/>
      <c r="AQ2" s="6"/>
      <c r="AR2" s="6"/>
      <c r="AS2" s="6"/>
      <c r="AT2" s="6"/>
      <c r="AU2" s="6"/>
      <c r="AV2" s="6"/>
      <c r="AW2" s="5"/>
      <c r="AX2" s="5"/>
      <c r="AY2" s="5"/>
      <c r="AZ2" s="5"/>
      <c r="BA2" s="5"/>
      <c r="BB2" s="5"/>
      <c r="BC2" s="5"/>
      <c r="BD2" s="5"/>
    </row>
    <row r="3" spans="2:85" ht="21.75" customHeight="1">
      <c r="B3" s="1"/>
      <c r="C3" s="1"/>
      <c r="D3" s="1"/>
      <c r="E3" s="1"/>
      <c r="F3" s="1"/>
      <c r="AO3" s="3"/>
      <c r="AY3" s="5"/>
      <c r="AZ3" s="5"/>
      <c r="BA3" s="5"/>
      <c r="BB3" s="5"/>
      <c r="BC3" s="5"/>
      <c r="BD3" s="5"/>
    </row>
    <row r="4" spans="2:85" ht="21.75" customHeight="1">
      <c r="B4" s="1"/>
      <c r="C4" s="1"/>
      <c r="D4" s="1"/>
      <c r="E4" s="1"/>
      <c r="F4" s="1"/>
      <c r="AO4" s="3"/>
      <c r="AY4" s="5"/>
      <c r="AZ4" s="5"/>
      <c r="BA4" s="5"/>
      <c r="BB4" s="5"/>
      <c r="BC4" s="5"/>
      <c r="BD4" s="5"/>
    </row>
    <row r="5" spans="2:85" ht="21.75" customHeight="1">
      <c r="B5" s="70" t="s">
        <v>1</v>
      </c>
      <c r="C5" s="71"/>
      <c r="D5" s="71"/>
      <c r="E5" s="71"/>
      <c r="F5" s="71"/>
      <c r="G5" s="71"/>
      <c r="H5" s="71"/>
      <c r="I5" s="71"/>
      <c r="J5" s="71"/>
      <c r="K5" s="71"/>
      <c r="L5" s="71"/>
      <c r="M5" s="71"/>
      <c r="N5" s="71"/>
      <c r="O5" s="71"/>
      <c r="P5" s="71"/>
      <c r="Q5" s="72"/>
      <c r="S5" s="73" t="s">
        <v>2</v>
      </c>
      <c r="T5" s="73"/>
      <c r="U5" s="73"/>
      <c r="V5" s="73"/>
      <c r="W5" s="73"/>
      <c r="X5" s="73"/>
      <c r="Y5" s="73"/>
      <c r="Z5" s="73"/>
      <c r="AA5" s="73"/>
      <c r="AO5" s="3"/>
      <c r="AP5" s="3"/>
      <c r="AQ5" s="3"/>
      <c r="AR5" s="3"/>
      <c r="AS5" s="4"/>
      <c r="AT5" s="4"/>
      <c r="AU5" s="5"/>
      <c r="AV5" s="5"/>
      <c r="AW5" s="5"/>
      <c r="AX5" s="5"/>
      <c r="AY5" s="5"/>
      <c r="AZ5" s="5"/>
      <c r="BA5" s="5"/>
      <c r="BB5" s="5"/>
      <c r="BC5" s="5"/>
      <c r="BD5" s="5"/>
    </row>
    <row r="6" spans="2:85" ht="15" customHeight="1">
      <c r="B6" s="74" t="s">
        <v>3</v>
      </c>
      <c r="C6" s="74"/>
      <c r="D6" s="74"/>
      <c r="E6" s="74"/>
      <c r="F6" s="74"/>
      <c r="G6" s="74"/>
      <c r="H6" s="74"/>
      <c r="I6" s="74"/>
      <c r="J6" s="74"/>
      <c r="K6" s="74"/>
      <c r="L6" s="74"/>
      <c r="M6" s="74"/>
      <c r="N6" s="74"/>
      <c r="O6" s="74"/>
      <c r="P6" s="74"/>
      <c r="Q6" s="74"/>
      <c r="S6" s="75" t="s">
        <v>4</v>
      </c>
      <c r="T6" s="75"/>
      <c r="U6" s="75"/>
      <c r="V6" s="75"/>
      <c r="W6" s="75"/>
      <c r="X6" s="75"/>
      <c r="Y6" s="75"/>
      <c r="Z6" s="75"/>
      <c r="AA6" s="75"/>
      <c r="AP6" s="3"/>
      <c r="AQ6" s="3"/>
      <c r="AR6" s="3"/>
      <c r="AS6" s="3"/>
      <c r="AT6" s="3"/>
      <c r="AU6" s="4"/>
      <c r="AV6" s="4"/>
      <c r="AW6" s="5"/>
      <c r="AX6" s="5"/>
      <c r="AY6" s="5"/>
      <c r="AZ6" s="5"/>
      <c r="BA6" s="5"/>
      <c r="BB6" s="5"/>
      <c r="BC6" s="5"/>
      <c r="BD6" s="5"/>
    </row>
    <row r="7" spans="2:85" ht="25.5" customHeight="1">
      <c r="B7" s="74"/>
      <c r="C7" s="74"/>
      <c r="D7" s="74"/>
      <c r="E7" s="74"/>
      <c r="F7" s="74"/>
      <c r="G7" s="74"/>
      <c r="H7" s="74"/>
      <c r="I7" s="74"/>
      <c r="J7" s="74"/>
      <c r="K7" s="74"/>
      <c r="L7" s="74"/>
      <c r="M7" s="74"/>
      <c r="N7" s="74"/>
      <c r="O7" s="74"/>
      <c r="P7" s="74"/>
      <c r="Q7" s="74"/>
      <c r="S7" s="75"/>
      <c r="T7" s="75"/>
      <c r="U7" s="75"/>
      <c r="V7" s="75"/>
      <c r="W7" s="75"/>
      <c r="X7" s="75"/>
      <c r="Y7" s="75"/>
      <c r="Z7" s="75"/>
      <c r="AA7" s="75"/>
      <c r="AE7" s="7"/>
      <c r="AP7" s="3"/>
      <c r="AQ7" s="3"/>
      <c r="AR7" s="3"/>
      <c r="AS7" s="3"/>
      <c r="AT7" s="3"/>
      <c r="AU7" s="4"/>
      <c r="AV7" s="4"/>
      <c r="AW7" s="5"/>
      <c r="AX7" s="5"/>
      <c r="AY7" s="5"/>
      <c r="AZ7" s="5"/>
      <c r="BA7" s="5"/>
      <c r="BB7" s="5"/>
      <c r="BC7" s="5"/>
      <c r="BD7" s="5"/>
    </row>
    <row r="8" spans="2:85" ht="25.5" customHeight="1">
      <c r="B8" s="74"/>
      <c r="C8" s="74"/>
      <c r="D8" s="74"/>
      <c r="E8" s="74"/>
      <c r="F8" s="74"/>
      <c r="G8" s="74"/>
      <c r="H8" s="74"/>
      <c r="I8" s="74"/>
      <c r="J8" s="74"/>
      <c r="K8" s="74"/>
      <c r="L8" s="74"/>
      <c r="M8" s="74"/>
      <c r="N8" s="74"/>
      <c r="O8" s="74"/>
      <c r="P8" s="74"/>
      <c r="Q8" s="74"/>
      <c r="AO8" s="3"/>
      <c r="AS8" s="4"/>
      <c r="AT8" s="4"/>
      <c r="AU8" s="5"/>
      <c r="AV8" s="5"/>
      <c r="AW8" s="5"/>
      <c r="AX8" s="5"/>
      <c r="AY8" s="5"/>
      <c r="AZ8" s="5"/>
      <c r="BA8" s="5"/>
      <c r="BB8" s="5"/>
      <c r="BC8" s="5"/>
      <c r="BD8" s="5"/>
    </row>
    <row r="9" spans="2:85" ht="25.5" customHeight="1">
      <c r="B9" s="74"/>
      <c r="C9" s="74"/>
      <c r="D9" s="74"/>
      <c r="E9" s="74"/>
      <c r="F9" s="74"/>
      <c r="G9" s="74"/>
      <c r="H9" s="74"/>
      <c r="I9" s="74"/>
      <c r="J9" s="74"/>
      <c r="K9" s="74"/>
      <c r="L9" s="74"/>
      <c r="M9" s="74"/>
      <c r="N9" s="74"/>
      <c r="O9" s="74"/>
      <c r="P9" s="74"/>
      <c r="Q9" s="74"/>
      <c r="AE9" s="5"/>
      <c r="AO9" s="3"/>
      <c r="AP9" s="3"/>
      <c r="AQ9" s="3"/>
      <c r="AR9" s="3"/>
      <c r="AS9" s="4"/>
      <c r="AT9" s="4"/>
      <c r="AU9" s="5"/>
      <c r="AV9" s="5"/>
      <c r="AW9" s="5"/>
      <c r="AX9" s="5"/>
      <c r="AY9" s="5"/>
      <c r="AZ9" s="5"/>
      <c r="BA9" s="5"/>
      <c r="BB9" s="5"/>
      <c r="BC9" s="5"/>
      <c r="BD9" s="5"/>
    </row>
    <row r="10" spans="2:85" ht="25.5" customHeight="1">
      <c r="B10" s="74"/>
      <c r="C10" s="74"/>
      <c r="D10" s="74"/>
      <c r="E10" s="74"/>
      <c r="F10" s="74"/>
      <c r="G10" s="74"/>
      <c r="H10" s="74"/>
      <c r="I10" s="74"/>
      <c r="J10" s="74"/>
      <c r="K10" s="74"/>
      <c r="L10" s="74"/>
      <c r="M10" s="74"/>
      <c r="N10" s="74"/>
      <c r="O10" s="74"/>
      <c r="P10" s="74"/>
      <c r="Q10" s="74"/>
      <c r="V10" s="1" t="s">
        <v>5</v>
      </c>
      <c r="AE10" s="5"/>
      <c r="AO10" s="3"/>
      <c r="AP10" s="3"/>
      <c r="AQ10" s="3"/>
      <c r="AR10" s="3"/>
      <c r="AS10" s="4"/>
      <c r="AT10" s="4"/>
      <c r="AU10" s="5"/>
      <c r="AV10" s="5"/>
      <c r="AW10" s="5"/>
      <c r="AX10" s="5"/>
      <c r="AY10" s="5"/>
      <c r="AZ10" s="5"/>
      <c r="BA10" s="5"/>
      <c r="BB10" s="5"/>
      <c r="BC10" s="5"/>
      <c r="BD10" s="5"/>
    </row>
    <row r="11" spans="2:85" ht="25.5" customHeight="1" thickBot="1">
      <c r="B11" s="74"/>
      <c r="C11" s="74"/>
      <c r="D11" s="74"/>
      <c r="E11" s="74"/>
      <c r="F11" s="74"/>
      <c r="G11" s="74"/>
      <c r="H11" s="74"/>
      <c r="I11" s="74"/>
      <c r="J11" s="74"/>
      <c r="K11" s="74"/>
      <c r="L11" s="74"/>
      <c r="M11" s="74"/>
      <c r="N11" s="74"/>
      <c r="O11" s="74"/>
      <c r="P11" s="74"/>
      <c r="Q11" s="74"/>
      <c r="AO11" s="3"/>
      <c r="AP11" s="3"/>
      <c r="AQ11" s="3"/>
      <c r="AR11" s="3"/>
      <c r="AS11" s="4"/>
      <c r="AT11" s="4"/>
      <c r="AU11" s="5"/>
      <c r="AV11" s="5"/>
      <c r="AW11" s="5"/>
      <c r="AX11" s="5"/>
      <c r="AY11" s="5"/>
      <c r="AZ11" s="5"/>
      <c r="BA11" s="5"/>
      <c r="BB11" s="5"/>
      <c r="BC11" s="5"/>
      <c r="BD11" s="5"/>
    </row>
    <row r="12" spans="2:85" ht="42" customHeight="1">
      <c r="B12" s="74"/>
      <c r="C12" s="74"/>
      <c r="D12" s="74"/>
      <c r="E12" s="74"/>
      <c r="F12" s="74"/>
      <c r="G12" s="74"/>
      <c r="H12" s="74"/>
      <c r="I12" s="74"/>
      <c r="J12" s="74"/>
      <c r="K12" s="74"/>
      <c r="L12" s="74"/>
      <c r="M12" s="74"/>
      <c r="N12" s="74"/>
      <c r="O12" s="74"/>
      <c r="P12" s="74"/>
      <c r="Q12" s="74"/>
      <c r="S12" s="76"/>
      <c r="T12" s="77"/>
      <c r="U12" s="77"/>
      <c r="V12" s="77"/>
      <c r="W12" s="77"/>
      <c r="X12" s="77"/>
      <c r="Y12" s="77"/>
      <c r="Z12" s="77"/>
      <c r="AA12" s="78"/>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row>
    <row r="13" spans="2:85" ht="25.5" customHeight="1">
      <c r="B13" s="3"/>
      <c r="C13" s="3"/>
      <c r="D13" s="3"/>
      <c r="E13" s="3"/>
      <c r="F13" s="3"/>
      <c r="G13" s="3"/>
      <c r="H13" s="3"/>
      <c r="I13" s="3"/>
      <c r="J13" s="3"/>
      <c r="K13" s="3"/>
      <c r="L13" s="3"/>
      <c r="M13" s="3"/>
      <c r="N13" s="3"/>
      <c r="O13" s="3"/>
      <c r="P13" s="3"/>
      <c r="Q13" s="3"/>
      <c r="S13" s="79"/>
      <c r="T13" s="80"/>
      <c r="U13" s="80"/>
      <c r="V13" s="80"/>
      <c r="W13" s="80"/>
      <c r="X13" s="80"/>
      <c r="Y13" s="80"/>
      <c r="Z13" s="80"/>
      <c r="AA13" s="81"/>
      <c r="AC13" s="49">
        <v>7</v>
      </c>
      <c r="AO13" s="3"/>
      <c r="AP13" s="3"/>
      <c r="AQ13" s="3"/>
      <c r="AR13" s="3"/>
      <c r="AS13" s="4"/>
      <c r="AT13" s="4"/>
      <c r="AU13" s="5"/>
      <c r="AV13" s="5"/>
      <c r="AW13" s="5"/>
      <c r="AX13" s="5"/>
      <c r="AY13" s="5"/>
      <c r="AZ13" s="5"/>
      <c r="BA13" s="5"/>
      <c r="BB13" s="5"/>
      <c r="BC13" s="5"/>
      <c r="BD13" s="5"/>
    </row>
    <row r="14" spans="2:85" ht="25.5" customHeight="1">
      <c r="B14" s="82" t="s">
        <v>6</v>
      </c>
      <c r="C14" s="82"/>
      <c r="D14" s="82"/>
      <c r="E14" s="82"/>
      <c r="F14" s="82"/>
      <c r="G14" s="82"/>
      <c r="H14" s="82"/>
      <c r="I14" s="82"/>
      <c r="J14" s="82"/>
      <c r="K14" s="82"/>
      <c r="L14" s="82"/>
      <c r="M14" s="82"/>
      <c r="N14" s="82"/>
      <c r="O14" s="82"/>
      <c r="P14" s="82"/>
      <c r="Q14" s="82"/>
      <c r="S14" s="8"/>
      <c r="T14" s="9"/>
      <c r="U14" s="9"/>
      <c r="V14" s="9"/>
      <c r="W14" s="9"/>
      <c r="X14" s="9"/>
      <c r="Y14" s="9"/>
      <c r="Z14" s="9"/>
      <c r="AA14" s="10"/>
      <c r="AC14" s="49">
        <v>9</v>
      </c>
      <c r="BA14" s="5"/>
      <c r="BB14" s="5"/>
      <c r="BC14" s="5"/>
      <c r="BD14" s="5"/>
    </row>
    <row r="15" spans="2:85" ht="25.5" customHeight="1">
      <c r="B15" s="11" t="s">
        <v>7</v>
      </c>
      <c r="D15" s="3"/>
      <c r="E15" s="3"/>
      <c r="F15" s="3"/>
      <c r="G15" s="3"/>
      <c r="H15" s="3"/>
      <c r="I15" s="3"/>
      <c r="J15" s="3"/>
      <c r="K15" s="3"/>
      <c r="L15" s="3"/>
      <c r="M15" s="3"/>
      <c r="N15" s="3"/>
      <c r="O15" s="3"/>
      <c r="P15" s="3"/>
      <c r="Q15" s="3"/>
      <c r="S15" s="8"/>
      <c r="T15" s="13"/>
      <c r="U15" s="13"/>
      <c r="V15" s="13"/>
      <c r="W15" s="13"/>
      <c r="X15" s="13"/>
      <c r="Y15" s="13"/>
      <c r="Z15" s="13"/>
      <c r="AA15" s="10"/>
      <c r="AC15" s="49">
        <v>19</v>
      </c>
      <c r="BA15" s="5"/>
      <c r="BB15" s="5"/>
      <c r="BC15" s="5"/>
      <c r="BD15" s="5"/>
    </row>
    <row r="16" spans="2:85" ht="25.5" customHeight="1">
      <c r="B16" s="11" t="s">
        <v>8</v>
      </c>
      <c r="D16" s="3"/>
      <c r="S16" s="8"/>
      <c r="T16" s="13">
        <v>1</v>
      </c>
      <c r="U16" s="13">
        <f t="shared" ref="U16:Z19" si="0">T16+1</f>
        <v>2</v>
      </c>
      <c r="V16" s="13">
        <f t="shared" si="0"/>
        <v>3</v>
      </c>
      <c r="W16" s="13">
        <f t="shared" si="0"/>
        <v>4</v>
      </c>
      <c r="X16" s="13">
        <f t="shared" si="0"/>
        <v>5</v>
      </c>
      <c r="Y16" s="13">
        <f t="shared" si="0"/>
        <v>6</v>
      </c>
      <c r="Z16" s="13">
        <f t="shared" si="0"/>
        <v>7</v>
      </c>
      <c r="AA16" s="10"/>
      <c r="AC16" s="49">
        <v>27</v>
      </c>
      <c r="BA16" s="5"/>
      <c r="BB16" s="5"/>
      <c r="BC16" s="5"/>
      <c r="BD16" s="5"/>
    </row>
    <row r="17" spans="1:56" ht="25.5" customHeight="1">
      <c r="B17" s="11" t="s">
        <v>9</v>
      </c>
      <c r="D17" s="3"/>
      <c r="S17" s="8"/>
      <c r="T17" s="13">
        <f t="shared" ref="T17:T19" si="1">Z16+1</f>
        <v>8</v>
      </c>
      <c r="U17" s="13">
        <f t="shared" si="0"/>
        <v>9</v>
      </c>
      <c r="V17" s="13">
        <f t="shared" si="0"/>
        <v>10</v>
      </c>
      <c r="W17" s="13">
        <f t="shared" si="0"/>
        <v>11</v>
      </c>
      <c r="X17" s="13">
        <f t="shared" si="0"/>
        <v>12</v>
      </c>
      <c r="Y17" s="13">
        <f t="shared" si="0"/>
        <v>13</v>
      </c>
      <c r="Z17" s="13">
        <f t="shared" si="0"/>
        <v>14</v>
      </c>
      <c r="AA17" s="10"/>
      <c r="AC17" s="49">
        <v>29</v>
      </c>
      <c r="BA17" s="5"/>
      <c r="BB17" s="5"/>
      <c r="BC17" s="5"/>
      <c r="BD17" s="5"/>
    </row>
    <row r="18" spans="1:56" ht="25.5" customHeight="1">
      <c r="D18" s="3"/>
      <c r="S18" s="8"/>
      <c r="T18" s="13">
        <f t="shared" si="1"/>
        <v>15</v>
      </c>
      <c r="U18" s="13">
        <f t="shared" si="0"/>
        <v>16</v>
      </c>
      <c r="V18" s="13">
        <f t="shared" si="0"/>
        <v>17</v>
      </c>
      <c r="W18" s="13">
        <f t="shared" si="0"/>
        <v>18</v>
      </c>
      <c r="X18" s="13">
        <f t="shared" si="0"/>
        <v>19</v>
      </c>
      <c r="Y18" s="13">
        <f t="shared" si="0"/>
        <v>20</v>
      </c>
      <c r="Z18" s="13">
        <f t="shared" si="0"/>
        <v>21</v>
      </c>
      <c r="AA18" s="10"/>
      <c r="AC18" s="49">
        <v>38</v>
      </c>
      <c r="BA18" s="5"/>
      <c r="BB18" s="5"/>
      <c r="BC18" s="5"/>
      <c r="BD18" s="5"/>
    </row>
    <row r="19" spans="1:56" ht="25.5" customHeight="1" thickBot="1">
      <c r="D19" s="47"/>
      <c r="S19" s="8"/>
      <c r="T19" s="13">
        <f t="shared" si="1"/>
        <v>22</v>
      </c>
      <c r="U19" s="13">
        <f t="shared" si="0"/>
        <v>23</v>
      </c>
      <c r="V19" s="13">
        <f t="shared" si="0"/>
        <v>24</v>
      </c>
      <c r="W19" s="13">
        <f t="shared" si="0"/>
        <v>25</v>
      </c>
      <c r="X19" s="13">
        <f t="shared" si="0"/>
        <v>26</v>
      </c>
      <c r="Y19" s="13">
        <f t="shared" si="0"/>
        <v>27</v>
      </c>
      <c r="Z19" s="13">
        <f t="shared" si="0"/>
        <v>28</v>
      </c>
      <c r="AA19" s="10"/>
      <c r="AC19" s="49">
        <v>49</v>
      </c>
      <c r="BA19" s="5"/>
      <c r="BB19" s="5"/>
      <c r="BC19" s="5"/>
      <c r="BD19" s="5"/>
    </row>
    <row r="20" spans="1:56" ht="25.5" customHeight="1" thickTop="1" thickBot="1">
      <c r="A20" s="14" t="s">
        <v>10</v>
      </c>
      <c r="B20" s="14" t="s">
        <v>11</v>
      </c>
      <c r="C20" s="14" t="s">
        <v>12</v>
      </c>
      <c r="D20" s="14" t="s">
        <v>13</v>
      </c>
      <c r="E20" s="64" t="s">
        <v>14</v>
      </c>
      <c r="F20" s="65"/>
      <c r="G20" s="65"/>
      <c r="H20" s="65"/>
      <c r="I20" s="65"/>
      <c r="J20" s="65"/>
      <c r="K20" s="65"/>
      <c r="L20" s="65"/>
      <c r="M20" s="65"/>
      <c r="N20" s="65"/>
      <c r="O20" s="65"/>
      <c r="P20" s="66"/>
      <c r="S20" s="8"/>
      <c r="T20" s="13">
        <f>Z19+1</f>
        <v>29</v>
      </c>
      <c r="U20" s="13">
        <f t="shared" ref="U20:Z22" si="2">T20+1</f>
        <v>30</v>
      </c>
      <c r="V20" s="13">
        <f t="shared" si="2"/>
        <v>31</v>
      </c>
      <c r="W20" s="13">
        <f t="shared" si="2"/>
        <v>32</v>
      </c>
      <c r="X20" s="13">
        <f t="shared" si="2"/>
        <v>33</v>
      </c>
      <c r="Y20" s="13">
        <f t="shared" si="2"/>
        <v>34</v>
      </c>
      <c r="Z20" s="13">
        <f t="shared" si="2"/>
        <v>35</v>
      </c>
      <c r="AA20" s="10"/>
      <c r="AZ20" s="5"/>
      <c r="BA20" s="5"/>
      <c r="BB20" s="5"/>
      <c r="BC20" s="5"/>
      <c r="BD20" s="5"/>
    </row>
    <row r="21" spans="1:56" ht="37.5" customHeight="1" thickTop="1">
      <c r="A21" s="15" t="s">
        <v>15</v>
      </c>
      <c r="B21" s="16" t="s">
        <v>16</v>
      </c>
      <c r="C21" s="17">
        <v>25</v>
      </c>
      <c r="D21" s="56">
        <f>SUM(_xlfn.SEQUENCE(,7,49,-1))</f>
        <v>322</v>
      </c>
      <c r="E21" s="83" t="s">
        <v>17</v>
      </c>
      <c r="F21" s="84"/>
      <c r="G21" s="84"/>
      <c r="H21" s="84"/>
      <c r="I21" s="84"/>
      <c r="J21" s="84"/>
      <c r="K21" s="84"/>
      <c r="L21" s="84"/>
      <c r="M21" s="84"/>
      <c r="N21" s="84"/>
      <c r="O21" s="84"/>
      <c r="P21" s="85"/>
      <c r="S21" s="8"/>
      <c r="T21" s="13">
        <f>Z20+1</f>
        <v>36</v>
      </c>
      <c r="U21" s="13">
        <f t="shared" si="2"/>
        <v>37</v>
      </c>
      <c r="V21" s="13">
        <f t="shared" si="2"/>
        <v>38</v>
      </c>
      <c r="W21" s="13">
        <f t="shared" si="2"/>
        <v>39</v>
      </c>
      <c r="X21" s="13">
        <f t="shared" si="2"/>
        <v>40</v>
      </c>
      <c r="Y21" s="13">
        <f t="shared" si="2"/>
        <v>41</v>
      </c>
      <c r="Z21" s="13">
        <f t="shared" si="2"/>
        <v>42</v>
      </c>
      <c r="AA21" s="10"/>
      <c r="AZ21" s="5"/>
      <c r="BA21" s="5"/>
      <c r="BB21" s="5"/>
      <c r="BC21" s="5"/>
      <c r="BD21" s="5"/>
    </row>
    <row r="22" spans="1:56" ht="37.5" customHeight="1">
      <c r="A22" s="15" t="s">
        <v>18</v>
      </c>
      <c r="B22" s="16" t="s">
        <v>16</v>
      </c>
      <c r="C22" s="17">
        <v>75</v>
      </c>
      <c r="D22" s="56">
        <f>SUMPRODUCT(Y32:AE32,Y31:AE31)</f>
        <v>13366</v>
      </c>
      <c r="E22" s="83" t="s">
        <v>19</v>
      </c>
      <c r="F22" s="84"/>
      <c r="G22" s="84"/>
      <c r="H22" s="84"/>
      <c r="I22" s="84"/>
      <c r="J22" s="84"/>
      <c r="K22" s="84"/>
      <c r="L22" s="84"/>
      <c r="M22" s="84"/>
      <c r="N22" s="84"/>
      <c r="O22" s="84"/>
      <c r="P22" s="85"/>
      <c r="S22" s="8"/>
      <c r="T22" s="13">
        <f>Z21+1</f>
        <v>43</v>
      </c>
      <c r="U22" s="13">
        <f t="shared" si="2"/>
        <v>44</v>
      </c>
      <c r="V22" s="13">
        <f t="shared" si="2"/>
        <v>45</v>
      </c>
      <c r="W22" s="13">
        <f t="shared" si="2"/>
        <v>46</v>
      </c>
      <c r="X22" s="13">
        <f t="shared" si="2"/>
        <v>47</v>
      </c>
      <c r="Y22" s="13">
        <f t="shared" si="2"/>
        <v>48</v>
      </c>
      <c r="Z22" s="13">
        <f t="shared" si="2"/>
        <v>49</v>
      </c>
      <c r="AA22" s="10"/>
      <c r="AZ22" s="5"/>
      <c r="BA22" s="5"/>
      <c r="BB22" s="5"/>
      <c r="BC22" s="5"/>
      <c r="BD22" s="5"/>
    </row>
    <row r="23" spans="1:56" ht="37.5" customHeight="1" thickBot="1">
      <c r="A23" s="15" t="s">
        <v>20</v>
      </c>
      <c r="B23" s="16" t="s">
        <v>16</v>
      </c>
      <c r="C23" s="17">
        <v>100</v>
      </c>
      <c r="D23" s="56">
        <f>_xlfn.LET(
_xlpm.arr,_xlfn.SEQUENCE(7,4,49,-1),
_xlpm.brr,_xlfn.BYROW(_xlpm.arr,_xlfn.LAMBDA(_xlpm.x,PRODUCT(_xlpm.x))),
SUM(_xlpm.brr))</f>
        <v>14532168</v>
      </c>
      <c r="E23" s="83" t="s">
        <v>21</v>
      </c>
      <c r="F23" s="84"/>
      <c r="G23" s="84"/>
      <c r="H23" s="84"/>
      <c r="I23" s="84"/>
      <c r="J23" s="84"/>
      <c r="K23" s="84"/>
      <c r="L23" s="84"/>
      <c r="M23" s="84"/>
      <c r="N23" s="84"/>
      <c r="O23" s="84"/>
      <c r="P23" s="85"/>
      <c r="S23" s="19"/>
      <c r="T23" s="20"/>
      <c r="U23" s="20"/>
      <c r="V23" s="20"/>
      <c r="W23" s="20"/>
      <c r="X23" s="20"/>
      <c r="Y23" s="20"/>
      <c r="Z23" s="20"/>
      <c r="AA23" s="21"/>
      <c r="AZ23" s="5"/>
      <c r="BA23" s="5"/>
      <c r="BB23" s="5"/>
      <c r="BC23" s="5"/>
      <c r="BD23" s="5"/>
    </row>
    <row r="24" spans="1:56" ht="15" customHeight="1">
      <c r="BA24" s="5"/>
      <c r="BB24" s="5"/>
      <c r="BC24" s="5"/>
      <c r="BD24" s="5"/>
    </row>
    <row r="25" spans="1:56" ht="15" customHeight="1">
      <c r="BA25" s="5"/>
      <c r="BB25" s="5"/>
      <c r="BC25" s="5"/>
      <c r="BD25" s="5"/>
    </row>
    <row r="26" spans="1:56" ht="28.2">
      <c r="B26" s="22" t="s">
        <v>22</v>
      </c>
      <c r="C26" s="23"/>
      <c r="D26" s="23"/>
      <c r="E26" s="23"/>
      <c r="F26" s="23"/>
      <c r="G26" s="23"/>
      <c r="H26" s="23"/>
      <c r="I26" s="23"/>
      <c r="J26" s="24"/>
      <c r="K26" s="24"/>
      <c r="L26" s="24"/>
      <c r="M26" s="24"/>
      <c r="N26" s="24"/>
      <c r="O26" s="24"/>
      <c r="P26" s="24"/>
      <c r="Q26" s="24"/>
      <c r="R26" s="24"/>
      <c r="S26" s="24"/>
      <c r="T26" s="24"/>
      <c r="U26" s="24"/>
      <c r="V26" s="24"/>
      <c r="W26" s="24"/>
      <c r="X26" s="24"/>
      <c r="Y26" s="24"/>
      <c r="Z26" s="24"/>
      <c r="AA26" s="25"/>
      <c r="AS26" s="5"/>
      <c r="AT26" s="5"/>
      <c r="AU26" s="5"/>
      <c r="AV26" s="5"/>
      <c r="AW26" s="5"/>
      <c r="AX26" s="5"/>
      <c r="AY26" s="5"/>
      <c r="AZ26" s="5"/>
      <c r="BA26" s="5"/>
      <c r="BB26" s="5"/>
      <c r="BC26" s="5"/>
      <c r="BD26" s="5"/>
    </row>
    <row r="27" spans="1:56" ht="20.25" customHeight="1" thickBot="1">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S27" s="5"/>
      <c r="AT27" s="5"/>
      <c r="AU27" s="5"/>
      <c r="AV27" s="5"/>
      <c r="AW27" s="5"/>
      <c r="AX27" s="5"/>
      <c r="AY27" s="5"/>
      <c r="AZ27" s="5"/>
      <c r="BA27" s="5"/>
      <c r="BB27" s="5"/>
      <c r="BC27" s="5"/>
      <c r="BD27" s="5"/>
    </row>
    <row r="28" spans="1:56" ht="24.75" customHeight="1" thickTop="1" thickBot="1">
      <c r="B28" s="27" t="s">
        <v>23</v>
      </c>
      <c r="C28" s="28" t="s">
        <v>24</v>
      </c>
      <c r="AS28" s="5"/>
      <c r="AT28" s="5"/>
      <c r="AU28" s="5"/>
      <c r="AV28" s="5"/>
      <c r="AW28" s="5"/>
      <c r="AX28" s="5"/>
      <c r="AY28" s="5"/>
      <c r="AZ28" s="5"/>
      <c r="BA28" s="5"/>
      <c r="BB28" s="5"/>
      <c r="BC28" s="5"/>
      <c r="BD28" s="5"/>
    </row>
    <row r="29" spans="1:56" ht="15" customHeight="1" thickTop="1">
      <c r="AS29" s="5"/>
      <c r="AT29" s="5"/>
      <c r="AU29" s="5"/>
      <c r="AV29" s="5"/>
      <c r="AW29" s="5"/>
      <c r="AX29" s="5"/>
      <c r="AY29" s="5"/>
      <c r="AZ29" s="5"/>
      <c r="BA29" s="5"/>
      <c r="BB29" s="5"/>
      <c r="BC29" s="5"/>
      <c r="BD29" s="5"/>
    </row>
    <row r="30" spans="1:56" ht="15" customHeight="1">
      <c r="B30" s="11" t="s">
        <v>25</v>
      </c>
      <c r="R30" s="5"/>
      <c r="S30" s="5"/>
      <c r="T30" s="5"/>
      <c r="AS30" s="5"/>
      <c r="AT30" s="5"/>
      <c r="AU30" s="5"/>
      <c r="AV30" s="5"/>
      <c r="AW30" s="5"/>
      <c r="AX30" s="5"/>
      <c r="AY30" s="5"/>
      <c r="AZ30" s="5"/>
      <c r="BA30" s="5"/>
      <c r="BB30" s="5"/>
      <c r="BC30" s="5"/>
      <c r="BD30" s="5"/>
    </row>
    <row r="31" spans="1:56" ht="15" customHeight="1">
      <c r="B31" s="11" t="s">
        <v>26</v>
      </c>
      <c r="R31" s="5"/>
      <c r="X31" s="1" t="s">
        <v>80</v>
      </c>
      <c r="Y31" s="1">
        <v>33</v>
      </c>
      <c r="Z31" s="1">
        <v>37</v>
      </c>
      <c r="AA31" s="1">
        <v>39</v>
      </c>
      <c r="AB31" s="1">
        <v>41</v>
      </c>
      <c r="AC31" s="1">
        <v>43</v>
      </c>
      <c r="AD31" s="1">
        <v>47</v>
      </c>
      <c r="AE31" s="1">
        <v>49</v>
      </c>
      <c r="AS31" s="5"/>
      <c r="AT31" s="5"/>
      <c r="AU31" s="5"/>
      <c r="AV31" s="5"/>
      <c r="AW31" s="5"/>
      <c r="AX31" s="5"/>
      <c r="AY31" s="5"/>
      <c r="AZ31" s="5"/>
      <c r="BA31" s="5"/>
      <c r="BB31" s="5"/>
      <c r="BC31" s="5"/>
      <c r="BD31" s="5"/>
    </row>
    <row r="32" spans="1:56" ht="15" customHeight="1">
      <c r="B32" s="11" t="s">
        <v>27</v>
      </c>
      <c r="G32" s="29"/>
      <c r="R32" s="5"/>
      <c r="S32" s="5"/>
      <c r="T32" s="5"/>
      <c r="X32" s="1" t="s">
        <v>88</v>
      </c>
      <c r="Y32" s="1">
        <v>43</v>
      </c>
      <c r="Z32" s="1">
        <v>44</v>
      </c>
      <c r="AA32" s="1">
        <v>45</v>
      </c>
      <c r="AB32" s="1">
        <v>46</v>
      </c>
      <c r="AC32" s="1">
        <v>47</v>
      </c>
      <c r="AD32" s="1">
        <v>48</v>
      </c>
      <c r="AE32" s="1">
        <v>49</v>
      </c>
      <c r="AS32" s="5"/>
      <c r="AT32" s="5"/>
      <c r="AU32" s="5"/>
      <c r="AV32" s="5"/>
      <c r="AW32" s="5"/>
      <c r="AX32" s="5"/>
      <c r="AY32" s="5"/>
      <c r="AZ32" s="5"/>
      <c r="BA32" s="5"/>
      <c r="BB32" s="5"/>
      <c r="BC32" s="5"/>
      <c r="BD32" s="5"/>
    </row>
    <row r="33" spans="2:56" ht="15" customHeight="1">
      <c r="B33" s="11"/>
      <c r="G33" s="29"/>
      <c r="R33" s="5"/>
      <c r="S33" s="5"/>
      <c r="T33" s="5"/>
      <c r="AS33" s="5"/>
      <c r="AT33" s="5"/>
      <c r="AU33" s="5"/>
      <c r="AV33" s="5"/>
      <c r="AW33" s="5"/>
      <c r="AX33" s="5"/>
      <c r="AY33" s="5"/>
      <c r="AZ33" s="5"/>
      <c r="BA33" s="5"/>
      <c r="BB33" s="5"/>
      <c r="BC33" s="5"/>
      <c r="BD33" s="5"/>
    </row>
    <row r="34" spans="2:56" ht="15" customHeight="1" thickBot="1">
      <c r="B34" s="11"/>
      <c r="G34" s="30" t="s">
        <v>28</v>
      </c>
      <c r="R34" s="5"/>
      <c r="AS34" s="5"/>
      <c r="AT34" s="5"/>
      <c r="AU34" s="5"/>
      <c r="AV34" s="5"/>
      <c r="AW34" s="5"/>
      <c r="AX34" s="5"/>
      <c r="AY34" s="5"/>
      <c r="AZ34" s="5"/>
      <c r="BA34" s="5"/>
      <c r="BB34" s="5"/>
      <c r="BC34" s="5"/>
      <c r="BD34" s="5"/>
    </row>
    <row r="35" spans="2:56" ht="25.5" customHeight="1" thickTop="1" thickBot="1">
      <c r="B35" s="14" t="s">
        <v>10</v>
      </c>
      <c r="C35" s="14" t="s">
        <v>11</v>
      </c>
      <c r="D35" s="14" t="s">
        <v>12</v>
      </c>
      <c r="E35" s="14" t="s">
        <v>13</v>
      </c>
      <c r="G35" s="14">
        <v>1</v>
      </c>
      <c r="H35" s="14">
        <v>2</v>
      </c>
      <c r="I35" s="14">
        <v>3</v>
      </c>
      <c r="J35" s="14">
        <v>4</v>
      </c>
      <c r="K35" s="14">
        <v>5</v>
      </c>
      <c r="L35" s="14">
        <v>6</v>
      </c>
      <c r="M35" s="14">
        <v>7</v>
      </c>
      <c r="P35" s="14" t="s">
        <v>76</v>
      </c>
      <c r="R35" s="5"/>
      <c r="AC35" s="50"/>
      <c r="AS35" s="5"/>
      <c r="AT35" s="5"/>
      <c r="AU35" s="5"/>
      <c r="AV35" s="5"/>
      <c r="AW35" s="5"/>
      <c r="AX35" s="5"/>
      <c r="AY35" s="5"/>
      <c r="AZ35" s="5"/>
      <c r="BA35" s="5"/>
      <c r="BB35" s="5"/>
      <c r="BC35" s="5"/>
      <c r="BD35" s="5"/>
    </row>
    <row r="36" spans="2:56" ht="25.5" customHeight="1" thickTop="1">
      <c r="B36" s="1"/>
      <c r="C36" s="1"/>
      <c r="D36" s="1"/>
      <c r="E36" s="1"/>
      <c r="AC36" s="50"/>
      <c r="AS36" s="5"/>
      <c r="AT36" s="5"/>
      <c r="AU36" s="5"/>
      <c r="AV36" s="5"/>
      <c r="AW36" s="5"/>
      <c r="AX36" s="5"/>
      <c r="AY36" s="5"/>
      <c r="AZ36" s="5"/>
      <c r="BA36" s="5"/>
      <c r="BB36" s="5"/>
      <c r="BC36" s="5"/>
      <c r="BD36" s="5"/>
    </row>
    <row r="37" spans="2:56" ht="23.4">
      <c r="B37" s="15" t="s">
        <v>29</v>
      </c>
      <c r="C37" s="16">
        <v>1</v>
      </c>
      <c r="D37" s="17">
        <v>0</v>
      </c>
      <c r="E37" s="18" cm="1">
        <f t="array" ref="E37">SUM(COUNTIF(correct,G37:M37))</f>
        <v>4</v>
      </c>
      <c r="G37" s="31">
        <v>18</v>
      </c>
      <c r="H37" s="31">
        <v>38</v>
      </c>
      <c r="I37" s="31">
        <v>19</v>
      </c>
      <c r="J37" s="31">
        <v>7</v>
      </c>
      <c r="K37" s="31">
        <v>29</v>
      </c>
      <c r="L37" s="31">
        <v>36</v>
      </c>
      <c r="M37" s="31">
        <v>44</v>
      </c>
      <c r="P37" s="1" cm="1">
        <f t="array" ref="P37">SUM(COUNTIF(correct,G37:M37))</f>
        <v>4</v>
      </c>
      <c r="AC37" s="50"/>
      <c r="AS37" s="5"/>
      <c r="AT37" s="5"/>
      <c r="AU37" s="5"/>
      <c r="AV37" s="5"/>
      <c r="AW37" s="5"/>
      <c r="AX37" s="5"/>
      <c r="AY37" s="5"/>
      <c r="AZ37" s="5"/>
      <c r="BA37" s="5"/>
      <c r="BB37" s="5"/>
      <c r="BC37" s="5"/>
      <c r="BD37" s="5"/>
    </row>
    <row r="38" spans="2:56" ht="25.5" customHeight="1">
      <c r="B38" s="1"/>
      <c r="C38" s="1"/>
      <c r="D38" s="1"/>
      <c r="E38" s="1"/>
      <c r="AC38" s="50"/>
      <c r="AS38" s="5"/>
      <c r="AT38" s="5"/>
      <c r="AU38" s="5"/>
      <c r="AV38" s="5"/>
      <c r="AW38" s="5"/>
      <c r="AX38" s="5"/>
      <c r="AY38" s="5"/>
      <c r="AZ38" s="5"/>
      <c r="BA38" s="5"/>
      <c r="BB38" s="5"/>
      <c r="BC38" s="5"/>
      <c r="BD38" s="5"/>
    </row>
    <row r="39" spans="2:56" ht="23.4">
      <c r="B39" s="32">
        <v>1</v>
      </c>
      <c r="C39" s="32">
        <v>1</v>
      </c>
      <c r="D39" s="33">
        <v>6</v>
      </c>
      <c r="E39" s="18" cm="1">
        <f t="array" ref="E39">SUM(COUNTIF(correct,G39:M39))</f>
        <v>5</v>
      </c>
      <c r="G39" s="31">
        <v>49</v>
      </c>
      <c r="H39" s="31">
        <v>30</v>
      </c>
      <c r="I39" s="31">
        <v>7</v>
      </c>
      <c r="J39" s="31">
        <v>26</v>
      </c>
      <c r="K39" s="31">
        <v>38</v>
      </c>
      <c r="L39" s="31">
        <v>29</v>
      </c>
      <c r="M39" s="31">
        <v>9</v>
      </c>
      <c r="P39" s="1" cm="1">
        <f t="array" ref="P39">SUM(COUNTIF(correct,G39:M39))</f>
        <v>5</v>
      </c>
      <c r="AC39" s="50"/>
      <c r="AS39" s="5"/>
      <c r="AT39" s="5"/>
      <c r="AU39" s="5"/>
      <c r="AV39" s="5"/>
      <c r="AW39" s="5"/>
      <c r="AX39" s="5"/>
      <c r="AY39" s="5"/>
      <c r="AZ39" s="5"/>
      <c r="BA39" s="5"/>
      <c r="BB39" s="5"/>
      <c r="BC39" s="5"/>
      <c r="BD39" s="5"/>
    </row>
    <row r="40" spans="2:56" ht="23.4">
      <c r="B40" s="32">
        <f>B39+1</f>
        <v>2</v>
      </c>
      <c r="C40" s="32">
        <v>1</v>
      </c>
      <c r="D40" s="33">
        <v>6</v>
      </c>
      <c r="E40" s="18" cm="1">
        <f t="array" ref="E40">SUM(COUNTIF(correct,G40:M40))</f>
        <v>1</v>
      </c>
      <c r="G40" s="31">
        <v>9</v>
      </c>
      <c r="H40" s="31">
        <v>3</v>
      </c>
      <c r="I40" s="31">
        <v>36</v>
      </c>
      <c r="J40" s="31">
        <v>25</v>
      </c>
      <c r="K40" s="31">
        <v>17</v>
      </c>
      <c r="L40" s="31">
        <v>37</v>
      </c>
      <c r="M40" s="31">
        <v>6</v>
      </c>
      <c r="P40" s="1" cm="1">
        <f t="array" ref="P40">SUM(COUNTIF(correct,G40:M40))</f>
        <v>1</v>
      </c>
      <c r="AC40" s="50"/>
      <c r="AS40" s="5"/>
      <c r="AT40" s="5"/>
      <c r="AU40" s="5"/>
      <c r="AV40" s="5"/>
      <c r="AW40" s="5"/>
      <c r="AX40" s="5"/>
      <c r="AY40" s="5"/>
      <c r="AZ40" s="5"/>
      <c r="BA40" s="5"/>
      <c r="BB40" s="5"/>
      <c r="BC40" s="5"/>
      <c r="BD40" s="5"/>
    </row>
    <row r="41" spans="2:56" ht="23.4">
      <c r="B41" s="32">
        <f>B40+1</f>
        <v>3</v>
      </c>
      <c r="C41" s="32">
        <v>1</v>
      </c>
      <c r="D41" s="33">
        <v>6</v>
      </c>
      <c r="E41" s="18" cm="1">
        <f t="array" ref="E41">SUM(COUNTIF(correct,G41:M41))</f>
        <v>1</v>
      </c>
      <c r="G41" s="31">
        <v>21</v>
      </c>
      <c r="H41" s="31">
        <v>24</v>
      </c>
      <c r="I41" s="31">
        <v>18</v>
      </c>
      <c r="J41" s="31">
        <v>33</v>
      </c>
      <c r="K41" s="31">
        <v>7</v>
      </c>
      <c r="L41" s="31">
        <v>11</v>
      </c>
      <c r="M41" s="31">
        <v>44</v>
      </c>
      <c r="P41" s="1" cm="1">
        <f t="array" ref="P41">SUM(COUNTIF(correct,G41:M41))</f>
        <v>1</v>
      </c>
      <c r="AC41" s="50"/>
      <c r="AS41" s="5"/>
      <c r="AT41" s="5"/>
      <c r="AU41" s="5"/>
      <c r="AV41" s="5"/>
      <c r="AW41" s="5"/>
      <c r="AX41" s="5"/>
      <c r="AY41" s="5"/>
      <c r="AZ41" s="5"/>
      <c r="BA41" s="5"/>
      <c r="BB41" s="5"/>
      <c r="BC41" s="5"/>
      <c r="BD41" s="5"/>
    </row>
    <row r="42" spans="2:56" ht="23.4">
      <c r="B42" s="32">
        <f t="shared" ref="B42:B105" si="3">B41+1</f>
        <v>4</v>
      </c>
      <c r="C42" s="32">
        <v>1</v>
      </c>
      <c r="D42" s="33">
        <v>6</v>
      </c>
      <c r="E42" s="18" cm="1">
        <f t="array" ref="E42">SUM(COUNTIF(correct,G42:M42))</f>
        <v>4</v>
      </c>
      <c r="G42" s="31">
        <v>38</v>
      </c>
      <c r="H42" s="31">
        <v>27</v>
      </c>
      <c r="I42" s="31">
        <v>9</v>
      </c>
      <c r="J42" s="31">
        <v>14</v>
      </c>
      <c r="K42" s="31">
        <v>7</v>
      </c>
      <c r="L42" s="31">
        <v>8</v>
      </c>
      <c r="M42" s="31">
        <v>1</v>
      </c>
      <c r="P42" s="1" cm="1">
        <f t="array" ref="P42">SUM(COUNTIF(correct,G42:M42))</f>
        <v>4</v>
      </c>
      <c r="AC42" s="50"/>
      <c r="AS42" s="5"/>
      <c r="AT42" s="5"/>
      <c r="AU42" s="5"/>
      <c r="AV42" s="5"/>
      <c r="AW42" s="5"/>
      <c r="AX42" s="5"/>
      <c r="AY42" s="5"/>
      <c r="AZ42" s="5"/>
      <c r="BA42" s="5"/>
      <c r="BB42" s="5"/>
      <c r="BC42" s="5"/>
      <c r="BD42" s="5"/>
    </row>
    <row r="43" spans="2:56" ht="23.4">
      <c r="B43" s="32">
        <f t="shared" si="3"/>
        <v>5</v>
      </c>
      <c r="C43" s="32">
        <v>1</v>
      </c>
      <c r="D43" s="33">
        <v>6</v>
      </c>
      <c r="E43" s="18" cm="1">
        <f t="array" ref="E43">SUM(COUNTIF(correct,G43:M43))</f>
        <v>1</v>
      </c>
      <c r="G43" s="31">
        <v>15</v>
      </c>
      <c r="H43" s="31">
        <v>6</v>
      </c>
      <c r="I43" s="31">
        <v>43</v>
      </c>
      <c r="J43" s="31">
        <v>7</v>
      </c>
      <c r="K43" s="31">
        <v>13</v>
      </c>
      <c r="L43" s="31">
        <v>4</v>
      </c>
      <c r="M43" s="31">
        <v>17</v>
      </c>
      <c r="P43" s="1" cm="1">
        <f t="array" ref="P43">SUM(COUNTIF(correct,G43:M43))</f>
        <v>1</v>
      </c>
      <c r="AC43" s="50"/>
      <c r="AS43" s="5"/>
      <c r="AT43" s="5"/>
      <c r="AU43" s="5"/>
      <c r="AV43" s="5"/>
      <c r="AW43" s="5"/>
      <c r="AX43" s="5"/>
      <c r="AY43" s="5"/>
      <c r="AZ43" s="5"/>
      <c r="BA43" s="5"/>
      <c r="BB43" s="5"/>
      <c r="BC43" s="5"/>
      <c r="BD43" s="5"/>
    </row>
    <row r="44" spans="2:56" ht="23.4">
      <c r="B44" s="32">
        <f t="shared" si="3"/>
        <v>6</v>
      </c>
      <c r="C44" s="32">
        <v>1</v>
      </c>
      <c r="D44" s="33">
        <v>6</v>
      </c>
      <c r="E44" s="18" cm="1">
        <f t="array" ref="E44">SUM(COUNTIF(correct,G44:M44))</f>
        <v>2</v>
      </c>
      <c r="G44" s="31">
        <v>22</v>
      </c>
      <c r="H44" s="31">
        <v>9</v>
      </c>
      <c r="I44" s="31">
        <v>34</v>
      </c>
      <c r="J44" s="31">
        <v>7</v>
      </c>
      <c r="K44" s="31">
        <v>46</v>
      </c>
      <c r="L44" s="31">
        <v>10</v>
      </c>
      <c r="M44" s="31">
        <v>20</v>
      </c>
      <c r="P44" s="1" cm="1">
        <f t="array" ref="P44">SUM(COUNTIF(correct,G44:M44))</f>
        <v>2</v>
      </c>
      <c r="AC44" s="50"/>
      <c r="AS44" s="5"/>
      <c r="AT44" s="5"/>
      <c r="AU44" s="5"/>
      <c r="AV44" s="5"/>
      <c r="AW44" s="5"/>
      <c r="AX44" s="5"/>
      <c r="AY44" s="5"/>
      <c r="AZ44" s="5"/>
      <c r="BA44" s="5"/>
      <c r="BB44" s="5"/>
      <c r="BC44" s="5"/>
      <c r="BD44" s="5"/>
    </row>
    <row r="45" spans="2:56" ht="23.4">
      <c r="B45" s="32">
        <f t="shared" si="3"/>
        <v>7</v>
      </c>
      <c r="C45" s="32">
        <v>1</v>
      </c>
      <c r="D45" s="33">
        <v>6</v>
      </c>
      <c r="E45" s="18" cm="1">
        <f t="array" ref="E45">SUM(COUNTIF(correct,G45:M45))</f>
        <v>7</v>
      </c>
      <c r="G45" s="31">
        <v>49</v>
      </c>
      <c r="H45" s="31">
        <v>7</v>
      </c>
      <c r="I45" s="31">
        <v>38</v>
      </c>
      <c r="J45" s="31">
        <v>27</v>
      </c>
      <c r="K45" s="31">
        <v>19</v>
      </c>
      <c r="L45" s="31">
        <v>29</v>
      </c>
      <c r="M45" s="31">
        <v>9</v>
      </c>
      <c r="P45" s="1" cm="1">
        <f t="array" ref="P45">SUM(COUNTIF(correct,G45:M45))</f>
        <v>7</v>
      </c>
      <c r="AC45" s="50"/>
      <c r="AS45" s="5"/>
      <c r="AT45" s="5"/>
      <c r="AU45" s="5"/>
      <c r="AV45" s="5"/>
      <c r="AW45" s="5"/>
      <c r="AX45" s="5"/>
      <c r="AY45" s="5"/>
      <c r="AZ45" s="5"/>
      <c r="BA45" s="5"/>
      <c r="BB45" s="5"/>
      <c r="BC45" s="5"/>
      <c r="BD45" s="5"/>
    </row>
    <row r="46" spans="2:56" ht="23.4">
      <c r="B46" s="32">
        <f t="shared" si="3"/>
        <v>8</v>
      </c>
      <c r="C46" s="32">
        <v>1</v>
      </c>
      <c r="D46" s="33">
        <v>6</v>
      </c>
      <c r="E46" s="18" cm="1">
        <f t="array" ref="E46">SUM(COUNTIF(correct,G46:M46))</f>
        <v>3</v>
      </c>
      <c r="G46" s="31">
        <v>22</v>
      </c>
      <c r="H46" s="31">
        <v>27</v>
      </c>
      <c r="I46" s="31">
        <v>29</v>
      </c>
      <c r="J46" s="31">
        <v>35</v>
      </c>
      <c r="K46" s="31">
        <v>38</v>
      </c>
      <c r="L46" s="31">
        <v>15</v>
      </c>
      <c r="M46" s="31">
        <v>26</v>
      </c>
      <c r="P46" s="1" cm="1">
        <f t="array" ref="P46">SUM(COUNTIF(correct,G46:M46))</f>
        <v>3</v>
      </c>
      <c r="AS46" s="5"/>
      <c r="AT46" s="5"/>
      <c r="AU46" s="5"/>
      <c r="AV46" s="5"/>
      <c r="AW46" s="5"/>
      <c r="AX46" s="5"/>
      <c r="AY46" s="5"/>
      <c r="AZ46" s="5"/>
      <c r="BA46" s="5"/>
      <c r="BB46" s="5"/>
      <c r="BC46" s="5"/>
      <c r="BD46" s="5"/>
    </row>
    <row r="47" spans="2:56" ht="23.4">
      <c r="B47" s="32">
        <f t="shared" si="3"/>
        <v>9</v>
      </c>
      <c r="C47" s="32">
        <v>1</v>
      </c>
      <c r="D47" s="33">
        <v>6</v>
      </c>
      <c r="E47" s="18" cm="1">
        <f t="array" ref="E47">SUM(COUNTIF(correct,G47:M47))</f>
        <v>2</v>
      </c>
      <c r="G47" s="31">
        <v>22</v>
      </c>
      <c r="H47" s="31">
        <v>9</v>
      </c>
      <c r="I47" s="31">
        <v>17</v>
      </c>
      <c r="J47" s="31">
        <v>7</v>
      </c>
      <c r="K47" s="31">
        <v>39</v>
      </c>
      <c r="L47" s="31">
        <v>41</v>
      </c>
      <c r="M47" s="31">
        <v>14</v>
      </c>
      <c r="P47" s="1" cm="1">
        <f t="array" ref="P47">SUM(COUNTIF(correct,G47:M47))</f>
        <v>2</v>
      </c>
      <c r="AS47" s="5"/>
      <c r="AT47" s="5"/>
      <c r="AU47" s="5"/>
      <c r="AV47" s="5"/>
      <c r="AW47" s="5"/>
      <c r="AX47" s="5"/>
      <c r="AY47" s="5"/>
      <c r="AZ47" s="5"/>
      <c r="BA47" s="5"/>
      <c r="BB47" s="5"/>
      <c r="BC47" s="5"/>
      <c r="BD47" s="5"/>
    </row>
    <row r="48" spans="2:56" ht="23.4">
      <c r="B48" s="32">
        <f t="shared" si="3"/>
        <v>10</v>
      </c>
      <c r="C48" s="32">
        <v>1</v>
      </c>
      <c r="D48" s="33">
        <v>6</v>
      </c>
      <c r="E48" s="18" cm="1">
        <f t="array" ref="E48">SUM(COUNTIF(correct,G48:M48))</f>
        <v>1</v>
      </c>
      <c r="G48" s="31">
        <v>49</v>
      </c>
      <c r="H48" s="31">
        <v>39</v>
      </c>
      <c r="I48" s="31">
        <v>25</v>
      </c>
      <c r="J48" s="31">
        <v>6</v>
      </c>
      <c r="K48" s="31">
        <v>5</v>
      </c>
      <c r="L48" s="31">
        <v>8</v>
      </c>
      <c r="M48" s="31">
        <v>35</v>
      </c>
      <c r="P48" s="1" cm="1">
        <f t="array" ref="P48">SUM(COUNTIF(correct,G48:M48))</f>
        <v>1</v>
      </c>
      <c r="AS48" s="5"/>
      <c r="AT48" s="5"/>
      <c r="AU48" s="5"/>
      <c r="AV48" s="5"/>
      <c r="AW48" s="5"/>
      <c r="AX48" s="5"/>
      <c r="AY48" s="5"/>
      <c r="AZ48" s="5"/>
      <c r="BA48" s="5"/>
      <c r="BB48" s="5"/>
      <c r="BC48" s="5"/>
      <c r="BD48" s="5"/>
    </row>
    <row r="49" spans="2:108">
      <c r="B49" s="1"/>
      <c r="C49" s="1"/>
      <c r="D49" s="1">
        <f>SUM(D39:D48)</f>
        <v>60</v>
      </c>
      <c r="E49" s="1"/>
      <c r="AS49" s="5"/>
      <c r="AT49" s="5"/>
      <c r="AU49" s="5"/>
      <c r="AV49" s="5"/>
      <c r="AW49" s="5"/>
      <c r="AX49" s="5"/>
      <c r="AY49" s="5"/>
      <c r="AZ49" s="5"/>
      <c r="BA49" s="5"/>
      <c r="BB49" s="5"/>
      <c r="BC49" s="5"/>
      <c r="BD49" s="5"/>
    </row>
    <row r="50" spans="2:108" ht="15" thickBot="1">
      <c r="B50" s="1"/>
      <c r="C50" s="1"/>
      <c r="D50" s="1"/>
      <c r="E50" s="1"/>
      <c r="AS50" s="5"/>
      <c r="AT50" s="5"/>
      <c r="AU50" s="5"/>
      <c r="AV50" s="5"/>
      <c r="AW50" s="5"/>
      <c r="AX50" s="5"/>
      <c r="AY50" s="5"/>
      <c r="AZ50" s="5"/>
      <c r="BA50" s="5"/>
      <c r="BB50" s="5"/>
      <c r="BC50" s="5"/>
      <c r="BD50" s="5"/>
    </row>
    <row r="51" spans="2:108" ht="25.5" customHeight="1" thickTop="1" thickBot="1">
      <c r="B51" s="27" t="s">
        <v>30</v>
      </c>
      <c r="C51" s="28" t="s">
        <v>31</v>
      </c>
      <c r="D51" s="1"/>
      <c r="E51" s="1"/>
      <c r="AS51" s="5"/>
      <c r="AT51" s="5"/>
      <c r="AU51" s="5"/>
      <c r="AV51" s="5"/>
      <c r="AW51" s="5"/>
      <c r="AX51" s="5"/>
      <c r="AY51" s="5"/>
      <c r="AZ51" s="5"/>
      <c r="BA51" s="5"/>
      <c r="BB51" s="5"/>
      <c r="BC51" s="5"/>
      <c r="BD51" s="5"/>
    </row>
    <row r="52" spans="2:108" ht="15" thickTop="1">
      <c r="B52" s="11"/>
      <c r="C52" s="1"/>
      <c r="D52" s="1"/>
      <c r="E52" s="1"/>
      <c r="AS52" s="5"/>
      <c r="AT52" s="5"/>
      <c r="AU52" s="5"/>
      <c r="AV52" s="5"/>
      <c r="AW52" s="5"/>
      <c r="AX52" s="5"/>
      <c r="AY52" s="5"/>
      <c r="AZ52" s="5"/>
      <c r="BA52" s="5"/>
      <c r="BB52" s="5"/>
      <c r="BC52" s="5"/>
      <c r="BD52" s="5"/>
    </row>
    <row r="53" spans="2:108">
      <c r="B53" s="11" t="s">
        <v>32</v>
      </c>
      <c r="C53" s="1"/>
      <c r="D53" s="1"/>
      <c r="E53" s="1"/>
      <c r="AS53" s="5"/>
      <c r="AT53" s="5"/>
      <c r="AU53" s="5"/>
      <c r="AV53" s="5"/>
      <c r="AW53" s="5"/>
      <c r="AX53" s="5"/>
      <c r="AY53" s="5"/>
      <c r="AZ53" s="5"/>
      <c r="BA53" s="5"/>
      <c r="BB53" s="5"/>
      <c r="BC53" s="5"/>
      <c r="BD53" s="5"/>
    </row>
    <row r="54" spans="2:108">
      <c r="B54" s="11" t="s">
        <v>33</v>
      </c>
      <c r="D54" s="1"/>
      <c r="E54" s="1"/>
      <c r="AS54" s="5"/>
      <c r="AT54" s="5"/>
      <c r="AU54" s="5"/>
      <c r="AV54" s="5"/>
      <c r="AW54" s="5"/>
      <c r="AX54" s="5"/>
      <c r="AY54" s="5"/>
      <c r="AZ54" s="5"/>
      <c r="BA54" s="5"/>
      <c r="BB54" s="5"/>
      <c r="BC54" s="5"/>
      <c r="BD54" s="5"/>
    </row>
    <row r="55" spans="2:108">
      <c r="B55" s="11" t="s">
        <v>34</v>
      </c>
      <c r="C55" s="5"/>
      <c r="D55" s="1"/>
      <c r="E55" s="1"/>
      <c r="AS55" s="5"/>
      <c r="AT55" s="5"/>
      <c r="AU55" s="5"/>
      <c r="AV55" s="5"/>
      <c r="AW55" s="5"/>
      <c r="AX55" s="5"/>
      <c r="AY55" s="5"/>
      <c r="AZ55" s="5"/>
      <c r="BA55" s="5"/>
      <c r="BB55" s="5"/>
      <c r="BC55" s="5"/>
      <c r="BD55" s="5"/>
    </row>
    <row r="56" spans="2:108">
      <c r="B56" s="11" t="s">
        <v>35</v>
      </c>
      <c r="C56" s="5"/>
      <c r="D56" s="1"/>
      <c r="E56" s="1"/>
      <c r="AS56" s="5"/>
      <c r="AT56" s="5"/>
      <c r="AU56" s="5"/>
      <c r="AV56" s="5"/>
      <c r="AW56" s="5"/>
      <c r="AX56" s="5"/>
      <c r="AY56" s="5"/>
      <c r="AZ56" s="5"/>
      <c r="BA56" s="5"/>
      <c r="BB56" s="5"/>
      <c r="BC56" s="5"/>
      <c r="BD56" s="5"/>
    </row>
    <row r="57" spans="2:108">
      <c r="B57" s="11"/>
      <c r="C57" s="34" t="s">
        <v>36</v>
      </c>
      <c r="D57" s="1"/>
      <c r="E57" s="1"/>
      <c r="AS57" s="5"/>
      <c r="AT57" s="5"/>
      <c r="AU57" s="5"/>
      <c r="AV57" s="5"/>
      <c r="AW57" s="5"/>
      <c r="AX57" s="5"/>
      <c r="AY57" s="5"/>
      <c r="AZ57" s="5"/>
      <c r="BA57" s="5"/>
      <c r="BB57" s="5"/>
      <c r="BC57" s="5"/>
      <c r="BD57" s="5"/>
    </row>
    <row r="58" spans="2:108">
      <c r="B58" s="11" t="s">
        <v>37</v>
      </c>
      <c r="C58" s="1"/>
      <c r="D58" s="1"/>
      <c r="E58" s="1"/>
      <c r="G58" s="35"/>
      <c r="AS58" s="5"/>
      <c r="AT58" s="5"/>
      <c r="AU58" s="5"/>
      <c r="AV58" s="5"/>
      <c r="AW58" s="5"/>
      <c r="AX58" s="5"/>
      <c r="AY58" s="5"/>
      <c r="AZ58" s="5"/>
      <c r="BA58" s="5"/>
      <c r="BB58" s="5"/>
      <c r="BC58" s="5"/>
      <c r="BD58" s="5"/>
    </row>
    <row r="59" spans="2:108">
      <c r="B59" s="11"/>
      <c r="C59" s="1"/>
      <c r="D59" s="1"/>
      <c r="E59" s="1"/>
      <c r="G59" s="35"/>
      <c r="AS59" s="5"/>
      <c r="AT59" s="5"/>
      <c r="AU59" s="5"/>
      <c r="AV59" s="5"/>
      <c r="AW59" s="5"/>
      <c r="AX59" s="5"/>
      <c r="AY59" s="5"/>
      <c r="AZ59" s="5"/>
      <c r="BA59" s="5"/>
      <c r="BB59" s="5"/>
      <c r="BC59" s="5"/>
      <c r="BD59" s="5"/>
    </row>
    <row r="60" spans="2:108" ht="15" thickBot="1">
      <c r="B60" s="11"/>
      <c r="C60" s="1"/>
      <c r="D60" s="1"/>
      <c r="E60" s="1"/>
      <c r="G60" s="30" t="s">
        <v>38</v>
      </c>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5"/>
    </row>
    <row r="61" spans="2:108" ht="25.2" customHeight="1" thickTop="1" thickBot="1">
      <c r="B61" s="14" t="s">
        <v>10</v>
      </c>
      <c r="C61" s="14" t="s">
        <v>11</v>
      </c>
      <c r="D61" s="14" t="s">
        <v>12</v>
      </c>
      <c r="E61" s="14" t="s">
        <v>13</v>
      </c>
      <c r="F61" s="14" t="s">
        <v>76</v>
      </c>
      <c r="G61" s="14">
        <v>1</v>
      </c>
      <c r="H61" s="14">
        <v>2</v>
      </c>
      <c r="I61" s="14">
        <v>3</v>
      </c>
      <c r="J61" s="14">
        <v>4</v>
      </c>
      <c r="K61" s="14">
        <v>5</v>
      </c>
      <c r="L61" s="14">
        <v>6</v>
      </c>
      <c r="M61" s="14">
        <v>7</v>
      </c>
      <c r="N61" s="14">
        <v>8</v>
      </c>
      <c r="O61" s="14">
        <v>9</v>
      </c>
      <c r="P61" s="14">
        <v>10</v>
      </c>
      <c r="Q61" s="14">
        <v>11</v>
      </c>
      <c r="R61" s="14">
        <v>12</v>
      </c>
      <c r="S61" s="14">
        <v>13</v>
      </c>
      <c r="T61" s="14">
        <v>14</v>
      </c>
      <c r="U61" s="14">
        <v>15</v>
      </c>
      <c r="V61" s="14">
        <v>16</v>
      </c>
      <c r="W61" s="14">
        <v>17</v>
      </c>
      <c r="X61" s="14">
        <v>18</v>
      </c>
      <c r="Y61" s="14">
        <v>19</v>
      </c>
      <c r="Z61" s="14">
        <v>20</v>
      </c>
      <c r="AA61" s="14">
        <v>21</v>
      </c>
      <c r="AB61" s="14">
        <v>22</v>
      </c>
      <c r="AC61" s="14">
        <v>23</v>
      </c>
      <c r="AD61" s="14">
        <v>24</v>
      </c>
      <c r="AE61" s="14">
        <v>25</v>
      </c>
      <c r="AF61" s="14">
        <v>26</v>
      </c>
      <c r="AG61" s="14">
        <v>27</v>
      </c>
      <c r="AH61" s="14">
        <v>28</v>
      </c>
      <c r="AI61" s="14">
        <v>29</v>
      </c>
      <c r="AJ61" s="14">
        <v>30</v>
      </c>
      <c r="AK61" s="14">
        <v>31</v>
      </c>
      <c r="AL61" s="14">
        <v>32</v>
      </c>
      <c r="AM61" s="14">
        <v>33</v>
      </c>
      <c r="AN61" s="14">
        <v>34</v>
      </c>
      <c r="AO61" s="14">
        <v>35</v>
      </c>
      <c r="AP61" s="14">
        <v>36</v>
      </c>
      <c r="AQ61" s="14">
        <v>37</v>
      </c>
      <c r="AR61" s="14">
        <v>38</v>
      </c>
      <c r="AS61" s="14">
        <v>39</v>
      </c>
      <c r="AT61" s="14">
        <v>40</v>
      </c>
      <c r="AU61" s="14">
        <v>41</v>
      </c>
      <c r="AV61" s="14">
        <v>42</v>
      </c>
      <c r="AW61" s="14">
        <v>43</v>
      </c>
      <c r="AX61" s="14">
        <v>44</v>
      </c>
      <c r="AY61" s="14">
        <v>45</v>
      </c>
      <c r="AZ61" s="14">
        <v>46</v>
      </c>
      <c r="BA61" s="14">
        <v>47</v>
      </c>
      <c r="BB61" s="14">
        <v>48</v>
      </c>
      <c r="BC61" s="14">
        <v>49</v>
      </c>
      <c r="BD61" s="5"/>
      <c r="BE61" s="1"/>
      <c r="BF61" s="1"/>
      <c r="BG61" s="1"/>
      <c r="BK61" s="1"/>
    </row>
    <row r="62" spans="2:108" ht="15" thickTop="1">
      <c r="B62" s="1"/>
      <c r="C62" s="1"/>
      <c r="D62" s="1"/>
      <c r="E62" s="1"/>
      <c r="AR62" s="5"/>
      <c r="AS62" s="5"/>
      <c r="AT62" s="5"/>
      <c r="AU62" s="5"/>
      <c r="AV62" s="5"/>
      <c r="AW62" s="5"/>
      <c r="AX62" s="5"/>
      <c r="AY62" s="5"/>
      <c r="AZ62" s="5"/>
      <c r="BA62" s="5"/>
      <c r="BB62" s="5"/>
      <c r="BC62" s="5"/>
      <c r="BD62" s="5"/>
    </row>
    <row r="63" spans="2:108" ht="25.5" customHeight="1">
      <c r="B63" s="32" t="s">
        <v>39</v>
      </c>
      <c r="C63" s="32">
        <v>2</v>
      </c>
      <c r="D63" s="33">
        <v>0</v>
      </c>
      <c r="E63" s="18" cm="1">
        <f t="array" ref="E63">_xlfn.LET(
_xlpm.arr,G63:BD63,
_xlpm.chck, COUNTIF(correct,_xlpm.arr)=1,
SUM(IF(_xlpm.chck,_xlfn.SEQUENCE(,49,49,-1),0)))</f>
        <v>233</v>
      </c>
      <c r="F63" s="1" cm="1">
        <f t="array" ref="F63">_xlfn.LET(
_xlpm.arr,G63:BD63,
_xlpm.chck, COUNTIF(correct,_xlpm.arr)=1,
SUM(IF(_xlpm.chck,_xlfn.SEQUENCE(,49,49,-1),0)))</f>
        <v>233</v>
      </c>
      <c r="G63" s="31">
        <v>38</v>
      </c>
      <c r="H63" s="31">
        <v>40</v>
      </c>
      <c r="I63" s="31">
        <v>7</v>
      </c>
      <c r="J63" s="31">
        <v>23</v>
      </c>
      <c r="K63" s="31">
        <v>5</v>
      </c>
      <c r="L63" s="31">
        <v>47</v>
      </c>
      <c r="M63" s="31">
        <v>16</v>
      </c>
      <c r="N63" s="31">
        <v>48</v>
      </c>
      <c r="O63" s="31">
        <v>9</v>
      </c>
      <c r="P63" s="31">
        <v>6</v>
      </c>
      <c r="Q63" s="31">
        <v>35</v>
      </c>
      <c r="R63" s="31">
        <v>42</v>
      </c>
      <c r="S63" s="31">
        <v>3</v>
      </c>
      <c r="T63" s="31">
        <v>32</v>
      </c>
      <c r="U63" s="31">
        <v>27</v>
      </c>
      <c r="V63" s="31">
        <v>17</v>
      </c>
      <c r="W63" s="31">
        <v>14</v>
      </c>
      <c r="X63" s="31">
        <v>11</v>
      </c>
      <c r="Y63" s="31">
        <v>22</v>
      </c>
      <c r="Z63" s="31">
        <v>43</v>
      </c>
      <c r="AA63" s="31">
        <v>30</v>
      </c>
      <c r="AB63" s="31">
        <v>49</v>
      </c>
      <c r="AC63" s="31">
        <v>10</v>
      </c>
      <c r="AD63" s="31">
        <v>20</v>
      </c>
      <c r="AE63" s="31">
        <v>19</v>
      </c>
      <c r="AF63" s="31">
        <v>39</v>
      </c>
      <c r="AG63" s="31">
        <v>31</v>
      </c>
      <c r="AH63" s="31">
        <v>12</v>
      </c>
      <c r="AI63" s="31">
        <v>41</v>
      </c>
      <c r="AJ63" s="31">
        <v>4</v>
      </c>
      <c r="AK63" s="31">
        <v>24</v>
      </c>
      <c r="AL63" s="31">
        <v>1</v>
      </c>
      <c r="AM63" s="31">
        <v>34</v>
      </c>
      <c r="AN63" s="31">
        <v>8</v>
      </c>
      <c r="AO63" s="31">
        <v>26</v>
      </c>
      <c r="AP63" s="31">
        <v>33</v>
      </c>
      <c r="AQ63" s="31">
        <v>25</v>
      </c>
      <c r="AR63" s="31">
        <v>46</v>
      </c>
      <c r="AS63" s="31">
        <v>21</v>
      </c>
      <c r="AT63" s="31">
        <v>37</v>
      </c>
      <c r="AU63" s="31">
        <v>28</v>
      </c>
      <c r="AV63" s="31">
        <v>29</v>
      </c>
      <c r="AW63" s="31">
        <v>44</v>
      </c>
      <c r="AX63" s="31">
        <v>36</v>
      </c>
      <c r="AY63" s="31">
        <v>45</v>
      </c>
      <c r="AZ63" s="31">
        <v>18</v>
      </c>
      <c r="BA63" s="31">
        <v>13</v>
      </c>
      <c r="BB63" s="31">
        <v>15</v>
      </c>
      <c r="BC63" s="31">
        <v>2</v>
      </c>
      <c r="BD63" s="5"/>
      <c r="BH63" s="45">
        <f>49</f>
        <v>49</v>
      </c>
      <c r="BI63" s="45">
        <f>BH63-1</f>
        <v>48</v>
      </c>
      <c r="BJ63" s="45">
        <f t="shared" ref="BJ63:DD63" si="4">BI63-1</f>
        <v>47</v>
      </c>
      <c r="BK63" s="45">
        <f t="shared" si="4"/>
        <v>46</v>
      </c>
      <c r="BL63" s="45">
        <f t="shared" si="4"/>
        <v>45</v>
      </c>
      <c r="BM63" s="45">
        <f t="shared" si="4"/>
        <v>44</v>
      </c>
      <c r="BN63" s="45">
        <f t="shared" si="4"/>
        <v>43</v>
      </c>
      <c r="BO63" s="45">
        <f t="shared" si="4"/>
        <v>42</v>
      </c>
      <c r="BP63" s="45">
        <f t="shared" si="4"/>
        <v>41</v>
      </c>
      <c r="BQ63" s="45">
        <f t="shared" si="4"/>
        <v>40</v>
      </c>
      <c r="BR63" s="45">
        <f t="shared" si="4"/>
        <v>39</v>
      </c>
      <c r="BS63" s="45">
        <f t="shared" si="4"/>
        <v>38</v>
      </c>
      <c r="BT63" s="45">
        <f t="shared" si="4"/>
        <v>37</v>
      </c>
      <c r="BU63" s="45">
        <f t="shared" si="4"/>
        <v>36</v>
      </c>
      <c r="BV63" s="45">
        <f t="shared" si="4"/>
        <v>35</v>
      </c>
      <c r="BW63" s="45">
        <f t="shared" si="4"/>
        <v>34</v>
      </c>
      <c r="BX63" s="45">
        <f t="shared" si="4"/>
        <v>33</v>
      </c>
      <c r="BY63" s="45">
        <f t="shared" si="4"/>
        <v>32</v>
      </c>
      <c r="BZ63" s="45">
        <f t="shared" si="4"/>
        <v>31</v>
      </c>
      <c r="CA63" s="45">
        <f t="shared" si="4"/>
        <v>30</v>
      </c>
      <c r="CB63" s="45">
        <f t="shared" si="4"/>
        <v>29</v>
      </c>
      <c r="CC63" s="45">
        <f t="shared" si="4"/>
        <v>28</v>
      </c>
      <c r="CD63" s="45">
        <f t="shared" si="4"/>
        <v>27</v>
      </c>
      <c r="CE63" s="45">
        <f t="shared" si="4"/>
        <v>26</v>
      </c>
      <c r="CF63" s="45">
        <f t="shared" si="4"/>
        <v>25</v>
      </c>
      <c r="CG63" s="45">
        <f t="shared" si="4"/>
        <v>24</v>
      </c>
      <c r="CH63" s="45">
        <f t="shared" si="4"/>
        <v>23</v>
      </c>
      <c r="CI63" s="45">
        <f t="shared" si="4"/>
        <v>22</v>
      </c>
      <c r="CJ63" s="45">
        <f t="shared" si="4"/>
        <v>21</v>
      </c>
      <c r="CK63" s="45">
        <f t="shared" si="4"/>
        <v>20</v>
      </c>
      <c r="CL63" s="45">
        <f t="shared" si="4"/>
        <v>19</v>
      </c>
      <c r="CM63" s="45">
        <f t="shared" si="4"/>
        <v>18</v>
      </c>
      <c r="CN63" s="45">
        <f t="shared" si="4"/>
        <v>17</v>
      </c>
      <c r="CO63" s="45">
        <f t="shared" si="4"/>
        <v>16</v>
      </c>
      <c r="CP63" s="45">
        <f t="shared" si="4"/>
        <v>15</v>
      </c>
      <c r="CQ63" s="45">
        <f t="shared" si="4"/>
        <v>14</v>
      </c>
      <c r="CR63" s="45">
        <f t="shared" si="4"/>
        <v>13</v>
      </c>
      <c r="CS63" s="45">
        <f t="shared" si="4"/>
        <v>12</v>
      </c>
      <c r="CT63" s="45">
        <f t="shared" si="4"/>
        <v>11</v>
      </c>
      <c r="CU63" s="45">
        <f t="shared" si="4"/>
        <v>10</v>
      </c>
      <c r="CV63" s="45">
        <f t="shared" si="4"/>
        <v>9</v>
      </c>
      <c r="CW63" s="45">
        <f t="shared" si="4"/>
        <v>8</v>
      </c>
      <c r="CX63" s="45">
        <f t="shared" si="4"/>
        <v>7</v>
      </c>
      <c r="CY63" s="45">
        <f t="shared" si="4"/>
        <v>6</v>
      </c>
      <c r="CZ63" s="45">
        <f t="shared" si="4"/>
        <v>5</v>
      </c>
      <c r="DA63" s="45">
        <f t="shared" si="4"/>
        <v>4</v>
      </c>
      <c r="DB63" s="45">
        <f t="shared" si="4"/>
        <v>3</v>
      </c>
      <c r="DC63" s="45">
        <f t="shared" si="4"/>
        <v>2</v>
      </c>
      <c r="DD63" s="45">
        <f t="shared" si="4"/>
        <v>1</v>
      </c>
    </row>
    <row r="64" spans="2:108">
      <c r="B64" s="1"/>
      <c r="C64" s="1"/>
      <c r="D64" s="1"/>
      <c r="E64" s="1"/>
      <c r="AR64" s="5"/>
      <c r="AS64" s="5"/>
      <c r="AT64" s="5"/>
      <c r="AU64" s="5"/>
      <c r="AV64" s="5"/>
      <c r="AW64" s="5"/>
      <c r="AX64" s="5"/>
      <c r="AY64" s="5"/>
      <c r="AZ64" s="5"/>
      <c r="BA64" s="5"/>
      <c r="BB64" s="5"/>
      <c r="BC64" s="5"/>
      <c r="BD64" s="5"/>
    </row>
    <row r="65" spans="2:56" ht="25.5" customHeight="1">
      <c r="B65" s="32">
        <v>11</v>
      </c>
      <c r="C65" s="32">
        <v>2</v>
      </c>
      <c r="D65" s="33">
        <v>8</v>
      </c>
      <c r="E65" s="18" cm="1">
        <f t="array" ref="E65">_xlfn.LET(
_xlpm.arr,G65:BD65,
_xlpm.chck, COUNTIF(correct,_xlpm.arr)=1,
SUM(IF(_xlpm.chck,_xlfn.SEQUENCE(,49,49,-1),0)))</f>
        <v>235</v>
      </c>
      <c r="F65" s="1" cm="1">
        <f t="array" ref="F65">_xlfn.LET(
_xlpm.arr,G65:BD65,
_xlpm.chck, COUNTIF(correct,_xlpm.arr)=1,
SUM(IF(_xlpm.chck,_xlfn.SEQUENCE(,49,49,-1),0)))</f>
        <v>235</v>
      </c>
      <c r="G65" s="31">
        <v>16</v>
      </c>
      <c r="H65" s="31">
        <v>13</v>
      </c>
      <c r="I65" s="31">
        <v>2</v>
      </c>
      <c r="J65" s="31">
        <v>36</v>
      </c>
      <c r="K65" s="31">
        <v>38</v>
      </c>
      <c r="L65" s="31">
        <v>29</v>
      </c>
      <c r="M65" s="31">
        <v>23</v>
      </c>
      <c r="N65" s="31">
        <v>42</v>
      </c>
      <c r="O65" s="31">
        <v>8</v>
      </c>
      <c r="P65" s="31">
        <v>10</v>
      </c>
      <c r="Q65" s="31">
        <v>40</v>
      </c>
      <c r="R65" s="31">
        <v>19</v>
      </c>
      <c r="S65" s="31">
        <v>27</v>
      </c>
      <c r="T65" s="31">
        <v>33</v>
      </c>
      <c r="U65" s="31">
        <v>47</v>
      </c>
      <c r="V65" s="31">
        <v>45</v>
      </c>
      <c r="W65" s="31">
        <v>7</v>
      </c>
      <c r="X65" s="31">
        <v>21</v>
      </c>
      <c r="Y65" s="31">
        <v>48</v>
      </c>
      <c r="Z65" s="31">
        <v>49</v>
      </c>
      <c r="AA65" s="31">
        <v>30</v>
      </c>
      <c r="AB65" s="31">
        <v>46</v>
      </c>
      <c r="AC65" s="31">
        <v>34</v>
      </c>
      <c r="AD65" s="31">
        <v>37</v>
      </c>
      <c r="AE65" s="31">
        <v>39</v>
      </c>
      <c r="AF65" s="31">
        <v>22</v>
      </c>
      <c r="AG65" s="31">
        <v>24</v>
      </c>
      <c r="AH65" s="31">
        <v>25</v>
      </c>
      <c r="AI65" s="31">
        <v>3</v>
      </c>
      <c r="AJ65" s="31">
        <v>17</v>
      </c>
      <c r="AK65" s="31">
        <v>4</v>
      </c>
      <c r="AL65" s="31">
        <v>20</v>
      </c>
      <c r="AM65" s="31">
        <v>12</v>
      </c>
      <c r="AN65" s="31">
        <v>1</v>
      </c>
      <c r="AO65" s="31">
        <v>32</v>
      </c>
      <c r="AP65" s="31">
        <v>15</v>
      </c>
      <c r="AQ65" s="31">
        <v>6</v>
      </c>
      <c r="AR65" s="31">
        <v>35</v>
      </c>
      <c r="AS65" s="31">
        <v>14</v>
      </c>
      <c r="AT65" s="31">
        <v>43</v>
      </c>
      <c r="AU65" s="31">
        <v>44</v>
      </c>
      <c r="AV65" s="31">
        <v>9</v>
      </c>
      <c r="AW65" s="31">
        <v>11</v>
      </c>
      <c r="AX65" s="31">
        <v>26</v>
      </c>
      <c r="AY65" s="31">
        <v>28</v>
      </c>
      <c r="AZ65" s="31">
        <v>18</v>
      </c>
      <c r="BA65" s="31">
        <v>5</v>
      </c>
      <c r="BB65" s="31">
        <v>31</v>
      </c>
      <c r="BC65" s="31">
        <v>41</v>
      </c>
      <c r="BD65" s="5"/>
    </row>
    <row r="66" spans="2:56" ht="25.5" customHeight="1">
      <c r="B66" s="32">
        <f t="shared" si="3"/>
        <v>12</v>
      </c>
      <c r="C66" s="32">
        <v>2</v>
      </c>
      <c r="D66" s="33">
        <v>8</v>
      </c>
      <c r="E66" s="18" cm="1">
        <f t="array" ref="E66">_xlfn.LET(
_xlpm.arr,G66:BD66,
_xlpm.chck, COUNTIF(correct,_xlpm.arr)=1,
SUM(IF(_xlpm.chck,_xlfn.SEQUENCE(,49,49,-1),0)))</f>
        <v>125</v>
      </c>
      <c r="F66" s="1" cm="1">
        <f t="array" ref="F66">_xlfn.LET(
_xlpm.arr,G66:BD66,
_xlpm.chck, COUNTIF(correct,_xlpm.arr)=1,
SUM(IF(_xlpm.chck,_xlfn.SEQUENCE(,49,49,-1),0)))</f>
        <v>125</v>
      </c>
      <c r="G66" s="31">
        <v>6</v>
      </c>
      <c r="H66" s="31">
        <v>47</v>
      </c>
      <c r="I66" s="31">
        <v>21</v>
      </c>
      <c r="J66" s="31">
        <v>4</v>
      </c>
      <c r="K66" s="31">
        <v>46</v>
      </c>
      <c r="L66" s="31">
        <v>26</v>
      </c>
      <c r="M66" s="31">
        <v>41</v>
      </c>
      <c r="N66" s="31">
        <v>16</v>
      </c>
      <c r="O66" s="31">
        <v>8</v>
      </c>
      <c r="P66" s="31">
        <v>31</v>
      </c>
      <c r="Q66" s="31">
        <v>45</v>
      </c>
      <c r="R66" s="31">
        <v>43</v>
      </c>
      <c r="S66" s="31">
        <v>22</v>
      </c>
      <c r="T66" s="31">
        <v>24</v>
      </c>
      <c r="U66" s="31">
        <v>10</v>
      </c>
      <c r="V66" s="31">
        <v>13</v>
      </c>
      <c r="W66" s="31">
        <v>20</v>
      </c>
      <c r="X66" s="31">
        <v>34</v>
      </c>
      <c r="Y66" s="31">
        <v>37</v>
      </c>
      <c r="Z66" s="31">
        <v>19</v>
      </c>
      <c r="AA66" s="31">
        <v>9</v>
      </c>
      <c r="AB66" s="31">
        <v>15</v>
      </c>
      <c r="AC66" s="31">
        <v>40</v>
      </c>
      <c r="AD66" s="31">
        <v>23</v>
      </c>
      <c r="AE66" s="31">
        <v>27</v>
      </c>
      <c r="AF66" s="31">
        <v>2</v>
      </c>
      <c r="AG66" s="31">
        <v>35</v>
      </c>
      <c r="AH66" s="31">
        <v>32</v>
      </c>
      <c r="AI66" s="31">
        <v>39</v>
      </c>
      <c r="AJ66" s="31">
        <v>42</v>
      </c>
      <c r="AK66" s="31">
        <v>1</v>
      </c>
      <c r="AL66" s="31">
        <v>3</v>
      </c>
      <c r="AM66" s="31">
        <v>11</v>
      </c>
      <c r="AN66" s="31">
        <v>17</v>
      </c>
      <c r="AO66" s="31">
        <v>33</v>
      </c>
      <c r="AP66" s="31">
        <v>29</v>
      </c>
      <c r="AQ66" s="31">
        <v>7</v>
      </c>
      <c r="AR66" s="31">
        <v>36</v>
      </c>
      <c r="AS66" s="31">
        <v>44</v>
      </c>
      <c r="AT66" s="31">
        <v>18</v>
      </c>
      <c r="AU66" s="31">
        <v>49</v>
      </c>
      <c r="AV66" s="31">
        <v>12</v>
      </c>
      <c r="AW66" s="31">
        <v>14</v>
      </c>
      <c r="AX66" s="31">
        <v>25</v>
      </c>
      <c r="AY66" s="31">
        <v>38</v>
      </c>
      <c r="AZ66" s="31">
        <v>48</v>
      </c>
      <c r="BA66" s="31">
        <v>28</v>
      </c>
      <c r="BB66" s="31">
        <v>5</v>
      </c>
      <c r="BC66" s="31">
        <v>30</v>
      </c>
      <c r="BD66" s="5"/>
    </row>
    <row r="67" spans="2:56" ht="25.5" customHeight="1">
      <c r="B67" s="32">
        <f t="shared" si="3"/>
        <v>13</v>
      </c>
      <c r="C67" s="32">
        <v>2</v>
      </c>
      <c r="D67" s="33">
        <v>8</v>
      </c>
      <c r="E67" s="18" cm="1">
        <f t="array" ref="E67">_xlfn.LET(
_xlpm.arr,G67:BD67,
_xlpm.chck, COUNTIF(correct,_xlpm.arr)=1,
SUM(IF(_xlpm.chck,_xlfn.SEQUENCE(,49,49,-1),0)))</f>
        <v>179</v>
      </c>
      <c r="F67" s="1" cm="1">
        <f t="array" ref="F67">_xlfn.LET(
_xlpm.arr,G67:BD67,
_xlpm.chck, COUNTIF(correct,_xlpm.arr)=1,
SUM(IF(_xlpm.chck,_xlfn.SEQUENCE(,49,49,-1),0)))</f>
        <v>179</v>
      </c>
      <c r="G67" s="31">
        <v>36</v>
      </c>
      <c r="H67" s="31">
        <v>40</v>
      </c>
      <c r="I67" s="31">
        <v>4</v>
      </c>
      <c r="J67" s="31">
        <v>13</v>
      </c>
      <c r="K67" s="31">
        <v>32</v>
      </c>
      <c r="L67" s="31">
        <v>20</v>
      </c>
      <c r="M67" s="31">
        <v>12</v>
      </c>
      <c r="N67" s="31">
        <v>8</v>
      </c>
      <c r="O67" s="31">
        <v>38</v>
      </c>
      <c r="P67" s="31">
        <v>25</v>
      </c>
      <c r="Q67" s="31">
        <v>14</v>
      </c>
      <c r="R67" s="31">
        <v>16</v>
      </c>
      <c r="S67" s="31">
        <v>18</v>
      </c>
      <c r="T67" s="31">
        <v>2</v>
      </c>
      <c r="U67" s="31">
        <v>9</v>
      </c>
      <c r="V67" s="31">
        <v>41</v>
      </c>
      <c r="W67" s="31">
        <v>28</v>
      </c>
      <c r="X67" s="31">
        <v>21</v>
      </c>
      <c r="Y67" s="31">
        <v>44</v>
      </c>
      <c r="Z67" s="31">
        <v>30</v>
      </c>
      <c r="AA67" s="31">
        <v>49</v>
      </c>
      <c r="AB67" s="31">
        <v>35</v>
      </c>
      <c r="AC67" s="31">
        <v>47</v>
      </c>
      <c r="AD67" s="31">
        <v>5</v>
      </c>
      <c r="AE67" s="31">
        <v>24</v>
      </c>
      <c r="AF67" s="31">
        <v>27</v>
      </c>
      <c r="AG67" s="31">
        <v>42</v>
      </c>
      <c r="AH67" s="31">
        <v>10</v>
      </c>
      <c r="AI67" s="31">
        <v>23</v>
      </c>
      <c r="AJ67" s="31">
        <v>11</v>
      </c>
      <c r="AK67" s="31">
        <v>29</v>
      </c>
      <c r="AL67" s="31">
        <v>7</v>
      </c>
      <c r="AM67" s="31">
        <v>48</v>
      </c>
      <c r="AN67" s="31">
        <v>34</v>
      </c>
      <c r="AO67" s="31">
        <v>45</v>
      </c>
      <c r="AP67" s="31">
        <v>31</v>
      </c>
      <c r="AQ67" s="31">
        <v>19</v>
      </c>
      <c r="AR67" s="31">
        <v>26</v>
      </c>
      <c r="AS67" s="31">
        <v>43</v>
      </c>
      <c r="AT67" s="31">
        <v>17</v>
      </c>
      <c r="AU67" s="31">
        <v>1</v>
      </c>
      <c r="AV67" s="31">
        <v>6</v>
      </c>
      <c r="AW67" s="31">
        <v>46</v>
      </c>
      <c r="AX67" s="31">
        <v>3</v>
      </c>
      <c r="AY67" s="31">
        <v>33</v>
      </c>
      <c r="AZ67" s="31">
        <v>15</v>
      </c>
      <c r="BA67" s="31">
        <v>39</v>
      </c>
      <c r="BB67" s="31">
        <v>37</v>
      </c>
      <c r="BC67" s="31">
        <v>22</v>
      </c>
      <c r="BD67" s="5"/>
    </row>
    <row r="68" spans="2:56" ht="25.5" customHeight="1">
      <c r="B68" s="32">
        <f t="shared" si="3"/>
        <v>14</v>
      </c>
      <c r="C68" s="32">
        <v>2</v>
      </c>
      <c r="D68" s="33">
        <v>8</v>
      </c>
      <c r="E68" s="18" cm="1">
        <f t="array" ref="E68">_xlfn.LET(
_xlpm.arr,G68:BD68,
_xlpm.chck, COUNTIF(correct,_xlpm.arr)=1,
SUM(IF(_xlpm.chck,_xlfn.SEQUENCE(,49,49,-1),0)))</f>
        <v>198</v>
      </c>
      <c r="F68" s="1" cm="1">
        <f t="array" ref="F68">_xlfn.LET(
_xlpm.arr,G68:BD68,
_xlpm.chck, COUNTIF(correct,_xlpm.arr)=1,
SUM(IF(_xlpm.chck,_xlfn.SEQUENCE(,49,49,-1),0)))</f>
        <v>198</v>
      </c>
      <c r="G68" s="31">
        <v>21</v>
      </c>
      <c r="H68" s="31">
        <v>11</v>
      </c>
      <c r="I68" s="31">
        <v>12</v>
      </c>
      <c r="J68" s="31">
        <v>49</v>
      </c>
      <c r="K68" s="31">
        <v>43</v>
      </c>
      <c r="L68" s="31">
        <v>23</v>
      </c>
      <c r="M68" s="31">
        <v>26</v>
      </c>
      <c r="N68" s="31">
        <v>10</v>
      </c>
      <c r="O68" s="31">
        <v>6</v>
      </c>
      <c r="P68" s="31">
        <v>14</v>
      </c>
      <c r="Q68" s="31">
        <v>39</v>
      </c>
      <c r="R68" s="31">
        <v>3</v>
      </c>
      <c r="S68" s="31">
        <v>4</v>
      </c>
      <c r="T68" s="31">
        <v>48</v>
      </c>
      <c r="U68" s="31">
        <v>19</v>
      </c>
      <c r="V68" s="31">
        <v>7</v>
      </c>
      <c r="W68" s="31">
        <v>9</v>
      </c>
      <c r="X68" s="31">
        <v>13</v>
      </c>
      <c r="Y68" s="31">
        <v>18</v>
      </c>
      <c r="Z68" s="31">
        <v>5</v>
      </c>
      <c r="AA68" s="31">
        <v>25</v>
      </c>
      <c r="AB68" s="31">
        <v>46</v>
      </c>
      <c r="AC68" s="31">
        <v>42</v>
      </c>
      <c r="AD68" s="31">
        <v>16</v>
      </c>
      <c r="AE68" s="31">
        <v>29</v>
      </c>
      <c r="AF68" s="31">
        <v>44</v>
      </c>
      <c r="AG68" s="31">
        <v>35</v>
      </c>
      <c r="AH68" s="31">
        <v>15</v>
      </c>
      <c r="AI68" s="31">
        <v>31</v>
      </c>
      <c r="AJ68" s="31">
        <v>38</v>
      </c>
      <c r="AK68" s="31">
        <v>33</v>
      </c>
      <c r="AL68" s="31">
        <v>22</v>
      </c>
      <c r="AM68" s="31">
        <v>1</v>
      </c>
      <c r="AN68" s="31">
        <v>2</v>
      </c>
      <c r="AO68" s="31">
        <v>40</v>
      </c>
      <c r="AP68" s="31">
        <v>30</v>
      </c>
      <c r="AQ68" s="31">
        <v>32</v>
      </c>
      <c r="AR68" s="31">
        <v>17</v>
      </c>
      <c r="AS68" s="31">
        <v>37</v>
      </c>
      <c r="AT68" s="31">
        <v>20</v>
      </c>
      <c r="AU68" s="31">
        <v>47</v>
      </c>
      <c r="AV68" s="31">
        <v>36</v>
      </c>
      <c r="AW68" s="31">
        <v>41</v>
      </c>
      <c r="AX68" s="31">
        <v>24</v>
      </c>
      <c r="AY68" s="31">
        <v>27</v>
      </c>
      <c r="AZ68" s="31">
        <v>8</v>
      </c>
      <c r="BA68" s="31">
        <v>34</v>
      </c>
      <c r="BB68" s="31">
        <v>45</v>
      </c>
      <c r="BC68" s="31">
        <v>28</v>
      </c>
      <c r="BD68" s="5"/>
    </row>
    <row r="69" spans="2:56" ht="25.5" customHeight="1">
      <c r="B69" s="32">
        <f t="shared" si="3"/>
        <v>15</v>
      </c>
      <c r="C69" s="32">
        <v>2</v>
      </c>
      <c r="D69" s="33">
        <v>8</v>
      </c>
      <c r="E69" s="18" cm="1">
        <f t="array" ref="E69">_xlfn.LET(
_xlpm.arr,G69:BD69,
_xlpm.chck, COUNTIF(correct,_xlpm.arr)=1,
SUM(IF(_xlpm.chck,_xlfn.SEQUENCE(,49,49,-1),0)))</f>
        <v>157</v>
      </c>
      <c r="F69" s="1" cm="1">
        <f t="array" ref="F69">_xlfn.LET(
_xlpm.arr,G69:BD69,
_xlpm.chck, COUNTIF(correct,_xlpm.arr)=1,
SUM(IF(_xlpm.chck,_xlfn.SEQUENCE(,49,49,-1),0)))</f>
        <v>157</v>
      </c>
      <c r="G69" s="31">
        <v>14</v>
      </c>
      <c r="H69" s="31">
        <v>9</v>
      </c>
      <c r="I69" s="31">
        <v>48</v>
      </c>
      <c r="J69" s="31">
        <v>18</v>
      </c>
      <c r="K69" s="31">
        <v>13</v>
      </c>
      <c r="L69" s="31">
        <v>28</v>
      </c>
      <c r="M69" s="31">
        <v>26</v>
      </c>
      <c r="N69" s="31">
        <v>27</v>
      </c>
      <c r="O69" s="31">
        <v>35</v>
      </c>
      <c r="P69" s="31">
        <v>45</v>
      </c>
      <c r="Q69" s="31">
        <v>41</v>
      </c>
      <c r="R69" s="31">
        <v>34</v>
      </c>
      <c r="S69" s="31">
        <v>6</v>
      </c>
      <c r="T69" s="31">
        <v>5</v>
      </c>
      <c r="U69" s="31">
        <v>36</v>
      </c>
      <c r="V69" s="31">
        <v>11</v>
      </c>
      <c r="W69" s="31">
        <v>8</v>
      </c>
      <c r="X69" s="31">
        <v>24</v>
      </c>
      <c r="Y69" s="31">
        <v>49</v>
      </c>
      <c r="Z69" s="31">
        <v>3</v>
      </c>
      <c r="AA69" s="31">
        <v>42</v>
      </c>
      <c r="AB69" s="31">
        <v>12</v>
      </c>
      <c r="AC69" s="31">
        <v>2</v>
      </c>
      <c r="AD69" s="31">
        <v>31</v>
      </c>
      <c r="AE69" s="31">
        <v>25</v>
      </c>
      <c r="AF69" s="31">
        <v>46</v>
      </c>
      <c r="AG69" s="31">
        <v>10</v>
      </c>
      <c r="AH69" s="31">
        <v>43</v>
      </c>
      <c r="AI69" s="31">
        <v>4</v>
      </c>
      <c r="AJ69" s="31">
        <v>1</v>
      </c>
      <c r="AK69" s="31">
        <v>44</v>
      </c>
      <c r="AL69" s="31">
        <v>40</v>
      </c>
      <c r="AM69" s="31">
        <v>20</v>
      </c>
      <c r="AN69" s="31">
        <v>33</v>
      </c>
      <c r="AO69" s="31">
        <v>32</v>
      </c>
      <c r="AP69" s="31">
        <v>37</v>
      </c>
      <c r="AQ69" s="31">
        <v>38</v>
      </c>
      <c r="AR69" s="31">
        <v>29</v>
      </c>
      <c r="AS69" s="31">
        <v>15</v>
      </c>
      <c r="AT69" s="31">
        <v>21</v>
      </c>
      <c r="AU69" s="31">
        <v>16</v>
      </c>
      <c r="AV69" s="31">
        <v>17</v>
      </c>
      <c r="AW69" s="31">
        <v>19</v>
      </c>
      <c r="AX69" s="31">
        <v>39</v>
      </c>
      <c r="AY69" s="31">
        <v>47</v>
      </c>
      <c r="AZ69" s="31">
        <v>7</v>
      </c>
      <c r="BA69" s="31">
        <v>30</v>
      </c>
      <c r="BB69" s="31">
        <v>23</v>
      </c>
      <c r="BC69" s="31">
        <v>22</v>
      </c>
      <c r="BD69" s="5"/>
    </row>
    <row r="70" spans="2:56" ht="25.5" customHeight="1">
      <c r="B70" s="32">
        <f t="shared" si="3"/>
        <v>16</v>
      </c>
      <c r="C70" s="32">
        <v>2</v>
      </c>
      <c r="D70" s="33">
        <v>8</v>
      </c>
      <c r="E70" s="18" cm="1">
        <f t="array" ref="E70">_xlfn.LET(
_xlpm.arr,G70:BD70,
_xlpm.chck, COUNTIF(correct,_xlpm.arr)=1,
SUM(IF(_xlpm.chck,_xlfn.SEQUENCE(,49,49,-1),0)))</f>
        <v>191</v>
      </c>
      <c r="F70" s="1" cm="1">
        <f t="array" ref="F70">_xlfn.LET(
_xlpm.arr,G70:BD70,
_xlpm.chck, COUNTIF(correct,_xlpm.arr)=1,
SUM(IF(_xlpm.chck,_xlfn.SEQUENCE(,49,49,-1),0)))</f>
        <v>191</v>
      </c>
      <c r="G70" s="31">
        <v>22</v>
      </c>
      <c r="H70" s="31">
        <v>34</v>
      </c>
      <c r="I70" s="31">
        <v>24</v>
      </c>
      <c r="J70" s="31">
        <v>44</v>
      </c>
      <c r="K70" s="31">
        <v>28</v>
      </c>
      <c r="L70" s="31">
        <v>42</v>
      </c>
      <c r="M70" s="31">
        <v>41</v>
      </c>
      <c r="N70" s="31">
        <v>13</v>
      </c>
      <c r="O70" s="31">
        <v>2</v>
      </c>
      <c r="P70" s="31">
        <v>5</v>
      </c>
      <c r="Q70" s="31">
        <v>18</v>
      </c>
      <c r="R70" s="31">
        <v>9</v>
      </c>
      <c r="S70" s="31">
        <v>8</v>
      </c>
      <c r="T70" s="31">
        <v>30</v>
      </c>
      <c r="U70" s="31">
        <v>49</v>
      </c>
      <c r="V70" s="31">
        <v>21</v>
      </c>
      <c r="W70" s="31">
        <v>29</v>
      </c>
      <c r="X70" s="31">
        <v>43</v>
      </c>
      <c r="Y70" s="31">
        <v>11</v>
      </c>
      <c r="Z70" s="31">
        <v>39</v>
      </c>
      <c r="AA70" s="31">
        <v>48</v>
      </c>
      <c r="AB70" s="31">
        <v>26</v>
      </c>
      <c r="AC70" s="31">
        <v>19</v>
      </c>
      <c r="AD70" s="31">
        <v>25</v>
      </c>
      <c r="AE70" s="31">
        <v>16</v>
      </c>
      <c r="AF70" s="31">
        <v>27</v>
      </c>
      <c r="AG70" s="31">
        <v>35</v>
      </c>
      <c r="AH70" s="31">
        <v>17</v>
      </c>
      <c r="AI70" s="31">
        <v>36</v>
      </c>
      <c r="AJ70" s="31">
        <v>7</v>
      </c>
      <c r="AK70" s="31">
        <v>40</v>
      </c>
      <c r="AL70" s="31">
        <v>46</v>
      </c>
      <c r="AM70" s="31">
        <v>14</v>
      </c>
      <c r="AN70" s="31">
        <v>15</v>
      </c>
      <c r="AO70" s="31">
        <v>32</v>
      </c>
      <c r="AP70" s="31">
        <v>38</v>
      </c>
      <c r="AQ70" s="31">
        <v>33</v>
      </c>
      <c r="AR70" s="31">
        <v>3</v>
      </c>
      <c r="AS70" s="31">
        <v>4</v>
      </c>
      <c r="AT70" s="31">
        <v>6</v>
      </c>
      <c r="AU70" s="31">
        <v>37</v>
      </c>
      <c r="AV70" s="31">
        <v>45</v>
      </c>
      <c r="AW70" s="31">
        <v>1</v>
      </c>
      <c r="AX70" s="31">
        <v>31</v>
      </c>
      <c r="AY70" s="31">
        <v>10</v>
      </c>
      <c r="AZ70" s="31">
        <v>20</v>
      </c>
      <c r="BA70" s="31">
        <v>12</v>
      </c>
      <c r="BB70" s="31">
        <v>47</v>
      </c>
      <c r="BC70" s="31">
        <v>23</v>
      </c>
      <c r="BD70" s="5"/>
    </row>
    <row r="71" spans="2:56" ht="25.5" customHeight="1">
      <c r="B71" s="32">
        <f t="shared" si="3"/>
        <v>17</v>
      </c>
      <c r="C71" s="32">
        <v>2</v>
      </c>
      <c r="D71" s="33">
        <v>8</v>
      </c>
      <c r="E71" s="18" cm="1">
        <f t="array" ref="E71">_xlfn.LET(
_xlpm.arr,G71:BD71,
_xlpm.chck, COUNTIF(correct,_xlpm.arr)=1,
SUM(IF(_xlpm.chck,_xlfn.SEQUENCE(,49,49,-1),0)))</f>
        <v>151</v>
      </c>
      <c r="F71" s="1" cm="1">
        <f t="array" ref="F71">_xlfn.LET(
_xlpm.arr,G71:BD71,
_xlpm.chck, COUNTIF(correct,_xlpm.arr)=1,
SUM(IF(_xlpm.chck,_xlfn.SEQUENCE(,49,49,-1),0)))</f>
        <v>151</v>
      </c>
      <c r="G71" s="31">
        <v>31</v>
      </c>
      <c r="H71" s="31">
        <v>30</v>
      </c>
      <c r="I71" s="31">
        <v>1</v>
      </c>
      <c r="J71" s="31">
        <v>42</v>
      </c>
      <c r="K71" s="31">
        <v>17</v>
      </c>
      <c r="L71" s="31">
        <v>20</v>
      </c>
      <c r="M71" s="31">
        <v>46</v>
      </c>
      <c r="N71" s="31">
        <v>44</v>
      </c>
      <c r="O71" s="31">
        <v>32</v>
      </c>
      <c r="P71" s="31">
        <v>14</v>
      </c>
      <c r="Q71" s="31">
        <v>38</v>
      </c>
      <c r="R71" s="31">
        <v>7</v>
      </c>
      <c r="S71" s="31">
        <v>45</v>
      </c>
      <c r="T71" s="31">
        <v>5</v>
      </c>
      <c r="U71" s="31">
        <v>16</v>
      </c>
      <c r="V71" s="31">
        <v>37</v>
      </c>
      <c r="W71" s="31">
        <v>12</v>
      </c>
      <c r="X71" s="31">
        <v>6</v>
      </c>
      <c r="Y71" s="31">
        <v>25</v>
      </c>
      <c r="Z71" s="31">
        <v>8</v>
      </c>
      <c r="AA71" s="31">
        <v>36</v>
      </c>
      <c r="AB71" s="31">
        <v>9</v>
      </c>
      <c r="AC71" s="31">
        <v>18</v>
      </c>
      <c r="AD71" s="31">
        <v>49</v>
      </c>
      <c r="AE71" s="31">
        <v>10</v>
      </c>
      <c r="AF71" s="31">
        <v>34</v>
      </c>
      <c r="AG71" s="31">
        <v>22</v>
      </c>
      <c r="AH71" s="31">
        <v>21</v>
      </c>
      <c r="AI71" s="31">
        <v>15</v>
      </c>
      <c r="AJ71" s="31">
        <v>35</v>
      </c>
      <c r="AK71" s="31">
        <v>43</v>
      </c>
      <c r="AL71" s="31">
        <v>48</v>
      </c>
      <c r="AM71" s="31">
        <v>33</v>
      </c>
      <c r="AN71" s="31">
        <v>26</v>
      </c>
      <c r="AO71" s="31">
        <v>29</v>
      </c>
      <c r="AP71" s="31">
        <v>28</v>
      </c>
      <c r="AQ71" s="31">
        <v>2</v>
      </c>
      <c r="AR71" s="31">
        <v>24</v>
      </c>
      <c r="AS71" s="31">
        <v>41</v>
      </c>
      <c r="AT71" s="31">
        <v>4</v>
      </c>
      <c r="AU71" s="31">
        <v>40</v>
      </c>
      <c r="AV71" s="31">
        <v>47</v>
      </c>
      <c r="AW71" s="31">
        <v>23</v>
      </c>
      <c r="AX71" s="31">
        <v>13</v>
      </c>
      <c r="AY71" s="31">
        <v>39</v>
      </c>
      <c r="AZ71" s="31">
        <v>3</v>
      </c>
      <c r="BA71" s="31">
        <v>19</v>
      </c>
      <c r="BB71" s="31">
        <v>27</v>
      </c>
      <c r="BC71" s="31">
        <v>11</v>
      </c>
      <c r="BD71" s="5"/>
    </row>
    <row r="72" spans="2:56" ht="25.5" customHeight="1">
      <c r="B72" s="32">
        <f t="shared" si="3"/>
        <v>18</v>
      </c>
      <c r="C72" s="32">
        <v>2</v>
      </c>
      <c r="D72" s="33">
        <v>8</v>
      </c>
      <c r="E72" s="18" cm="1">
        <f t="array" ref="E72">_xlfn.LET(
_xlpm.arr,G72:BD72,
_xlpm.chck, COUNTIF(correct,_xlpm.arr)=1,
SUM(IF(_xlpm.chck,_xlfn.SEQUENCE(,49,49,-1),0)))</f>
        <v>148</v>
      </c>
      <c r="F72" s="1" cm="1">
        <f t="array" ref="F72">_xlfn.LET(
_xlpm.arr,G72:BD72,
_xlpm.chck, COUNTIF(correct,_xlpm.arr)=1,
SUM(IF(_xlpm.chck,_xlfn.SEQUENCE(,49,49,-1),0)))</f>
        <v>148</v>
      </c>
      <c r="G72" s="31">
        <v>23</v>
      </c>
      <c r="H72" s="31">
        <v>9</v>
      </c>
      <c r="I72" s="31">
        <v>35</v>
      </c>
      <c r="J72" s="31">
        <v>45</v>
      </c>
      <c r="K72" s="31">
        <v>6</v>
      </c>
      <c r="L72" s="31">
        <v>24</v>
      </c>
      <c r="M72" s="31">
        <v>21</v>
      </c>
      <c r="N72" s="31">
        <v>42</v>
      </c>
      <c r="O72" s="31">
        <v>20</v>
      </c>
      <c r="P72" s="31">
        <v>7</v>
      </c>
      <c r="Q72" s="31">
        <v>37</v>
      </c>
      <c r="R72" s="31">
        <v>2</v>
      </c>
      <c r="S72" s="31">
        <v>10</v>
      </c>
      <c r="T72" s="31">
        <v>31</v>
      </c>
      <c r="U72" s="31">
        <v>8</v>
      </c>
      <c r="V72" s="31">
        <v>28</v>
      </c>
      <c r="W72" s="31">
        <v>32</v>
      </c>
      <c r="X72" s="31">
        <v>33</v>
      </c>
      <c r="Y72" s="31">
        <v>29</v>
      </c>
      <c r="Z72" s="31">
        <v>43</v>
      </c>
      <c r="AA72" s="31">
        <v>5</v>
      </c>
      <c r="AB72" s="31">
        <v>34</v>
      </c>
      <c r="AC72" s="31">
        <v>13</v>
      </c>
      <c r="AD72" s="31">
        <v>41</v>
      </c>
      <c r="AE72" s="31">
        <v>3</v>
      </c>
      <c r="AF72" s="31">
        <v>39</v>
      </c>
      <c r="AG72" s="31">
        <v>12</v>
      </c>
      <c r="AH72" s="31">
        <v>17</v>
      </c>
      <c r="AI72" s="31">
        <v>1</v>
      </c>
      <c r="AJ72" s="31">
        <v>26</v>
      </c>
      <c r="AK72" s="31">
        <v>40</v>
      </c>
      <c r="AL72" s="31">
        <v>25</v>
      </c>
      <c r="AM72" s="31">
        <v>15</v>
      </c>
      <c r="AN72" s="31">
        <v>4</v>
      </c>
      <c r="AO72" s="31">
        <v>14</v>
      </c>
      <c r="AP72" s="31">
        <v>18</v>
      </c>
      <c r="AQ72" s="31">
        <v>44</v>
      </c>
      <c r="AR72" s="31">
        <v>19</v>
      </c>
      <c r="AS72" s="31">
        <v>48</v>
      </c>
      <c r="AT72" s="31">
        <v>27</v>
      </c>
      <c r="AU72" s="31">
        <v>30</v>
      </c>
      <c r="AV72" s="31">
        <v>16</v>
      </c>
      <c r="AW72" s="31">
        <v>47</v>
      </c>
      <c r="AX72" s="31">
        <v>49</v>
      </c>
      <c r="AY72" s="31">
        <v>11</v>
      </c>
      <c r="AZ72" s="31">
        <v>46</v>
      </c>
      <c r="BA72" s="31">
        <v>36</v>
      </c>
      <c r="BB72" s="31">
        <v>22</v>
      </c>
      <c r="BC72" s="31">
        <v>38</v>
      </c>
      <c r="BD72" s="5"/>
    </row>
    <row r="73" spans="2:56" ht="25.5" customHeight="1">
      <c r="B73" s="32">
        <f t="shared" si="3"/>
        <v>19</v>
      </c>
      <c r="C73" s="32">
        <v>2</v>
      </c>
      <c r="D73" s="33">
        <v>8</v>
      </c>
      <c r="E73" s="18" cm="1">
        <f t="array" ref="E73">_xlfn.LET(
_xlpm.arr,G73:BD73,
_xlpm.chck, COUNTIF(correct,_xlpm.arr)=1,
SUM(IF(_xlpm.chck,_xlfn.SEQUENCE(,49,49,-1),0)))</f>
        <v>147</v>
      </c>
      <c r="F73" s="1" cm="1">
        <f t="array" ref="F73">_xlfn.LET(
_xlpm.arr,G73:BD73,
_xlpm.chck, COUNTIF(correct,_xlpm.arr)=1,
SUM(IF(_xlpm.chck,_xlfn.SEQUENCE(,49,49,-1),0)))</f>
        <v>147</v>
      </c>
      <c r="G73" s="31">
        <v>1</v>
      </c>
      <c r="H73" s="31">
        <v>25</v>
      </c>
      <c r="I73" s="31">
        <v>44</v>
      </c>
      <c r="J73" s="31">
        <v>33</v>
      </c>
      <c r="K73" s="31">
        <v>48</v>
      </c>
      <c r="L73" s="31">
        <v>8</v>
      </c>
      <c r="M73" s="31">
        <v>11</v>
      </c>
      <c r="N73" s="31">
        <v>5</v>
      </c>
      <c r="O73" s="31">
        <v>6</v>
      </c>
      <c r="P73" s="31">
        <v>12</v>
      </c>
      <c r="Q73" s="31">
        <v>23</v>
      </c>
      <c r="R73" s="31">
        <v>7</v>
      </c>
      <c r="S73" s="31">
        <v>10</v>
      </c>
      <c r="T73" s="31">
        <v>36</v>
      </c>
      <c r="U73" s="31">
        <v>34</v>
      </c>
      <c r="V73" s="31">
        <v>49</v>
      </c>
      <c r="W73" s="31">
        <v>14</v>
      </c>
      <c r="X73" s="31">
        <v>31</v>
      </c>
      <c r="Y73" s="31">
        <v>3</v>
      </c>
      <c r="Z73" s="31">
        <v>18</v>
      </c>
      <c r="AA73" s="31">
        <v>24</v>
      </c>
      <c r="AB73" s="31">
        <v>45</v>
      </c>
      <c r="AC73" s="31">
        <v>19</v>
      </c>
      <c r="AD73" s="31">
        <v>28</v>
      </c>
      <c r="AE73" s="31">
        <v>22</v>
      </c>
      <c r="AF73" s="31">
        <v>46</v>
      </c>
      <c r="AG73" s="31">
        <v>43</v>
      </c>
      <c r="AH73" s="31">
        <v>37</v>
      </c>
      <c r="AI73" s="31">
        <v>9</v>
      </c>
      <c r="AJ73" s="31">
        <v>47</v>
      </c>
      <c r="AK73" s="31">
        <v>42</v>
      </c>
      <c r="AL73" s="31">
        <v>26</v>
      </c>
      <c r="AM73" s="31">
        <v>32</v>
      </c>
      <c r="AN73" s="31">
        <v>15</v>
      </c>
      <c r="AO73" s="31">
        <v>40</v>
      </c>
      <c r="AP73" s="31">
        <v>41</v>
      </c>
      <c r="AQ73" s="31">
        <v>29</v>
      </c>
      <c r="AR73" s="31">
        <v>16</v>
      </c>
      <c r="AS73" s="31">
        <v>13</v>
      </c>
      <c r="AT73" s="31">
        <v>20</v>
      </c>
      <c r="AU73" s="31">
        <v>27</v>
      </c>
      <c r="AV73" s="31">
        <v>17</v>
      </c>
      <c r="AW73" s="31">
        <v>4</v>
      </c>
      <c r="AX73" s="31">
        <v>21</v>
      </c>
      <c r="AY73" s="31">
        <v>38</v>
      </c>
      <c r="AZ73" s="31">
        <v>30</v>
      </c>
      <c r="BA73" s="31">
        <v>35</v>
      </c>
      <c r="BB73" s="31">
        <v>2</v>
      </c>
      <c r="BC73" s="31">
        <v>39</v>
      </c>
      <c r="BD73" s="5"/>
    </row>
    <row r="74" spans="2:56" ht="25.5" customHeight="1">
      <c r="B74" s="32">
        <f t="shared" si="3"/>
        <v>20</v>
      </c>
      <c r="C74" s="32">
        <v>2</v>
      </c>
      <c r="D74" s="33">
        <v>8</v>
      </c>
      <c r="E74" s="18" cm="1">
        <f t="array" ref="E74">_xlfn.LET(
_xlpm.arr,G74:BD74,
_xlpm.chck, COUNTIF(correct,_xlpm.arr)=1,
SUM(IF(_xlpm.chck,_xlfn.SEQUENCE(,49,49,-1),0)))</f>
        <v>153</v>
      </c>
      <c r="F74" s="1" cm="1">
        <f t="array" ref="F74">_xlfn.LET(
_xlpm.arr,G74:BD74,
_xlpm.chck, COUNTIF(correct,_xlpm.arr)=1,
SUM(IF(_xlpm.chck,_xlfn.SEQUENCE(,49,49,-1),0)))</f>
        <v>153</v>
      </c>
      <c r="G74" s="31">
        <v>41</v>
      </c>
      <c r="H74" s="31">
        <v>48</v>
      </c>
      <c r="I74" s="31">
        <v>18</v>
      </c>
      <c r="J74" s="31">
        <v>5</v>
      </c>
      <c r="K74" s="31">
        <v>49</v>
      </c>
      <c r="L74" s="31">
        <v>21</v>
      </c>
      <c r="M74" s="31">
        <v>11</v>
      </c>
      <c r="N74" s="31">
        <v>45</v>
      </c>
      <c r="O74" s="31">
        <v>10</v>
      </c>
      <c r="P74" s="31">
        <v>13</v>
      </c>
      <c r="Q74" s="31">
        <v>33</v>
      </c>
      <c r="R74" s="31">
        <v>2</v>
      </c>
      <c r="S74" s="31">
        <v>46</v>
      </c>
      <c r="T74" s="31">
        <v>32</v>
      </c>
      <c r="U74" s="31">
        <v>42</v>
      </c>
      <c r="V74" s="31">
        <v>30</v>
      </c>
      <c r="W74" s="31">
        <v>47</v>
      </c>
      <c r="X74" s="31">
        <v>22</v>
      </c>
      <c r="Y74" s="31">
        <v>7</v>
      </c>
      <c r="Z74" s="31">
        <v>1</v>
      </c>
      <c r="AA74" s="31">
        <v>15</v>
      </c>
      <c r="AB74" s="31">
        <v>28</v>
      </c>
      <c r="AC74" s="31">
        <v>23</v>
      </c>
      <c r="AD74" s="31">
        <v>29</v>
      </c>
      <c r="AE74" s="31">
        <v>3</v>
      </c>
      <c r="AF74" s="31">
        <v>26</v>
      </c>
      <c r="AG74" s="31">
        <v>8</v>
      </c>
      <c r="AH74" s="31">
        <v>27</v>
      </c>
      <c r="AI74" s="31">
        <v>37</v>
      </c>
      <c r="AJ74" s="31">
        <v>43</v>
      </c>
      <c r="AK74" s="31">
        <v>34</v>
      </c>
      <c r="AL74" s="31">
        <v>20</v>
      </c>
      <c r="AM74" s="31">
        <v>14</v>
      </c>
      <c r="AN74" s="31">
        <v>44</v>
      </c>
      <c r="AO74" s="31">
        <v>17</v>
      </c>
      <c r="AP74" s="31">
        <v>38</v>
      </c>
      <c r="AQ74" s="31">
        <v>12</v>
      </c>
      <c r="AR74" s="31">
        <v>39</v>
      </c>
      <c r="AS74" s="31">
        <v>35</v>
      </c>
      <c r="AT74" s="31">
        <v>40</v>
      </c>
      <c r="AU74" s="31">
        <v>36</v>
      </c>
      <c r="AV74" s="31">
        <v>19</v>
      </c>
      <c r="AW74" s="31">
        <v>9</v>
      </c>
      <c r="AX74" s="31">
        <v>4</v>
      </c>
      <c r="AY74" s="31">
        <v>24</v>
      </c>
      <c r="AZ74" s="31">
        <v>16</v>
      </c>
      <c r="BA74" s="31">
        <v>31</v>
      </c>
      <c r="BB74" s="31">
        <v>25</v>
      </c>
      <c r="BC74" s="31">
        <v>6</v>
      </c>
      <c r="BD74" s="5"/>
    </row>
    <row r="75" spans="2:56" ht="25.5" customHeight="1">
      <c r="B75" s="32">
        <f t="shared" si="3"/>
        <v>21</v>
      </c>
      <c r="C75" s="32">
        <v>2</v>
      </c>
      <c r="D75" s="33">
        <v>8</v>
      </c>
      <c r="E75" s="18" cm="1">
        <f t="array" ref="E75">_xlfn.LET(
_xlpm.arr,G75:BD75,
_xlpm.chck, COUNTIF(correct,_xlpm.arr)=1,
SUM(IF(_xlpm.chck,_xlfn.SEQUENCE(,49,49,-1),0)))</f>
        <v>148</v>
      </c>
      <c r="F75" s="1" cm="1">
        <f t="array" ref="F75">_xlfn.LET(
_xlpm.arr,G75:BD75,
_xlpm.chck, COUNTIF(correct,_xlpm.arr)=1,
SUM(IF(_xlpm.chck,_xlfn.SEQUENCE(,49,49,-1),0)))</f>
        <v>148</v>
      </c>
      <c r="G75" s="31">
        <v>21</v>
      </c>
      <c r="H75" s="31">
        <v>43</v>
      </c>
      <c r="I75" s="31">
        <v>22</v>
      </c>
      <c r="J75" s="31">
        <v>48</v>
      </c>
      <c r="K75" s="31">
        <v>10</v>
      </c>
      <c r="L75" s="31">
        <v>26</v>
      </c>
      <c r="M75" s="31">
        <v>46</v>
      </c>
      <c r="N75" s="31">
        <v>11</v>
      </c>
      <c r="O75" s="31">
        <v>14</v>
      </c>
      <c r="P75" s="31">
        <v>16</v>
      </c>
      <c r="Q75" s="31">
        <v>38</v>
      </c>
      <c r="R75" s="31">
        <v>19</v>
      </c>
      <c r="S75" s="31">
        <v>45</v>
      </c>
      <c r="T75" s="31">
        <v>40</v>
      </c>
      <c r="U75" s="31">
        <v>39</v>
      </c>
      <c r="V75" s="31">
        <v>42</v>
      </c>
      <c r="W75" s="31">
        <v>36</v>
      </c>
      <c r="X75" s="31">
        <v>5</v>
      </c>
      <c r="Y75" s="31">
        <v>12</v>
      </c>
      <c r="Z75" s="31">
        <v>28</v>
      </c>
      <c r="AA75" s="31">
        <v>34</v>
      </c>
      <c r="AB75" s="31">
        <v>23</v>
      </c>
      <c r="AC75" s="31">
        <v>18</v>
      </c>
      <c r="AD75" s="31">
        <v>20</v>
      </c>
      <c r="AE75" s="31">
        <v>24</v>
      </c>
      <c r="AF75" s="31">
        <v>33</v>
      </c>
      <c r="AG75" s="31">
        <v>35</v>
      </c>
      <c r="AH75" s="31">
        <v>29</v>
      </c>
      <c r="AI75" s="31">
        <v>47</v>
      </c>
      <c r="AJ75" s="31">
        <v>17</v>
      </c>
      <c r="AK75" s="31">
        <v>3</v>
      </c>
      <c r="AL75" s="31">
        <v>27</v>
      </c>
      <c r="AM75" s="31">
        <v>8</v>
      </c>
      <c r="AN75" s="31">
        <v>2</v>
      </c>
      <c r="AO75" s="31">
        <v>1</v>
      </c>
      <c r="AP75" s="31">
        <v>15</v>
      </c>
      <c r="AQ75" s="31">
        <v>9</v>
      </c>
      <c r="AR75" s="31">
        <v>4</v>
      </c>
      <c r="AS75" s="31">
        <v>49</v>
      </c>
      <c r="AT75" s="31">
        <v>25</v>
      </c>
      <c r="AU75" s="31">
        <v>6</v>
      </c>
      <c r="AV75" s="31">
        <v>13</v>
      </c>
      <c r="AW75" s="31">
        <v>7</v>
      </c>
      <c r="AX75" s="31">
        <v>37</v>
      </c>
      <c r="AY75" s="31">
        <v>30</v>
      </c>
      <c r="AZ75" s="31">
        <v>31</v>
      </c>
      <c r="BA75" s="31">
        <v>41</v>
      </c>
      <c r="BB75" s="31">
        <v>32</v>
      </c>
      <c r="BC75" s="31">
        <v>44</v>
      </c>
      <c r="BD75" s="5"/>
    </row>
    <row r="76" spans="2:56" ht="25.5" customHeight="1">
      <c r="B76" s="32">
        <f t="shared" si="3"/>
        <v>22</v>
      </c>
      <c r="C76" s="32">
        <v>2</v>
      </c>
      <c r="D76" s="33">
        <v>8</v>
      </c>
      <c r="E76" s="18" cm="1">
        <f t="array" ref="E76">_xlfn.LET(
_xlpm.arr,G76:BD76,
_xlpm.chck, COUNTIF(correct,_xlpm.arr)=1,
SUM(IF(_xlpm.chck,_xlfn.SEQUENCE(,49,49,-1),0)))</f>
        <v>143</v>
      </c>
      <c r="F76" s="1" cm="1">
        <f t="array" ref="F76">_xlfn.LET(
_xlpm.arr,G76:BD76,
_xlpm.chck, COUNTIF(correct,_xlpm.arr)=1,
SUM(IF(_xlpm.chck,_xlfn.SEQUENCE(,49,49,-1),0)))</f>
        <v>143</v>
      </c>
      <c r="G76" s="31">
        <v>16</v>
      </c>
      <c r="H76" s="31">
        <v>44</v>
      </c>
      <c r="I76" s="31">
        <v>40</v>
      </c>
      <c r="J76" s="31">
        <v>33</v>
      </c>
      <c r="K76" s="31">
        <v>42</v>
      </c>
      <c r="L76" s="31">
        <v>2</v>
      </c>
      <c r="M76" s="31">
        <v>35</v>
      </c>
      <c r="N76" s="31">
        <v>31</v>
      </c>
      <c r="O76" s="31">
        <v>3</v>
      </c>
      <c r="P76" s="31">
        <v>21</v>
      </c>
      <c r="Q76" s="31">
        <v>38</v>
      </c>
      <c r="R76" s="31">
        <v>36</v>
      </c>
      <c r="S76" s="31">
        <v>13</v>
      </c>
      <c r="T76" s="31">
        <v>23</v>
      </c>
      <c r="U76" s="31">
        <v>34</v>
      </c>
      <c r="V76" s="31">
        <v>48</v>
      </c>
      <c r="W76" s="31">
        <v>4</v>
      </c>
      <c r="X76" s="31">
        <v>28</v>
      </c>
      <c r="Y76" s="31">
        <v>12</v>
      </c>
      <c r="Z76" s="31">
        <v>18</v>
      </c>
      <c r="AA76" s="31">
        <v>32</v>
      </c>
      <c r="AB76" s="31">
        <v>27</v>
      </c>
      <c r="AC76" s="31">
        <v>1</v>
      </c>
      <c r="AD76" s="31">
        <v>29</v>
      </c>
      <c r="AE76" s="31">
        <v>8</v>
      </c>
      <c r="AF76" s="31">
        <v>15</v>
      </c>
      <c r="AG76" s="31">
        <v>22</v>
      </c>
      <c r="AH76" s="31">
        <v>7</v>
      </c>
      <c r="AI76" s="31">
        <v>45</v>
      </c>
      <c r="AJ76" s="31">
        <v>14</v>
      </c>
      <c r="AK76" s="31">
        <v>24</v>
      </c>
      <c r="AL76" s="31">
        <v>17</v>
      </c>
      <c r="AM76" s="31">
        <v>41</v>
      </c>
      <c r="AN76" s="31">
        <v>37</v>
      </c>
      <c r="AO76" s="31">
        <v>46</v>
      </c>
      <c r="AP76" s="31">
        <v>39</v>
      </c>
      <c r="AQ76" s="31">
        <v>5</v>
      </c>
      <c r="AR76" s="31">
        <v>30</v>
      </c>
      <c r="AS76" s="31">
        <v>49</v>
      </c>
      <c r="AT76" s="31">
        <v>26</v>
      </c>
      <c r="AU76" s="31">
        <v>19</v>
      </c>
      <c r="AV76" s="31">
        <v>9</v>
      </c>
      <c r="AW76" s="31">
        <v>25</v>
      </c>
      <c r="AX76" s="31">
        <v>20</v>
      </c>
      <c r="AY76" s="31">
        <v>6</v>
      </c>
      <c r="AZ76" s="31">
        <v>11</v>
      </c>
      <c r="BA76" s="31">
        <v>10</v>
      </c>
      <c r="BB76" s="31">
        <v>47</v>
      </c>
      <c r="BC76" s="31">
        <v>43</v>
      </c>
      <c r="BD76" s="5"/>
    </row>
    <row r="77" spans="2:56" ht="25.5" customHeight="1">
      <c r="B77" s="32">
        <f t="shared" si="3"/>
        <v>23</v>
      </c>
      <c r="C77" s="32">
        <v>2</v>
      </c>
      <c r="D77" s="33">
        <v>8</v>
      </c>
      <c r="E77" s="18" cm="1">
        <f t="array" ref="E77">_xlfn.LET(
_xlpm.arr,G77:BD77,
_xlpm.chck, COUNTIF(correct,_xlpm.arr)=1,
SUM(IF(_xlpm.chck,_xlfn.SEQUENCE(,49,49,-1),0)))</f>
        <v>170</v>
      </c>
      <c r="F77" s="1" cm="1">
        <f t="array" ref="F77">_xlfn.LET(
_xlpm.arr,G77:BD77,
_xlpm.chck, COUNTIF(correct,_xlpm.arr)=1,
SUM(IF(_xlpm.chck,_xlfn.SEQUENCE(,49,49,-1),0)))</f>
        <v>170</v>
      </c>
      <c r="G77" s="31">
        <v>1</v>
      </c>
      <c r="H77" s="31">
        <v>14</v>
      </c>
      <c r="I77" s="31">
        <v>4</v>
      </c>
      <c r="J77" s="31">
        <v>40</v>
      </c>
      <c r="K77" s="31">
        <v>45</v>
      </c>
      <c r="L77" s="31">
        <v>29</v>
      </c>
      <c r="M77" s="31">
        <v>27</v>
      </c>
      <c r="N77" s="31">
        <v>30</v>
      </c>
      <c r="O77" s="31">
        <v>37</v>
      </c>
      <c r="P77" s="31">
        <v>6</v>
      </c>
      <c r="Q77" s="31">
        <v>23</v>
      </c>
      <c r="R77" s="31">
        <v>19</v>
      </c>
      <c r="S77" s="31">
        <v>17</v>
      </c>
      <c r="T77" s="31">
        <v>18</v>
      </c>
      <c r="U77" s="31">
        <v>13</v>
      </c>
      <c r="V77" s="31">
        <v>33</v>
      </c>
      <c r="W77" s="31">
        <v>26</v>
      </c>
      <c r="X77" s="31">
        <v>43</v>
      </c>
      <c r="Y77" s="31">
        <v>12</v>
      </c>
      <c r="Z77" s="31">
        <v>31</v>
      </c>
      <c r="AA77" s="31">
        <v>47</v>
      </c>
      <c r="AB77" s="31">
        <v>28</v>
      </c>
      <c r="AC77" s="31">
        <v>16</v>
      </c>
      <c r="AD77" s="31">
        <v>32</v>
      </c>
      <c r="AE77" s="31">
        <v>24</v>
      </c>
      <c r="AF77" s="31">
        <v>2</v>
      </c>
      <c r="AG77" s="31">
        <v>11</v>
      </c>
      <c r="AH77" s="31">
        <v>48</v>
      </c>
      <c r="AI77" s="31">
        <v>22</v>
      </c>
      <c r="AJ77" s="31">
        <v>46</v>
      </c>
      <c r="AK77" s="31">
        <v>8</v>
      </c>
      <c r="AL77" s="31">
        <v>20</v>
      </c>
      <c r="AM77" s="31">
        <v>38</v>
      </c>
      <c r="AN77" s="31">
        <v>41</v>
      </c>
      <c r="AO77" s="31">
        <v>49</v>
      </c>
      <c r="AP77" s="31">
        <v>34</v>
      </c>
      <c r="AQ77" s="31">
        <v>5</v>
      </c>
      <c r="AR77" s="31">
        <v>44</v>
      </c>
      <c r="AS77" s="31">
        <v>7</v>
      </c>
      <c r="AT77" s="31">
        <v>36</v>
      </c>
      <c r="AU77" s="31">
        <v>35</v>
      </c>
      <c r="AV77" s="31">
        <v>39</v>
      </c>
      <c r="AW77" s="31">
        <v>42</v>
      </c>
      <c r="AX77" s="31">
        <v>10</v>
      </c>
      <c r="AY77" s="31">
        <v>15</v>
      </c>
      <c r="AZ77" s="31">
        <v>25</v>
      </c>
      <c r="BA77" s="31">
        <v>21</v>
      </c>
      <c r="BB77" s="31">
        <v>9</v>
      </c>
      <c r="BC77" s="31">
        <v>3</v>
      </c>
      <c r="BD77" s="5"/>
    </row>
    <row r="78" spans="2:56" ht="25.5" customHeight="1">
      <c r="B78" s="32">
        <f t="shared" si="3"/>
        <v>24</v>
      </c>
      <c r="C78" s="32">
        <v>2</v>
      </c>
      <c r="D78" s="33">
        <v>8</v>
      </c>
      <c r="E78" s="18" cm="1">
        <f t="array" ref="E78">_xlfn.LET(
_xlpm.arr,G78:BD78,
_xlpm.chck, COUNTIF(correct,_xlpm.arr)=1,
SUM(IF(_xlpm.chck,_xlfn.SEQUENCE(,49,49,-1),0)))</f>
        <v>121</v>
      </c>
      <c r="F78" s="1" cm="1">
        <f t="array" ref="F78">_xlfn.LET(
_xlpm.arr,G78:BD78,
_xlpm.chck, COUNTIF(correct,_xlpm.arr)=1,
SUM(IF(_xlpm.chck,_xlfn.SEQUENCE(,49,49,-1),0)))</f>
        <v>121</v>
      </c>
      <c r="G78" s="31">
        <v>4</v>
      </c>
      <c r="H78" s="31">
        <v>45</v>
      </c>
      <c r="I78" s="31">
        <v>33</v>
      </c>
      <c r="J78" s="31">
        <v>23</v>
      </c>
      <c r="K78" s="31">
        <v>24</v>
      </c>
      <c r="L78" s="31">
        <v>10</v>
      </c>
      <c r="M78" s="31">
        <v>31</v>
      </c>
      <c r="N78" s="31">
        <v>46</v>
      </c>
      <c r="O78" s="31">
        <v>49</v>
      </c>
      <c r="P78" s="31">
        <v>44</v>
      </c>
      <c r="Q78" s="31">
        <v>47</v>
      </c>
      <c r="R78" s="31">
        <v>48</v>
      </c>
      <c r="S78" s="31">
        <v>8</v>
      </c>
      <c r="T78" s="31">
        <v>13</v>
      </c>
      <c r="U78" s="31">
        <v>39</v>
      </c>
      <c r="V78" s="31">
        <v>14</v>
      </c>
      <c r="W78" s="31">
        <v>41</v>
      </c>
      <c r="X78" s="31">
        <v>2</v>
      </c>
      <c r="Y78" s="31">
        <v>1</v>
      </c>
      <c r="Z78" s="31">
        <v>32</v>
      </c>
      <c r="AA78" s="31">
        <v>5</v>
      </c>
      <c r="AB78" s="31">
        <v>43</v>
      </c>
      <c r="AC78" s="31">
        <v>34</v>
      </c>
      <c r="AD78" s="31">
        <v>35</v>
      </c>
      <c r="AE78" s="31">
        <v>16</v>
      </c>
      <c r="AF78" s="31">
        <v>36</v>
      </c>
      <c r="AG78" s="31">
        <v>9</v>
      </c>
      <c r="AH78" s="31">
        <v>30</v>
      </c>
      <c r="AI78" s="31">
        <v>12</v>
      </c>
      <c r="AJ78" s="31">
        <v>20</v>
      </c>
      <c r="AK78" s="31">
        <v>21</v>
      </c>
      <c r="AL78" s="31">
        <v>29</v>
      </c>
      <c r="AM78" s="31">
        <v>42</v>
      </c>
      <c r="AN78" s="31">
        <v>27</v>
      </c>
      <c r="AO78" s="31">
        <v>6</v>
      </c>
      <c r="AP78" s="31">
        <v>22</v>
      </c>
      <c r="AQ78" s="31">
        <v>25</v>
      </c>
      <c r="AR78" s="31">
        <v>7</v>
      </c>
      <c r="AS78" s="31">
        <v>18</v>
      </c>
      <c r="AT78" s="31">
        <v>37</v>
      </c>
      <c r="AU78" s="31">
        <v>40</v>
      </c>
      <c r="AV78" s="31">
        <v>15</v>
      </c>
      <c r="AW78" s="31">
        <v>38</v>
      </c>
      <c r="AX78" s="31">
        <v>26</v>
      </c>
      <c r="AY78" s="31">
        <v>17</v>
      </c>
      <c r="AZ78" s="31">
        <v>19</v>
      </c>
      <c r="BA78" s="31">
        <v>3</v>
      </c>
      <c r="BB78" s="31">
        <v>28</v>
      </c>
      <c r="BC78" s="31">
        <v>11</v>
      </c>
      <c r="BD78" s="5"/>
    </row>
    <row r="79" spans="2:56" ht="25.5" customHeight="1">
      <c r="B79" s="32">
        <f t="shared" si="3"/>
        <v>25</v>
      </c>
      <c r="C79" s="32">
        <v>2</v>
      </c>
      <c r="D79" s="33">
        <v>8</v>
      </c>
      <c r="E79" s="18" cm="1">
        <f t="array" ref="E79">_xlfn.LET(
_xlpm.arr,G79:BD79,
_xlpm.chck, COUNTIF(correct,_xlpm.arr)=1,
SUM(IF(_xlpm.chck,_xlfn.SEQUENCE(,49,49,-1),0)))</f>
        <v>228</v>
      </c>
      <c r="F79" s="1" cm="1">
        <f t="array" ref="F79">_xlfn.LET(
_xlpm.arr,G79:BD79,
_xlpm.chck, COUNTIF(correct,_xlpm.arr)=1,
SUM(IF(_xlpm.chck,_xlfn.SEQUENCE(,49,49,-1),0)))</f>
        <v>228</v>
      </c>
      <c r="G79" s="31">
        <v>19</v>
      </c>
      <c r="H79" s="31">
        <v>38</v>
      </c>
      <c r="I79" s="31">
        <v>9</v>
      </c>
      <c r="J79" s="31">
        <v>44</v>
      </c>
      <c r="K79" s="31">
        <v>41</v>
      </c>
      <c r="L79" s="31">
        <v>8</v>
      </c>
      <c r="M79" s="31">
        <v>33</v>
      </c>
      <c r="N79" s="31">
        <v>15</v>
      </c>
      <c r="O79" s="31">
        <v>42</v>
      </c>
      <c r="P79" s="31">
        <v>27</v>
      </c>
      <c r="Q79" s="31">
        <v>39</v>
      </c>
      <c r="R79" s="31">
        <v>48</v>
      </c>
      <c r="S79" s="31">
        <v>2</v>
      </c>
      <c r="T79" s="31">
        <v>12</v>
      </c>
      <c r="U79" s="31">
        <v>45</v>
      </c>
      <c r="V79" s="31">
        <v>20</v>
      </c>
      <c r="W79" s="31">
        <v>14</v>
      </c>
      <c r="X79" s="31">
        <v>28</v>
      </c>
      <c r="Y79" s="31">
        <v>31</v>
      </c>
      <c r="Z79" s="31">
        <v>32</v>
      </c>
      <c r="AA79" s="31">
        <v>49</v>
      </c>
      <c r="AB79" s="31">
        <v>30</v>
      </c>
      <c r="AC79" s="31">
        <v>18</v>
      </c>
      <c r="AD79" s="31">
        <v>43</v>
      </c>
      <c r="AE79" s="31">
        <v>47</v>
      </c>
      <c r="AF79" s="31">
        <v>17</v>
      </c>
      <c r="AG79" s="31">
        <v>13</v>
      </c>
      <c r="AH79" s="31">
        <v>10</v>
      </c>
      <c r="AI79" s="31">
        <v>40</v>
      </c>
      <c r="AJ79" s="31">
        <v>46</v>
      </c>
      <c r="AK79" s="31">
        <v>4</v>
      </c>
      <c r="AL79" s="31">
        <v>25</v>
      </c>
      <c r="AM79" s="31">
        <v>1</v>
      </c>
      <c r="AN79" s="31">
        <v>3</v>
      </c>
      <c r="AO79" s="31">
        <v>34</v>
      </c>
      <c r="AP79" s="31">
        <v>24</v>
      </c>
      <c r="AQ79" s="31">
        <v>22</v>
      </c>
      <c r="AR79" s="31">
        <v>36</v>
      </c>
      <c r="AS79" s="31">
        <v>16</v>
      </c>
      <c r="AT79" s="31">
        <v>6</v>
      </c>
      <c r="AU79" s="31">
        <v>29</v>
      </c>
      <c r="AV79" s="31">
        <v>35</v>
      </c>
      <c r="AW79" s="31">
        <v>23</v>
      </c>
      <c r="AX79" s="31">
        <v>7</v>
      </c>
      <c r="AY79" s="31">
        <v>11</v>
      </c>
      <c r="AZ79" s="31">
        <v>26</v>
      </c>
      <c r="BA79" s="31">
        <v>37</v>
      </c>
      <c r="BB79" s="31">
        <v>21</v>
      </c>
      <c r="BC79" s="31">
        <v>5</v>
      </c>
      <c r="BD79" s="5"/>
    </row>
    <row r="80" spans="2:56" ht="25.5" customHeight="1">
      <c r="B80" s="32">
        <f t="shared" si="3"/>
        <v>26</v>
      </c>
      <c r="C80" s="32">
        <v>2</v>
      </c>
      <c r="D80" s="33">
        <v>8</v>
      </c>
      <c r="E80" s="18" cm="1">
        <f t="array" ref="E80">_xlfn.LET(
_xlpm.arr,G80:BD80,
_xlpm.chck, COUNTIF(correct,_xlpm.arr)=1,
SUM(IF(_xlpm.chck,_xlfn.SEQUENCE(,49,49,-1),0)))</f>
        <v>174</v>
      </c>
      <c r="F80" s="1" cm="1">
        <f t="array" ref="F80">_xlfn.LET(
_xlpm.arr,G80:BD80,
_xlpm.chck, COUNTIF(correct,_xlpm.arr)=1,
SUM(IF(_xlpm.chck,_xlfn.SEQUENCE(,49,49,-1),0)))</f>
        <v>174</v>
      </c>
      <c r="G80" s="31">
        <v>23</v>
      </c>
      <c r="H80" s="31">
        <v>45</v>
      </c>
      <c r="I80" s="31">
        <v>33</v>
      </c>
      <c r="J80" s="31">
        <v>5</v>
      </c>
      <c r="K80" s="31">
        <v>8</v>
      </c>
      <c r="L80" s="31">
        <v>4</v>
      </c>
      <c r="M80" s="31">
        <v>9</v>
      </c>
      <c r="N80" s="31">
        <v>39</v>
      </c>
      <c r="O80" s="31">
        <v>31</v>
      </c>
      <c r="P80" s="31">
        <v>47</v>
      </c>
      <c r="Q80" s="31">
        <v>11</v>
      </c>
      <c r="R80" s="31">
        <v>44</v>
      </c>
      <c r="S80" s="31">
        <v>2</v>
      </c>
      <c r="T80" s="31">
        <v>21</v>
      </c>
      <c r="U80" s="31">
        <v>1</v>
      </c>
      <c r="V80" s="31">
        <v>26</v>
      </c>
      <c r="W80" s="31">
        <v>42</v>
      </c>
      <c r="X80" s="31">
        <v>3</v>
      </c>
      <c r="Y80" s="31">
        <v>13</v>
      </c>
      <c r="Z80" s="31">
        <v>32</v>
      </c>
      <c r="AA80" s="31">
        <v>29</v>
      </c>
      <c r="AB80" s="31">
        <v>49</v>
      </c>
      <c r="AC80" s="31">
        <v>37</v>
      </c>
      <c r="AD80" s="31">
        <v>28</v>
      </c>
      <c r="AE80" s="31">
        <v>43</v>
      </c>
      <c r="AF80" s="31">
        <v>38</v>
      </c>
      <c r="AG80" s="31">
        <v>18</v>
      </c>
      <c r="AH80" s="31">
        <v>46</v>
      </c>
      <c r="AI80" s="31">
        <v>35</v>
      </c>
      <c r="AJ80" s="31">
        <v>16</v>
      </c>
      <c r="AK80" s="31">
        <v>7</v>
      </c>
      <c r="AL80" s="31">
        <v>34</v>
      </c>
      <c r="AM80" s="31">
        <v>41</v>
      </c>
      <c r="AN80" s="31">
        <v>19</v>
      </c>
      <c r="AO80" s="31">
        <v>27</v>
      </c>
      <c r="AP80" s="31">
        <v>48</v>
      </c>
      <c r="AQ80" s="31">
        <v>40</v>
      </c>
      <c r="AR80" s="31">
        <v>24</v>
      </c>
      <c r="AS80" s="31">
        <v>30</v>
      </c>
      <c r="AT80" s="31">
        <v>14</v>
      </c>
      <c r="AU80" s="31">
        <v>22</v>
      </c>
      <c r="AV80" s="31">
        <v>15</v>
      </c>
      <c r="AW80" s="31">
        <v>12</v>
      </c>
      <c r="AX80" s="31">
        <v>36</v>
      </c>
      <c r="AY80" s="31">
        <v>17</v>
      </c>
      <c r="AZ80" s="31">
        <v>20</v>
      </c>
      <c r="BA80" s="31">
        <v>6</v>
      </c>
      <c r="BB80" s="31">
        <v>10</v>
      </c>
      <c r="BC80" s="31">
        <v>25</v>
      </c>
      <c r="BD80" s="5"/>
    </row>
    <row r="81" spans="2:56" ht="25.5" customHeight="1">
      <c r="B81" s="32">
        <f t="shared" si="3"/>
        <v>27</v>
      </c>
      <c r="C81" s="32">
        <v>2</v>
      </c>
      <c r="D81" s="33">
        <v>8</v>
      </c>
      <c r="E81" s="18" cm="1">
        <f t="array" ref="E81">_xlfn.LET(
_xlpm.arr,G81:BD81,
_xlpm.chck, COUNTIF(correct,_xlpm.arr)=1,
SUM(IF(_xlpm.chck,_xlfn.SEQUENCE(,49,49,-1),0)))</f>
        <v>221</v>
      </c>
      <c r="F81" s="1" cm="1">
        <f t="array" ref="F81">_xlfn.LET(
_xlpm.arr,G81:BD81,
_xlpm.chck, COUNTIF(correct,_xlpm.arr)=1,
SUM(IF(_xlpm.chck,_xlfn.SEQUENCE(,49,49,-1),0)))</f>
        <v>221</v>
      </c>
      <c r="G81" s="31">
        <v>21</v>
      </c>
      <c r="H81" s="31">
        <v>22</v>
      </c>
      <c r="I81" s="31">
        <v>16</v>
      </c>
      <c r="J81" s="31">
        <v>49</v>
      </c>
      <c r="K81" s="31">
        <v>6</v>
      </c>
      <c r="L81" s="31">
        <v>19</v>
      </c>
      <c r="M81" s="31">
        <v>29</v>
      </c>
      <c r="N81" s="31">
        <v>28</v>
      </c>
      <c r="O81" s="31">
        <v>23</v>
      </c>
      <c r="P81" s="31">
        <v>9</v>
      </c>
      <c r="Q81" s="31">
        <v>43</v>
      </c>
      <c r="R81" s="31">
        <v>25</v>
      </c>
      <c r="S81" s="31">
        <v>14</v>
      </c>
      <c r="T81" s="31">
        <v>40</v>
      </c>
      <c r="U81" s="31">
        <v>45</v>
      </c>
      <c r="V81" s="31">
        <v>39</v>
      </c>
      <c r="W81" s="31">
        <v>5</v>
      </c>
      <c r="X81" s="31">
        <v>35</v>
      </c>
      <c r="Y81" s="31">
        <v>48</v>
      </c>
      <c r="Z81" s="31">
        <v>2</v>
      </c>
      <c r="AA81" s="31">
        <v>12</v>
      </c>
      <c r="AB81" s="31">
        <v>32</v>
      </c>
      <c r="AC81" s="31">
        <v>18</v>
      </c>
      <c r="AD81" s="31">
        <v>7</v>
      </c>
      <c r="AE81" s="31">
        <v>36</v>
      </c>
      <c r="AF81" s="31">
        <v>13</v>
      </c>
      <c r="AG81" s="31">
        <v>34</v>
      </c>
      <c r="AH81" s="31">
        <v>33</v>
      </c>
      <c r="AI81" s="31">
        <v>17</v>
      </c>
      <c r="AJ81" s="31">
        <v>15</v>
      </c>
      <c r="AK81" s="31">
        <v>26</v>
      </c>
      <c r="AL81" s="31">
        <v>11</v>
      </c>
      <c r="AM81" s="31">
        <v>20</v>
      </c>
      <c r="AN81" s="31">
        <v>37</v>
      </c>
      <c r="AO81" s="31">
        <v>31</v>
      </c>
      <c r="AP81" s="31">
        <v>46</v>
      </c>
      <c r="AQ81" s="31">
        <v>8</v>
      </c>
      <c r="AR81" s="31">
        <v>27</v>
      </c>
      <c r="AS81" s="31">
        <v>30</v>
      </c>
      <c r="AT81" s="31">
        <v>38</v>
      </c>
      <c r="AU81" s="31">
        <v>1</v>
      </c>
      <c r="AV81" s="31">
        <v>42</v>
      </c>
      <c r="AW81" s="31">
        <v>10</v>
      </c>
      <c r="AX81" s="31">
        <v>3</v>
      </c>
      <c r="AY81" s="31">
        <v>41</v>
      </c>
      <c r="AZ81" s="31">
        <v>47</v>
      </c>
      <c r="BA81" s="31">
        <v>44</v>
      </c>
      <c r="BB81" s="31">
        <v>24</v>
      </c>
      <c r="BC81" s="31">
        <v>4</v>
      </c>
      <c r="BD81" s="5"/>
    </row>
    <row r="82" spans="2:56" ht="25.5" customHeight="1">
      <c r="B82" s="32">
        <f t="shared" si="3"/>
        <v>28</v>
      </c>
      <c r="C82" s="32">
        <v>2</v>
      </c>
      <c r="D82" s="33">
        <v>8</v>
      </c>
      <c r="E82" s="18" cm="1">
        <f t="array" ref="E82">_xlfn.LET(
_xlpm.arr,G82:BD82,
_xlpm.chck, COUNTIF(correct,_xlpm.arr)=1,
SUM(IF(_xlpm.chck,_xlfn.SEQUENCE(,49,49,-1),0)))</f>
        <v>183</v>
      </c>
      <c r="F82" s="1" cm="1">
        <f t="array" ref="F82">_xlfn.LET(
_xlpm.arr,G82:BD82,
_xlpm.chck, COUNTIF(correct,_xlpm.arr)=1,
SUM(IF(_xlpm.chck,_xlfn.SEQUENCE(,49,49,-1),0)))</f>
        <v>183</v>
      </c>
      <c r="G82" s="31">
        <v>23</v>
      </c>
      <c r="H82" s="31">
        <v>17</v>
      </c>
      <c r="I82" s="31">
        <v>11</v>
      </c>
      <c r="J82" s="31">
        <v>42</v>
      </c>
      <c r="K82" s="31">
        <v>33</v>
      </c>
      <c r="L82" s="31">
        <v>39</v>
      </c>
      <c r="M82" s="31">
        <v>44</v>
      </c>
      <c r="N82" s="31">
        <v>38</v>
      </c>
      <c r="O82" s="31">
        <v>9</v>
      </c>
      <c r="P82" s="31">
        <v>4</v>
      </c>
      <c r="Q82" s="31">
        <v>49</v>
      </c>
      <c r="R82" s="31">
        <v>12</v>
      </c>
      <c r="S82" s="31">
        <v>32</v>
      </c>
      <c r="T82" s="31">
        <v>30</v>
      </c>
      <c r="U82" s="31">
        <v>22</v>
      </c>
      <c r="V82" s="31">
        <v>35</v>
      </c>
      <c r="W82" s="31">
        <v>29</v>
      </c>
      <c r="X82" s="31">
        <v>24</v>
      </c>
      <c r="Y82" s="31">
        <v>5</v>
      </c>
      <c r="Z82" s="31">
        <v>16</v>
      </c>
      <c r="AA82" s="31">
        <v>18</v>
      </c>
      <c r="AB82" s="31">
        <v>26</v>
      </c>
      <c r="AC82" s="31">
        <v>20</v>
      </c>
      <c r="AD82" s="31">
        <v>13</v>
      </c>
      <c r="AE82" s="31">
        <v>31</v>
      </c>
      <c r="AF82" s="31">
        <v>2</v>
      </c>
      <c r="AG82" s="31">
        <v>37</v>
      </c>
      <c r="AH82" s="31">
        <v>3</v>
      </c>
      <c r="AI82" s="31">
        <v>19</v>
      </c>
      <c r="AJ82" s="31">
        <v>34</v>
      </c>
      <c r="AK82" s="31">
        <v>6</v>
      </c>
      <c r="AL82" s="31">
        <v>41</v>
      </c>
      <c r="AM82" s="31">
        <v>15</v>
      </c>
      <c r="AN82" s="31">
        <v>28</v>
      </c>
      <c r="AO82" s="31">
        <v>25</v>
      </c>
      <c r="AP82" s="31">
        <v>10</v>
      </c>
      <c r="AQ82" s="31">
        <v>46</v>
      </c>
      <c r="AR82" s="31">
        <v>45</v>
      </c>
      <c r="AS82" s="31">
        <v>36</v>
      </c>
      <c r="AT82" s="31">
        <v>1</v>
      </c>
      <c r="AU82" s="31">
        <v>14</v>
      </c>
      <c r="AV82" s="31">
        <v>47</v>
      </c>
      <c r="AW82" s="31">
        <v>8</v>
      </c>
      <c r="AX82" s="31">
        <v>40</v>
      </c>
      <c r="AY82" s="31">
        <v>43</v>
      </c>
      <c r="AZ82" s="31">
        <v>7</v>
      </c>
      <c r="BA82" s="31">
        <v>27</v>
      </c>
      <c r="BB82" s="31">
        <v>21</v>
      </c>
      <c r="BC82" s="31">
        <v>48</v>
      </c>
      <c r="BD82" s="5"/>
    </row>
    <row r="83" spans="2:56" ht="25.5" customHeight="1">
      <c r="B83" s="32">
        <f t="shared" si="3"/>
        <v>29</v>
      </c>
      <c r="C83" s="32">
        <v>2</v>
      </c>
      <c r="D83" s="33">
        <v>8</v>
      </c>
      <c r="E83" s="18" cm="1">
        <f t="array" ref="E83">_xlfn.LET(
_xlpm.arr,G83:BD83,
_xlpm.chck, COUNTIF(correct,_xlpm.arr)=1,
SUM(IF(_xlpm.chck,_xlfn.SEQUENCE(,49,49,-1),0)))</f>
        <v>174</v>
      </c>
      <c r="F83" s="1" cm="1">
        <f t="array" ref="F83">_xlfn.LET(
_xlpm.arr,G83:BD83,
_xlpm.chck, COUNTIF(correct,_xlpm.arr)=1,
SUM(IF(_xlpm.chck,_xlfn.SEQUENCE(,49,49,-1),0)))</f>
        <v>174</v>
      </c>
      <c r="G83" s="31">
        <v>7</v>
      </c>
      <c r="H83" s="31">
        <v>17</v>
      </c>
      <c r="I83" s="31">
        <v>2</v>
      </c>
      <c r="J83" s="31">
        <v>21</v>
      </c>
      <c r="K83" s="31">
        <v>45</v>
      </c>
      <c r="L83" s="31">
        <v>38</v>
      </c>
      <c r="M83" s="31">
        <v>49</v>
      </c>
      <c r="N83" s="31">
        <v>3</v>
      </c>
      <c r="O83" s="31">
        <v>47</v>
      </c>
      <c r="P83" s="31">
        <v>22</v>
      </c>
      <c r="Q83" s="31">
        <v>36</v>
      </c>
      <c r="R83" s="31">
        <v>43</v>
      </c>
      <c r="S83" s="31">
        <v>1</v>
      </c>
      <c r="T83" s="31">
        <v>33</v>
      </c>
      <c r="U83" s="31">
        <v>41</v>
      </c>
      <c r="V83" s="31">
        <v>39</v>
      </c>
      <c r="W83" s="31">
        <v>6</v>
      </c>
      <c r="X83" s="31">
        <v>10</v>
      </c>
      <c r="Y83" s="31">
        <v>32</v>
      </c>
      <c r="Z83" s="31">
        <v>44</v>
      </c>
      <c r="AA83" s="31">
        <v>25</v>
      </c>
      <c r="AB83" s="31">
        <v>46</v>
      </c>
      <c r="AC83" s="31">
        <v>34</v>
      </c>
      <c r="AD83" s="31">
        <v>12</v>
      </c>
      <c r="AE83" s="31">
        <v>37</v>
      </c>
      <c r="AF83" s="31">
        <v>20</v>
      </c>
      <c r="AG83" s="31">
        <v>30</v>
      </c>
      <c r="AH83" s="31">
        <v>14</v>
      </c>
      <c r="AI83" s="31">
        <v>13</v>
      </c>
      <c r="AJ83" s="31">
        <v>29</v>
      </c>
      <c r="AK83" s="31">
        <v>23</v>
      </c>
      <c r="AL83" s="31">
        <v>48</v>
      </c>
      <c r="AM83" s="31">
        <v>24</v>
      </c>
      <c r="AN83" s="31">
        <v>40</v>
      </c>
      <c r="AO83" s="31">
        <v>16</v>
      </c>
      <c r="AP83" s="31">
        <v>19</v>
      </c>
      <c r="AQ83" s="31">
        <v>31</v>
      </c>
      <c r="AR83" s="31">
        <v>4</v>
      </c>
      <c r="AS83" s="31">
        <v>11</v>
      </c>
      <c r="AT83" s="31">
        <v>15</v>
      </c>
      <c r="AU83" s="31">
        <v>42</v>
      </c>
      <c r="AV83" s="31">
        <v>26</v>
      </c>
      <c r="AW83" s="31">
        <v>8</v>
      </c>
      <c r="AX83" s="31">
        <v>35</v>
      </c>
      <c r="AY83" s="31">
        <v>18</v>
      </c>
      <c r="AZ83" s="31">
        <v>28</v>
      </c>
      <c r="BA83" s="31">
        <v>9</v>
      </c>
      <c r="BB83" s="31">
        <v>5</v>
      </c>
      <c r="BC83" s="31">
        <v>27</v>
      </c>
      <c r="BD83" s="5"/>
    </row>
    <row r="84" spans="2:56" ht="25.5" customHeight="1">
      <c r="B84" s="32">
        <f t="shared" si="3"/>
        <v>30</v>
      </c>
      <c r="C84" s="32">
        <v>2</v>
      </c>
      <c r="D84" s="33">
        <v>8</v>
      </c>
      <c r="E84" s="18" cm="1">
        <f t="array" ref="E84">_xlfn.LET(
_xlpm.arr,G84:BD84,
_xlpm.chck, COUNTIF(correct,_xlpm.arr)=1,
SUM(IF(_xlpm.chck,_xlfn.SEQUENCE(,49,49,-1),0)))</f>
        <v>148</v>
      </c>
      <c r="F84" s="1" cm="1">
        <f t="array" ref="F84">_xlfn.LET(
_xlpm.arr,G84:BD84,
_xlpm.chck, COUNTIF(correct,_xlpm.arr)=1,
SUM(IF(_xlpm.chck,_xlfn.SEQUENCE(,49,49,-1),0)))</f>
        <v>148</v>
      </c>
      <c r="G84" s="31">
        <v>41</v>
      </c>
      <c r="H84" s="31">
        <v>10</v>
      </c>
      <c r="I84" s="31">
        <v>25</v>
      </c>
      <c r="J84" s="31">
        <v>11</v>
      </c>
      <c r="K84" s="31">
        <v>29</v>
      </c>
      <c r="L84" s="31">
        <v>32</v>
      </c>
      <c r="M84" s="31">
        <v>37</v>
      </c>
      <c r="N84" s="31">
        <v>21</v>
      </c>
      <c r="O84" s="31">
        <v>4</v>
      </c>
      <c r="P84" s="31">
        <v>34</v>
      </c>
      <c r="Q84" s="31">
        <v>1</v>
      </c>
      <c r="R84" s="31">
        <v>31</v>
      </c>
      <c r="S84" s="31">
        <v>27</v>
      </c>
      <c r="T84" s="31">
        <v>6</v>
      </c>
      <c r="U84" s="31">
        <v>39</v>
      </c>
      <c r="V84" s="31">
        <v>3</v>
      </c>
      <c r="W84" s="31">
        <v>15</v>
      </c>
      <c r="X84" s="31">
        <v>47</v>
      </c>
      <c r="Y84" s="31">
        <v>44</v>
      </c>
      <c r="Z84" s="31">
        <v>20</v>
      </c>
      <c r="AA84" s="31">
        <v>42</v>
      </c>
      <c r="AB84" s="31">
        <v>16</v>
      </c>
      <c r="AC84" s="31">
        <v>30</v>
      </c>
      <c r="AD84" s="31">
        <v>45</v>
      </c>
      <c r="AE84" s="31">
        <v>19</v>
      </c>
      <c r="AF84" s="31">
        <v>5</v>
      </c>
      <c r="AG84" s="31">
        <v>22</v>
      </c>
      <c r="AH84" s="31">
        <v>46</v>
      </c>
      <c r="AI84" s="31">
        <v>23</v>
      </c>
      <c r="AJ84" s="31">
        <v>35</v>
      </c>
      <c r="AK84" s="31">
        <v>9</v>
      </c>
      <c r="AL84" s="31">
        <v>13</v>
      </c>
      <c r="AM84" s="31">
        <v>43</v>
      </c>
      <c r="AN84" s="31">
        <v>36</v>
      </c>
      <c r="AO84" s="31">
        <v>28</v>
      </c>
      <c r="AP84" s="31">
        <v>24</v>
      </c>
      <c r="AQ84" s="31">
        <v>17</v>
      </c>
      <c r="AR84" s="31">
        <v>26</v>
      </c>
      <c r="AS84" s="31">
        <v>2</v>
      </c>
      <c r="AT84" s="31">
        <v>7</v>
      </c>
      <c r="AU84" s="31">
        <v>38</v>
      </c>
      <c r="AV84" s="31">
        <v>33</v>
      </c>
      <c r="AW84" s="31">
        <v>14</v>
      </c>
      <c r="AX84" s="31">
        <v>48</v>
      </c>
      <c r="AY84" s="31">
        <v>8</v>
      </c>
      <c r="AZ84" s="31">
        <v>18</v>
      </c>
      <c r="BA84" s="31">
        <v>49</v>
      </c>
      <c r="BB84" s="31">
        <v>40</v>
      </c>
      <c r="BC84" s="31">
        <v>12</v>
      </c>
      <c r="BD84" s="5"/>
    </row>
    <row r="85" spans="2:56" ht="23.4">
      <c r="B85" s="36"/>
      <c r="C85" s="36"/>
      <c r="D85" s="37">
        <f>SUM(D65:D84)</f>
        <v>160</v>
      </c>
      <c r="E85" s="38"/>
      <c r="AS85" s="5"/>
      <c r="AT85" s="5"/>
      <c r="AU85" s="5"/>
      <c r="AV85" s="5"/>
      <c r="AW85" s="5"/>
      <c r="AX85" s="5"/>
      <c r="AY85" s="5"/>
      <c r="AZ85" s="5"/>
      <c r="BA85" s="5"/>
      <c r="BB85" s="5"/>
      <c r="BC85" s="5"/>
      <c r="BD85" s="5"/>
    </row>
    <row r="86" spans="2:56" ht="15" thickBot="1">
      <c r="B86" s="5"/>
      <c r="C86" s="5"/>
      <c r="D86" s="5"/>
      <c r="E86" s="5"/>
      <c r="F86" s="39"/>
      <c r="AS86" s="5"/>
      <c r="AT86" s="5"/>
      <c r="AU86" s="5"/>
      <c r="AV86" s="5"/>
      <c r="AW86" s="5"/>
      <c r="AX86" s="5"/>
      <c r="AY86" s="5"/>
      <c r="AZ86" s="5"/>
      <c r="BA86" s="5"/>
      <c r="BB86" s="5"/>
      <c r="BC86" s="5"/>
      <c r="BD86" s="5"/>
    </row>
    <row r="87" spans="2:56" ht="19.2" thickTop="1" thickBot="1">
      <c r="B87" s="27" t="s">
        <v>40</v>
      </c>
      <c r="C87" s="28" t="s">
        <v>41</v>
      </c>
      <c r="D87" s="5"/>
      <c r="E87" s="5"/>
      <c r="F87" s="39"/>
      <c r="G87" s="5"/>
      <c r="H87" s="5"/>
      <c r="I87" s="5"/>
      <c r="AS87" s="5"/>
      <c r="AT87" s="5"/>
      <c r="AU87" s="5"/>
      <c r="AV87" s="5"/>
      <c r="AW87" s="5"/>
      <c r="AX87" s="5"/>
      <c r="AY87" s="5"/>
      <c r="AZ87" s="5"/>
      <c r="BA87" s="5"/>
      <c r="BB87" s="5"/>
      <c r="BC87" s="5"/>
      <c r="BD87" s="5"/>
    </row>
    <row r="88" spans="2:56" ht="15" thickTop="1">
      <c r="B88" s="11"/>
      <c r="C88" s="5"/>
      <c r="D88" s="5"/>
      <c r="E88" s="5"/>
      <c r="F88" s="39"/>
      <c r="G88" s="5"/>
      <c r="H88" s="5"/>
      <c r="I88" s="5"/>
      <c r="AS88" s="5"/>
      <c r="AT88" s="5"/>
      <c r="AU88" s="5"/>
      <c r="AV88" s="5"/>
      <c r="AW88" s="5"/>
      <c r="AX88" s="5"/>
      <c r="AY88" s="5"/>
      <c r="AZ88" s="5"/>
      <c r="BA88" s="5"/>
      <c r="BB88" s="5"/>
      <c r="BC88" s="5"/>
      <c r="BD88" s="5"/>
    </row>
    <row r="89" spans="2:56">
      <c r="B89" s="11" t="s">
        <v>42</v>
      </c>
      <c r="C89" s="5"/>
      <c r="D89" s="5"/>
      <c r="E89" s="5"/>
      <c r="F89" s="39"/>
      <c r="G89" s="5"/>
      <c r="H89" s="5"/>
      <c r="I89" s="5"/>
      <c r="AS89" s="5"/>
      <c r="AT89" s="5"/>
      <c r="AU89" s="5"/>
      <c r="AV89" s="5"/>
      <c r="AW89" s="5"/>
      <c r="AX89" s="5"/>
      <c r="AY89" s="5"/>
      <c r="AZ89" s="5"/>
      <c r="BA89" s="5"/>
      <c r="BB89" s="5"/>
      <c r="BC89" s="5"/>
      <c r="BD89" s="5"/>
    </row>
    <row r="90" spans="2:56">
      <c r="B90" s="11" t="s">
        <v>43</v>
      </c>
      <c r="C90" s="5"/>
      <c r="D90" s="5"/>
      <c r="E90" s="5"/>
      <c r="F90" s="39"/>
      <c r="G90" s="5"/>
      <c r="H90" s="5"/>
      <c r="I90" s="5"/>
      <c r="AS90" s="5"/>
      <c r="AT90" s="5"/>
      <c r="AU90" s="5"/>
      <c r="AV90" s="5"/>
      <c r="AW90" s="5"/>
      <c r="AX90" s="5"/>
      <c r="AY90" s="5"/>
      <c r="AZ90" s="5"/>
      <c r="BA90" s="5"/>
      <c r="BB90" s="5"/>
      <c r="BC90" s="5"/>
      <c r="BD90" s="5"/>
    </row>
    <row r="91" spans="2:56">
      <c r="B91" s="11" t="s">
        <v>44</v>
      </c>
      <c r="C91" s="5"/>
      <c r="D91" s="5"/>
      <c r="E91" s="5"/>
      <c r="F91" s="39"/>
      <c r="G91" s="5"/>
      <c r="H91" s="5"/>
      <c r="I91" s="5"/>
      <c r="AS91" s="5"/>
      <c r="AT91" s="5"/>
      <c r="AU91" s="5"/>
      <c r="AV91" s="5"/>
      <c r="AW91" s="5"/>
      <c r="AX91" s="5"/>
      <c r="AY91" s="5"/>
      <c r="AZ91" s="5"/>
      <c r="BA91" s="5"/>
      <c r="BB91" s="5"/>
      <c r="BC91" s="5"/>
      <c r="BD91" s="5"/>
    </row>
    <row r="92" spans="2:56">
      <c r="B92" s="11" t="s">
        <v>45</v>
      </c>
      <c r="C92" s="5"/>
      <c r="D92" s="5"/>
      <c r="E92" s="5"/>
      <c r="F92" s="39"/>
      <c r="G92" s="5"/>
      <c r="H92" s="5"/>
      <c r="I92" s="5"/>
      <c r="AS92" s="5"/>
      <c r="AT92" s="5"/>
      <c r="AU92" s="5"/>
      <c r="AV92" s="5"/>
      <c r="AW92" s="5"/>
      <c r="AX92" s="5"/>
      <c r="AY92" s="5"/>
      <c r="AZ92" s="5"/>
      <c r="BA92" s="5"/>
      <c r="BB92" s="5"/>
      <c r="BC92" s="5"/>
      <c r="BD92" s="5"/>
    </row>
    <row r="93" spans="2:56">
      <c r="B93" s="11" t="s">
        <v>46</v>
      </c>
      <c r="C93" s="5"/>
      <c r="D93" s="5"/>
      <c r="E93" s="5"/>
      <c r="F93" s="39"/>
      <c r="G93" s="5"/>
      <c r="H93" s="5"/>
      <c r="I93" s="5"/>
      <c r="AS93" s="5"/>
      <c r="AT93" s="5"/>
      <c r="AU93" s="5"/>
      <c r="AV93" s="5"/>
      <c r="AW93" s="5"/>
      <c r="AX93" s="5"/>
      <c r="AY93" s="5"/>
      <c r="AZ93" s="5"/>
      <c r="BA93" s="5"/>
      <c r="BB93" s="5"/>
      <c r="BC93" s="5"/>
      <c r="BD93" s="5"/>
    </row>
    <row r="94" spans="2:56">
      <c r="B94" s="5"/>
      <c r="C94" s="34" t="s">
        <v>47</v>
      </c>
      <c r="D94" s="5"/>
      <c r="E94" s="5"/>
      <c r="F94" s="39"/>
      <c r="G94" s="5"/>
      <c r="H94" s="5"/>
      <c r="I94" s="5"/>
      <c r="AS94" s="5"/>
      <c r="AT94" s="5"/>
      <c r="AU94" s="5"/>
      <c r="AV94" s="5"/>
      <c r="AW94" s="5"/>
      <c r="AX94" s="5"/>
      <c r="AY94" s="5"/>
      <c r="AZ94" s="5"/>
      <c r="BA94" s="5"/>
      <c r="BB94" s="5"/>
      <c r="BC94" s="5"/>
      <c r="BD94" s="5"/>
    </row>
    <row r="95" spans="2:56">
      <c r="B95" s="5"/>
      <c r="C95" s="34" t="s">
        <v>48</v>
      </c>
      <c r="D95" s="5"/>
      <c r="E95" s="5"/>
      <c r="F95" s="39"/>
      <c r="G95" s="5"/>
      <c r="H95" s="5"/>
      <c r="I95" s="5"/>
      <c r="AT95" s="5"/>
      <c r="AV95" s="5"/>
      <c r="AX95" s="5"/>
      <c r="AY95" s="5"/>
      <c r="AZ95" s="5"/>
      <c r="BB95" s="5"/>
      <c r="BD95" s="5"/>
    </row>
    <row r="96" spans="2:56">
      <c r="B96" s="11" t="s">
        <v>37</v>
      </c>
      <c r="C96" s="34"/>
      <c r="D96" s="5"/>
      <c r="E96" s="5"/>
      <c r="F96" s="39"/>
      <c r="G96" s="5"/>
      <c r="H96" s="5"/>
      <c r="I96" s="5"/>
      <c r="AS96" s="5"/>
      <c r="AT96" s="5"/>
      <c r="AU96" s="5"/>
      <c r="AV96" s="5"/>
      <c r="AW96" s="5"/>
      <c r="AX96" s="5"/>
      <c r="AY96" s="5"/>
      <c r="AZ96" s="5"/>
      <c r="BA96" s="5"/>
      <c r="BB96" s="5"/>
      <c r="BC96" s="5"/>
      <c r="BD96" s="5"/>
    </row>
    <row r="97" spans="2:87">
      <c r="B97" s="11" t="s">
        <v>49</v>
      </c>
      <c r="C97" s="34"/>
      <c r="D97" s="5"/>
      <c r="E97" s="5"/>
      <c r="F97" s="39"/>
      <c r="G97" s="5"/>
      <c r="H97" s="5"/>
      <c r="I97" s="5"/>
      <c r="AS97" s="5"/>
      <c r="AT97" s="5"/>
      <c r="AU97" s="5"/>
      <c r="AV97" s="5"/>
      <c r="AW97" s="5"/>
      <c r="AX97" s="5"/>
      <c r="AY97" s="5"/>
      <c r="AZ97" s="5"/>
      <c r="BA97" s="5"/>
      <c r="BB97" s="5"/>
      <c r="BC97" s="5"/>
      <c r="BD97" s="5"/>
    </row>
    <row r="98" spans="2:87">
      <c r="B98" s="11"/>
      <c r="C98" s="34"/>
      <c r="D98" s="5"/>
      <c r="E98" s="5"/>
      <c r="F98" s="39"/>
      <c r="G98" s="5"/>
      <c r="H98" s="5"/>
      <c r="I98" s="5"/>
      <c r="AS98" s="5"/>
      <c r="AT98" s="5"/>
      <c r="AU98" s="5"/>
      <c r="AV98" s="5"/>
      <c r="AW98" s="5"/>
      <c r="AX98" s="5"/>
      <c r="AY98" s="5"/>
      <c r="AZ98" s="5"/>
      <c r="BA98" s="5"/>
      <c r="BB98" s="5"/>
      <c r="BC98" s="5"/>
      <c r="BD98" s="5"/>
    </row>
    <row r="99" spans="2:87" ht="15" thickBot="1">
      <c r="B99" s="5"/>
      <c r="C99" s="5"/>
      <c r="D99" s="5"/>
      <c r="E99" s="5"/>
      <c r="F99" s="3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5"/>
    </row>
    <row r="100" spans="2:87" ht="15.6" thickTop="1" thickBot="1">
      <c r="B100" s="14" t="s">
        <v>10</v>
      </c>
      <c r="C100" s="14" t="s">
        <v>11</v>
      </c>
      <c r="D100" s="14" t="s">
        <v>12</v>
      </c>
      <c r="E100" s="14" t="s">
        <v>13</v>
      </c>
      <c r="F100" s="14" t="s">
        <v>76</v>
      </c>
      <c r="G100" s="14">
        <v>1</v>
      </c>
      <c r="H100" s="14">
        <v>2</v>
      </c>
      <c r="I100" s="14">
        <v>3</v>
      </c>
      <c r="J100" s="14">
        <v>4</v>
      </c>
      <c r="K100" s="14">
        <v>5</v>
      </c>
      <c r="L100" s="14">
        <v>6</v>
      </c>
      <c r="M100" s="14">
        <v>7</v>
      </c>
      <c r="N100" s="14">
        <v>8</v>
      </c>
      <c r="O100" s="14">
        <v>9</v>
      </c>
      <c r="P100" s="14">
        <v>10</v>
      </c>
      <c r="Q100" s="14">
        <v>11</v>
      </c>
      <c r="R100" s="14">
        <v>12</v>
      </c>
      <c r="S100" s="14">
        <v>13</v>
      </c>
      <c r="T100" s="14">
        <v>14</v>
      </c>
      <c r="U100" s="14">
        <v>15</v>
      </c>
      <c r="V100" s="14">
        <v>16</v>
      </c>
      <c r="W100" s="14">
        <v>17</v>
      </c>
      <c r="X100" s="14">
        <v>18</v>
      </c>
      <c r="Y100" s="14">
        <v>19</v>
      </c>
      <c r="Z100" s="14">
        <v>20</v>
      </c>
      <c r="AA100" s="14">
        <v>21</v>
      </c>
      <c r="AB100" s="14">
        <v>22</v>
      </c>
      <c r="AC100" s="14">
        <v>23</v>
      </c>
      <c r="AD100" s="14">
        <v>24</v>
      </c>
      <c r="AE100" s="14">
        <v>25</v>
      </c>
      <c r="AF100" s="14">
        <v>26</v>
      </c>
      <c r="AG100" s="14">
        <v>27</v>
      </c>
      <c r="AH100" s="14">
        <v>28</v>
      </c>
      <c r="AI100" s="14">
        <v>29</v>
      </c>
      <c r="AJ100" s="14">
        <v>30</v>
      </c>
      <c r="AK100" s="14">
        <v>31</v>
      </c>
      <c r="AL100" s="14">
        <v>32</v>
      </c>
      <c r="AM100" s="14">
        <v>33</v>
      </c>
      <c r="AN100" s="14">
        <v>34</v>
      </c>
      <c r="AO100" s="14">
        <v>35</v>
      </c>
      <c r="AP100" s="14">
        <v>36</v>
      </c>
      <c r="AQ100" s="14">
        <v>37</v>
      </c>
      <c r="AR100" s="14">
        <v>38</v>
      </c>
      <c r="AS100" s="14">
        <v>39</v>
      </c>
      <c r="AT100" s="14">
        <v>40</v>
      </c>
      <c r="AU100" s="14">
        <v>41</v>
      </c>
      <c r="AV100" s="14">
        <v>42</v>
      </c>
      <c r="AW100" s="14">
        <v>43</v>
      </c>
      <c r="AX100" s="14">
        <v>44</v>
      </c>
      <c r="AY100" s="14">
        <v>45</v>
      </c>
      <c r="AZ100" s="14">
        <v>46</v>
      </c>
      <c r="BA100" s="14">
        <v>47</v>
      </c>
      <c r="BB100" s="14">
        <v>48</v>
      </c>
      <c r="BC100" s="14">
        <v>49</v>
      </c>
      <c r="BD100" s="5"/>
      <c r="BE100" s="1"/>
      <c r="BF100" s="1"/>
      <c r="BG100" s="1"/>
      <c r="BK100" s="1"/>
      <c r="CC100" s="1"/>
      <c r="CD100" s="1"/>
      <c r="CE100" s="1"/>
      <c r="CI100" s="1"/>
    </row>
    <row r="101" spans="2:87" ht="15" thickTop="1">
      <c r="B101" s="1"/>
      <c r="C101" s="1"/>
      <c r="D101" s="1"/>
      <c r="E101" s="1"/>
      <c r="AR101" s="5"/>
      <c r="AS101" s="5"/>
      <c r="AT101" s="5"/>
      <c r="AU101" s="5"/>
      <c r="AV101" s="5"/>
      <c r="AW101" s="5"/>
      <c r="AX101" s="5"/>
      <c r="AY101" s="5"/>
      <c r="AZ101" s="5"/>
      <c r="BA101" s="5"/>
      <c r="BB101" s="5"/>
      <c r="BC101" s="5"/>
      <c r="BD101" s="5"/>
    </row>
    <row r="102" spans="2:87" ht="23.4">
      <c r="B102" s="32" t="s">
        <v>50</v>
      </c>
      <c r="C102" s="32">
        <v>3</v>
      </c>
      <c r="D102" s="33">
        <v>0</v>
      </c>
      <c r="E102" s="18" cm="1">
        <f t="array" ref="E102">_xlfn.LET(
_xlpm.arr,G102:BC102,
_xlpm.sq, _xlfn.SEQUENCE(,49),
_xlpm.chck, COUNTIF(correct,_xlpm.arr)=1,
_xlpm.logic,
IF(_xlpm.chck*(MOD(_xlpm.sq+5,10)=0),100,
IF(_xlpm.chck*(ISODD(--_xlpm.sq)),_xlpm.arr*_xlpm.sq,
IF(_xlpm.chck*(ISEVEN(--_xlpm.sq)),-_xlpm.arr*_xlpm.sq,0))),
SUM(_xlpm.logic))</f>
        <v>1412</v>
      </c>
      <c r="F102" s="51" cm="1">
        <f t="array" ref="F102">_xlfn.LET(
_xlpm.arr,G102:BC102,
_xlpm.sq, _xlfn.SEQUENCE(,49),
_xlpm.chck, COUNTIF(correct,_xlpm.arr)=1,
_xlpm.logic,
IF(_xlpm.chck*(MOD(_xlpm.sq+5,10)=0),100,
IF(_xlpm.chck*(ISODD(--_xlpm.sq)),_xlpm.arr*_xlpm.sq,
IF(_xlpm.chck*(ISEVEN(--_xlpm.sq)),-_xlpm.arr*_xlpm.sq,0))),
SUM(_xlpm.logic))</f>
        <v>1412</v>
      </c>
      <c r="G102" s="31">
        <v>49</v>
      </c>
      <c r="H102" s="31">
        <v>6</v>
      </c>
      <c r="I102" s="31">
        <v>34</v>
      </c>
      <c r="J102" s="31">
        <v>20</v>
      </c>
      <c r="K102" s="31">
        <v>29</v>
      </c>
      <c r="L102" s="31">
        <v>45</v>
      </c>
      <c r="M102" s="31">
        <v>15</v>
      </c>
      <c r="N102" s="31">
        <v>7</v>
      </c>
      <c r="O102" s="31">
        <v>32</v>
      </c>
      <c r="P102" s="31">
        <v>1</v>
      </c>
      <c r="Q102" s="31">
        <v>4</v>
      </c>
      <c r="R102" s="31">
        <v>35</v>
      </c>
      <c r="S102" s="31">
        <v>46</v>
      </c>
      <c r="T102" s="31">
        <v>11</v>
      </c>
      <c r="U102" s="31">
        <v>8</v>
      </c>
      <c r="V102" s="31">
        <v>41</v>
      </c>
      <c r="W102" s="31">
        <v>27</v>
      </c>
      <c r="X102" s="31">
        <v>23</v>
      </c>
      <c r="Y102" s="31">
        <v>48</v>
      </c>
      <c r="Z102" s="31">
        <v>16</v>
      </c>
      <c r="AA102" s="31">
        <v>39</v>
      </c>
      <c r="AB102" s="31">
        <v>3</v>
      </c>
      <c r="AC102" s="31">
        <v>40</v>
      </c>
      <c r="AD102" s="31">
        <v>10</v>
      </c>
      <c r="AE102" s="31">
        <v>18</v>
      </c>
      <c r="AF102" s="31">
        <v>33</v>
      </c>
      <c r="AG102" s="31">
        <v>12</v>
      </c>
      <c r="AH102" s="31">
        <v>25</v>
      </c>
      <c r="AI102" s="31">
        <v>38</v>
      </c>
      <c r="AJ102" s="31">
        <v>37</v>
      </c>
      <c r="AK102" s="31">
        <v>36</v>
      </c>
      <c r="AL102" s="31">
        <v>30</v>
      </c>
      <c r="AM102" s="31">
        <v>26</v>
      </c>
      <c r="AN102" s="31">
        <v>42</v>
      </c>
      <c r="AO102" s="31">
        <v>19</v>
      </c>
      <c r="AP102" s="31">
        <v>28</v>
      </c>
      <c r="AQ102" s="31">
        <v>5</v>
      </c>
      <c r="AR102" s="31">
        <v>9</v>
      </c>
      <c r="AS102" s="31">
        <v>2</v>
      </c>
      <c r="AT102" s="31">
        <v>14</v>
      </c>
      <c r="AU102" s="31">
        <v>13</v>
      </c>
      <c r="AV102" s="31">
        <v>43</v>
      </c>
      <c r="AW102" s="31">
        <v>21</v>
      </c>
      <c r="AX102" s="31">
        <v>44</v>
      </c>
      <c r="AY102" s="31">
        <v>31</v>
      </c>
      <c r="AZ102" s="31">
        <v>24</v>
      </c>
      <c r="BA102" s="31">
        <v>22</v>
      </c>
      <c r="BB102" s="31">
        <v>17</v>
      </c>
      <c r="BC102" s="31">
        <v>47</v>
      </c>
      <c r="BD102" s="5"/>
    </row>
    <row r="103" spans="2:87">
      <c r="B103" s="1"/>
      <c r="C103" s="1"/>
      <c r="D103" s="1"/>
      <c r="E103" s="1"/>
      <c r="F103" s="51"/>
      <c r="AR103" s="5"/>
      <c r="AS103" s="5"/>
      <c r="AT103" s="5"/>
      <c r="AU103" s="5"/>
      <c r="AV103" s="5"/>
      <c r="AW103" s="5"/>
      <c r="AX103" s="5"/>
      <c r="AY103" s="5"/>
      <c r="AZ103" s="5"/>
      <c r="BA103" s="5"/>
      <c r="BB103" s="5"/>
      <c r="BC103" s="5"/>
      <c r="BD103" s="5"/>
    </row>
    <row r="104" spans="2:87" ht="23.4">
      <c r="B104" s="32">
        <v>31</v>
      </c>
      <c r="C104" s="32">
        <v>3</v>
      </c>
      <c r="D104" s="33">
        <v>10</v>
      </c>
      <c r="E104" s="18" cm="1">
        <f t="array" ref="E104">_xlfn.LET(
_xlpm.arr,G104:BC104,
_xlpm.sq, _xlfn.SEQUENCE(,49),
_xlpm.chck, COUNTIF(correct,_xlpm.arr)=1,
_xlpm.logic,
IF(_xlpm.chck*(MOD(_xlpm.sq+5,10)=0),100,
IF(_xlpm.chck*(ISODD(--_xlpm.sq)),_xlpm.arr*_xlpm.sq,
IF(_xlpm.chck*(ISEVEN(--_xlpm.sq)),-_xlpm.arr*_xlpm.sq,0))),
SUM(_xlpm.logic))</f>
        <v>1472</v>
      </c>
      <c r="F104" s="51" cm="1">
        <f t="array" ref="F104">_xlfn.LET(
_xlpm.arr,G104:BC104,
_xlpm.sq, _xlfn.SEQUENCE(,49),
_xlpm.chck, COUNTIF(correct,_xlpm.arr)=1,
_xlpm.logic,
IF(_xlpm.chck*(MOD(_xlpm.sq+5,10)=0),100,
IF(_xlpm.chck*(ISODD(--_xlpm.sq)),_xlpm.arr*_xlpm.sq,
IF(_xlpm.chck*(ISEVEN(--_xlpm.sq)),-_xlpm.arr*_xlpm.sq,0))),
SUM(_xlpm.logic))</f>
        <v>1472</v>
      </c>
      <c r="G104" s="31">
        <v>46</v>
      </c>
      <c r="H104" s="31">
        <v>13</v>
      </c>
      <c r="I104" s="31">
        <v>18</v>
      </c>
      <c r="J104" s="31">
        <v>21</v>
      </c>
      <c r="K104" s="31">
        <v>19</v>
      </c>
      <c r="L104" s="31">
        <v>15</v>
      </c>
      <c r="M104" s="31">
        <v>42</v>
      </c>
      <c r="N104" s="31">
        <v>25</v>
      </c>
      <c r="O104" s="31">
        <v>41</v>
      </c>
      <c r="P104" s="31">
        <v>47</v>
      </c>
      <c r="Q104" s="31">
        <v>17</v>
      </c>
      <c r="R104" s="31">
        <v>35</v>
      </c>
      <c r="S104" s="31">
        <v>37</v>
      </c>
      <c r="T104" s="31">
        <v>44</v>
      </c>
      <c r="U104" s="31">
        <v>28</v>
      </c>
      <c r="V104" s="31">
        <v>6</v>
      </c>
      <c r="W104" s="31">
        <v>2</v>
      </c>
      <c r="X104" s="31">
        <v>14</v>
      </c>
      <c r="Y104" s="31">
        <v>20</v>
      </c>
      <c r="Z104" s="31">
        <v>34</v>
      </c>
      <c r="AA104" s="31">
        <v>32</v>
      </c>
      <c r="AB104" s="31">
        <v>4</v>
      </c>
      <c r="AC104" s="31">
        <v>31</v>
      </c>
      <c r="AD104" s="31">
        <v>9</v>
      </c>
      <c r="AE104" s="31">
        <v>12</v>
      </c>
      <c r="AF104" s="31">
        <v>1</v>
      </c>
      <c r="AG104" s="31">
        <v>45</v>
      </c>
      <c r="AH104" s="31">
        <v>11</v>
      </c>
      <c r="AI104" s="31">
        <v>29</v>
      </c>
      <c r="AJ104" s="31">
        <v>24</v>
      </c>
      <c r="AK104" s="31">
        <v>40</v>
      </c>
      <c r="AL104" s="31">
        <v>48</v>
      </c>
      <c r="AM104" s="31">
        <v>26</v>
      </c>
      <c r="AN104" s="31">
        <v>30</v>
      </c>
      <c r="AO104" s="31">
        <v>33</v>
      </c>
      <c r="AP104" s="31">
        <v>49</v>
      </c>
      <c r="AQ104" s="31">
        <v>5</v>
      </c>
      <c r="AR104" s="31">
        <v>39</v>
      </c>
      <c r="AS104" s="31">
        <v>38</v>
      </c>
      <c r="AT104" s="31">
        <v>16</v>
      </c>
      <c r="AU104" s="31">
        <v>10</v>
      </c>
      <c r="AV104" s="31">
        <v>7</v>
      </c>
      <c r="AW104" s="31">
        <v>23</v>
      </c>
      <c r="AX104" s="31">
        <v>3</v>
      </c>
      <c r="AY104" s="31">
        <v>43</v>
      </c>
      <c r="AZ104" s="31">
        <v>22</v>
      </c>
      <c r="BA104" s="31">
        <v>8</v>
      </c>
      <c r="BB104" s="31">
        <v>36</v>
      </c>
      <c r="BC104" s="31">
        <v>27</v>
      </c>
      <c r="BD104" s="5"/>
    </row>
    <row r="105" spans="2:87" ht="23.4">
      <c r="B105" s="32">
        <f t="shared" si="3"/>
        <v>32</v>
      </c>
      <c r="C105" s="32">
        <v>3</v>
      </c>
      <c r="D105" s="33">
        <v>10</v>
      </c>
      <c r="E105" s="18" cm="1">
        <f t="array" ref="E105">_xlfn.LET(
_xlpm.arr,G105:BC105,
_xlpm.sq, _xlfn.SEQUENCE(,49),
_xlpm.chck, COUNTIF(correct,_xlpm.arr)=1,
_xlpm.logic,
IF(_xlpm.chck*(MOD(_xlpm.sq+5,10)=0),100,
IF(_xlpm.chck*(ISODD(--_xlpm.sq)),_xlpm.arr*_xlpm.sq,
IF(_xlpm.chck*(ISEVEN(--_xlpm.sq)),-_xlpm.arr*_xlpm.sq,0))),
SUM(_xlpm.logic))</f>
        <v>3008</v>
      </c>
      <c r="F105" s="51" cm="1">
        <f t="array" ref="F105">_xlfn.LET(
_xlpm.arr,G105:BC105,
_xlpm.sq, _xlfn.SEQUENCE(,49),
_xlpm.chck, COUNTIF(correct,_xlpm.arr)=1,
_xlpm.logic,
IF(_xlpm.chck*(MOD(_xlpm.sq+5,10)=0),100,
IF(_xlpm.chck*(ISODD(--_xlpm.sq)),_xlpm.arr*_xlpm.sq,
IF(_xlpm.chck*(ISEVEN(--_xlpm.sq)),-_xlpm.arr*_xlpm.sq,0))),
SUM(_xlpm.logic))</f>
        <v>3008</v>
      </c>
      <c r="G105" s="31">
        <v>16</v>
      </c>
      <c r="H105" s="31">
        <v>26</v>
      </c>
      <c r="I105" s="31">
        <v>44</v>
      </c>
      <c r="J105" s="31">
        <v>48</v>
      </c>
      <c r="K105" s="31">
        <v>30</v>
      </c>
      <c r="L105" s="31">
        <v>34</v>
      </c>
      <c r="M105" s="31">
        <v>14</v>
      </c>
      <c r="N105" s="31">
        <v>42</v>
      </c>
      <c r="O105" s="31">
        <v>12</v>
      </c>
      <c r="P105" s="31">
        <v>2</v>
      </c>
      <c r="Q105" s="31">
        <v>18</v>
      </c>
      <c r="R105" s="31">
        <v>1</v>
      </c>
      <c r="S105" s="31">
        <v>24</v>
      </c>
      <c r="T105" s="31">
        <v>31</v>
      </c>
      <c r="U105" s="31">
        <v>20</v>
      </c>
      <c r="V105" s="31">
        <v>27</v>
      </c>
      <c r="W105" s="31">
        <v>46</v>
      </c>
      <c r="X105" s="31">
        <v>41</v>
      </c>
      <c r="Y105" s="31">
        <v>43</v>
      </c>
      <c r="Z105" s="31">
        <v>13</v>
      </c>
      <c r="AA105" s="31">
        <v>38</v>
      </c>
      <c r="AB105" s="31">
        <v>4</v>
      </c>
      <c r="AC105" s="31">
        <v>3</v>
      </c>
      <c r="AD105" s="31">
        <v>19</v>
      </c>
      <c r="AE105" s="31">
        <v>17</v>
      </c>
      <c r="AF105" s="31">
        <v>11</v>
      </c>
      <c r="AG105" s="31">
        <v>45</v>
      </c>
      <c r="AH105" s="31">
        <v>23</v>
      </c>
      <c r="AI105" s="31">
        <v>36</v>
      </c>
      <c r="AJ105" s="31">
        <v>35</v>
      </c>
      <c r="AK105" s="31">
        <v>22</v>
      </c>
      <c r="AL105" s="31">
        <v>47</v>
      </c>
      <c r="AM105" s="31">
        <v>28</v>
      </c>
      <c r="AN105" s="31">
        <v>15</v>
      </c>
      <c r="AO105" s="31">
        <v>10</v>
      </c>
      <c r="AP105" s="31">
        <v>33</v>
      </c>
      <c r="AQ105" s="31">
        <v>40</v>
      </c>
      <c r="AR105" s="31">
        <v>7</v>
      </c>
      <c r="AS105" s="31">
        <v>8</v>
      </c>
      <c r="AT105" s="31">
        <v>9</v>
      </c>
      <c r="AU105" s="31">
        <v>25</v>
      </c>
      <c r="AV105" s="31">
        <v>5</v>
      </c>
      <c r="AW105" s="31">
        <v>37</v>
      </c>
      <c r="AX105" s="31">
        <v>6</v>
      </c>
      <c r="AY105" s="31">
        <v>39</v>
      </c>
      <c r="AZ105" s="31">
        <v>21</v>
      </c>
      <c r="BA105" s="31">
        <v>49</v>
      </c>
      <c r="BB105" s="31">
        <v>32</v>
      </c>
      <c r="BC105" s="31">
        <v>29</v>
      </c>
      <c r="BD105" s="5"/>
    </row>
    <row r="106" spans="2:87" ht="23.4">
      <c r="B106" s="32">
        <f t="shared" ref="B106:B164" si="5">B105+1</f>
        <v>33</v>
      </c>
      <c r="C106" s="32">
        <v>3</v>
      </c>
      <c r="D106" s="33">
        <v>10</v>
      </c>
      <c r="E106" s="18" cm="1">
        <f t="array" ref="E106">_xlfn.LET(
_xlpm.arr,G106:BC106,
_xlpm.sq, _xlfn.SEQUENCE(,49),
_xlpm.chck, COUNTIF(correct,_xlpm.arr)=1,
_xlpm.logic,
IF(_xlpm.chck*(MOD(_xlpm.sq+5,10)=0),100,
IF(_xlpm.chck*(ISODD(--_xlpm.sq)),_xlpm.arr*_xlpm.sq,
IF(_xlpm.chck*(ISEVEN(--_xlpm.sq)),-_xlpm.arr*_xlpm.sq,0))),
SUM(_xlpm.logic))</f>
        <v>187</v>
      </c>
      <c r="F106" s="51" cm="1">
        <f t="array" ref="F106">_xlfn.LET(
_xlpm.arr,G106:BC106,
_xlpm.sq, _xlfn.SEQUENCE(,49),
_xlpm.chck, COUNTIF(correct,_xlpm.arr)=1,
_xlpm.logic,
IF(_xlpm.chck*(MOD(_xlpm.sq+5,10)=0),100,
IF(_xlpm.chck*(ISODD(--_xlpm.sq)),_xlpm.arr*_xlpm.sq,
IF(_xlpm.chck*(ISEVEN(--_xlpm.sq)),-_xlpm.arr*_xlpm.sq,0))),
SUM(_xlpm.logic))</f>
        <v>187</v>
      </c>
      <c r="G106" s="31">
        <v>49</v>
      </c>
      <c r="H106" s="31">
        <v>28</v>
      </c>
      <c r="I106" s="31">
        <v>31</v>
      </c>
      <c r="J106" s="31">
        <v>39</v>
      </c>
      <c r="K106" s="31">
        <v>7</v>
      </c>
      <c r="L106" s="31">
        <v>43</v>
      </c>
      <c r="M106" s="31">
        <v>20</v>
      </c>
      <c r="N106" s="31">
        <v>19</v>
      </c>
      <c r="O106" s="31">
        <v>24</v>
      </c>
      <c r="P106" s="31">
        <v>8</v>
      </c>
      <c r="Q106" s="31">
        <v>48</v>
      </c>
      <c r="R106" s="31">
        <v>13</v>
      </c>
      <c r="S106" s="31">
        <v>21</v>
      </c>
      <c r="T106" s="31">
        <v>10</v>
      </c>
      <c r="U106" s="31">
        <v>23</v>
      </c>
      <c r="V106" s="31">
        <v>33</v>
      </c>
      <c r="W106" s="31">
        <v>45</v>
      </c>
      <c r="X106" s="31">
        <v>4</v>
      </c>
      <c r="Y106" s="31">
        <v>9</v>
      </c>
      <c r="Z106" s="31">
        <v>44</v>
      </c>
      <c r="AA106" s="31">
        <v>2</v>
      </c>
      <c r="AB106" s="31">
        <v>14</v>
      </c>
      <c r="AC106" s="31">
        <v>6</v>
      </c>
      <c r="AD106" s="31">
        <v>41</v>
      </c>
      <c r="AE106" s="31">
        <v>38</v>
      </c>
      <c r="AF106" s="31">
        <v>15</v>
      </c>
      <c r="AG106" s="31">
        <v>29</v>
      </c>
      <c r="AH106" s="31">
        <v>47</v>
      </c>
      <c r="AI106" s="31">
        <v>1</v>
      </c>
      <c r="AJ106" s="31">
        <v>26</v>
      </c>
      <c r="AK106" s="31">
        <v>37</v>
      </c>
      <c r="AL106" s="31">
        <v>27</v>
      </c>
      <c r="AM106" s="31">
        <v>5</v>
      </c>
      <c r="AN106" s="31">
        <v>11</v>
      </c>
      <c r="AO106" s="31">
        <v>22</v>
      </c>
      <c r="AP106" s="31">
        <v>17</v>
      </c>
      <c r="AQ106" s="31">
        <v>36</v>
      </c>
      <c r="AR106" s="31">
        <v>18</v>
      </c>
      <c r="AS106" s="31">
        <v>34</v>
      </c>
      <c r="AT106" s="31">
        <v>42</v>
      </c>
      <c r="AU106" s="31">
        <v>35</v>
      </c>
      <c r="AV106" s="31">
        <v>16</v>
      </c>
      <c r="AW106" s="31">
        <v>40</v>
      </c>
      <c r="AX106" s="31">
        <v>32</v>
      </c>
      <c r="AY106" s="31">
        <v>46</v>
      </c>
      <c r="AZ106" s="31">
        <v>25</v>
      </c>
      <c r="BA106" s="31">
        <v>30</v>
      </c>
      <c r="BB106" s="31">
        <v>12</v>
      </c>
      <c r="BC106" s="31">
        <v>3</v>
      </c>
      <c r="BD106" s="5"/>
    </row>
    <row r="107" spans="2:87" ht="23.4">
      <c r="B107" s="32">
        <f t="shared" si="5"/>
        <v>34</v>
      </c>
      <c r="C107" s="32">
        <v>3</v>
      </c>
      <c r="D107" s="33">
        <v>10</v>
      </c>
      <c r="E107" s="18" cm="1">
        <f t="array" ref="E107">_xlfn.LET(
_xlpm.arr,G107:BC107,
_xlpm.sq, _xlfn.SEQUENCE(,49),
_xlpm.chck, COUNTIF(correct,_xlpm.arr)=1,
_xlpm.logic,
IF(_xlpm.chck*(MOD(_xlpm.sq+5,10)=0),100,
IF(_xlpm.chck*(ISODD(--_xlpm.sq)),_xlpm.arr*_xlpm.sq,
IF(_xlpm.chck*(ISEVEN(--_xlpm.sq)),-_xlpm.arr*_xlpm.sq,0))),
SUM(_xlpm.logic))</f>
        <v>287</v>
      </c>
      <c r="F107" s="51" cm="1">
        <f t="array" ref="F107">_xlfn.LET(
_xlpm.arr,G107:BC107,
_xlpm.sq, _xlfn.SEQUENCE(,49),
_xlpm.chck, COUNTIF(correct,_xlpm.arr)=1,
_xlpm.logic,
IF(_xlpm.chck*(MOD(_xlpm.sq+5,10)=0),100,
IF(_xlpm.chck*(ISODD(--_xlpm.sq)),_xlpm.arr*_xlpm.sq,
IF(_xlpm.chck*(ISEVEN(--_xlpm.sq)),-_xlpm.arr*_xlpm.sq,0))),
SUM(_xlpm.logic))</f>
        <v>287</v>
      </c>
      <c r="G107" s="31">
        <v>21</v>
      </c>
      <c r="H107" s="31">
        <v>7</v>
      </c>
      <c r="I107" s="31">
        <v>38</v>
      </c>
      <c r="J107" s="31">
        <v>44</v>
      </c>
      <c r="K107" s="31">
        <v>17</v>
      </c>
      <c r="L107" s="31">
        <v>37</v>
      </c>
      <c r="M107" s="31">
        <v>42</v>
      </c>
      <c r="N107" s="31">
        <v>46</v>
      </c>
      <c r="O107" s="31">
        <v>24</v>
      </c>
      <c r="P107" s="31">
        <v>40</v>
      </c>
      <c r="Q107" s="31">
        <v>47</v>
      </c>
      <c r="R107" s="31">
        <v>11</v>
      </c>
      <c r="S107" s="31">
        <v>43</v>
      </c>
      <c r="T107" s="31">
        <v>13</v>
      </c>
      <c r="U107" s="31">
        <v>20</v>
      </c>
      <c r="V107" s="31">
        <v>1</v>
      </c>
      <c r="W107" s="31">
        <v>18</v>
      </c>
      <c r="X107" s="31">
        <v>45</v>
      </c>
      <c r="Y107" s="31">
        <v>31</v>
      </c>
      <c r="Z107" s="31">
        <v>19</v>
      </c>
      <c r="AA107" s="31">
        <v>33</v>
      </c>
      <c r="AB107" s="31">
        <v>15</v>
      </c>
      <c r="AC107" s="31">
        <v>22</v>
      </c>
      <c r="AD107" s="31">
        <v>16</v>
      </c>
      <c r="AE107" s="31">
        <v>5</v>
      </c>
      <c r="AF107" s="31">
        <v>14</v>
      </c>
      <c r="AG107" s="31">
        <v>9</v>
      </c>
      <c r="AH107" s="31">
        <v>2</v>
      </c>
      <c r="AI107" s="31">
        <v>28</v>
      </c>
      <c r="AJ107" s="31">
        <v>49</v>
      </c>
      <c r="AK107" s="31">
        <v>27</v>
      </c>
      <c r="AL107" s="31">
        <v>10</v>
      </c>
      <c r="AM107" s="31">
        <v>29</v>
      </c>
      <c r="AN107" s="31">
        <v>35</v>
      </c>
      <c r="AO107" s="31">
        <v>39</v>
      </c>
      <c r="AP107" s="31">
        <v>4</v>
      </c>
      <c r="AQ107" s="31">
        <v>36</v>
      </c>
      <c r="AR107" s="31">
        <v>32</v>
      </c>
      <c r="AS107" s="31">
        <v>34</v>
      </c>
      <c r="AT107" s="31">
        <v>48</v>
      </c>
      <c r="AU107" s="31">
        <v>23</v>
      </c>
      <c r="AV107" s="31">
        <v>12</v>
      </c>
      <c r="AW107" s="31">
        <v>41</v>
      </c>
      <c r="AX107" s="31">
        <v>6</v>
      </c>
      <c r="AY107" s="31">
        <v>8</v>
      </c>
      <c r="AZ107" s="31">
        <v>3</v>
      </c>
      <c r="BA107" s="31">
        <v>30</v>
      </c>
      <c r="BB107" s="31">
        <v>25</v>
      </c>
      <c r="BC107" s="31">
        <v>26</v>
      </c>
      <c r="BD107" s="5"/>
    </row>
    <row r="108" spans="2:87" ht="23.4">
      <c r="B108" s="32">
        <f t="shared" si="5"/>
        <v>35</v>
      </c>
      <c r="C108" s="32">
        <v>3</v>
      </c>
      <c r="D108" s="33">
        <v>10</v>
      </c>
      <c r="E108" s="18" cm="1">
        <f t="array" ref="E108">_xlfn.LET(
_xlpm.arr,G108:BC108,
_xlpm.sq, _xlfn.SEQUENCE(,49),
_xlpm.chck, COUNTIF(correct,_xlpm.arr)=1,
_xlpm.logic,
IF(_xlpm.chck*(MOD(_xlpm.sq+5,10)=0),100,
IF(_xlpm.chck*(ISODD(--_xlpm.sq)),_xlpm.arr*_xlpm.sq,
IF(_xlpm.chck*(ISEVEN(--_xlpm.sq)),-_xlpm.arr*_xlpm.sq,0))),
SUM(_xlpm.logic))</f>
        <v>1202</v>
      </c>
      <c r="F108" s="51" cm="1">
        <f t="array" ref="F108">_xlfn.LET(
_xlpm.arr,G108:BC108,
_xlpm.sq, _xlfn.SEQUENCE(,49),
_xlpm.chck, COUNTIF(correct,_xlpm.arr)=1,
_xlpm.logic,
IF(_xlpm.chck*(MOD(_xlpm.sq+5,10)=0),100,
IF(_xlpm.chck*(ISODD(--_xlpm.sq)),_xlpm.arr*_xlpm.sq,
IF(_xlpm.chck*(ISEVEN(--_xlpm.sq)),-_xlpm.arr*_xlpm.sq,0))),
SUM(_xlpm.logic))</f>
        <v>1202</v>
      </c>
      <c r="G108" s="31">
        <v>13</v>
      </c>
      <c r="H108" s="31">
        <v>11</v>
      </c>
      <c r="I108" s="31">
        <v>5</v>
      </c>
      <c r="J108" s="31">
        <v>2</v>
      </c>
      <c r="K108" s="31">
        <v>29</v>
      </c>
      <c r="L108" s="31">
        <v>23</v>
      </c>
      <c r="M108" s="31">
        <v>4</v>
      </c>
      <c r="N108" s="31">
        <v>33</v>
      </c>
      <c r="O108" s="31">
        <v>36</v>
      </c>
      <c r="P108" s="31">
        <v>34</v>
      </c>
      <c r="Q108" s="31">
        <v>22</v>
      </c>
      <c r="R108" s="31">
        <v>20</v>
      </c>
      <c r="S108" s="31">
        <v>17</v>
      </c>
      <c r="T108" s="31">
        <v>48</v>
      </c>
      <c r="U108" s="31">
        <v>3</v>
      </c>
      <c r="V108" s="31">
        <v>7</v>
      </c>
      <c r="W108" s="31">
        <v>28</v>
      </c>
      <c r="X108" s="31">
        <v>39</v>
      </c>
      <c r="Y108" s="31">
        <v>21</v>
      </c>
      <c r="Z108" s="31">
        <v>38</v>
      </c>
      <c r="AA108" s="31">
        <v>32</v>
      </c>
      <c r="AB108" s="31">
        <v>14</v>
      </c>
      <c r="AC108" s="31">
        <v>25</v>
      </c>
      <c r="AD108" s="31">
        <v>35</v>
      </c>
      <c r="AE108" s="31">
        <v>45</v>
      </c>
      <c r="AF108" s="31">
        <v>15</v>
      </c>
      <c r="AG108" s="31">
        <v>30</v>
      </c>
      <c r="AH108" s="31">
        <v>8</v>
      </c>
      <c r="AI108" s="31">
        <v>6</v>
      </c>
      <c r="AJ108" s="31">
        <v>47</v>
      </c>
      <c r="AK108" s="31">
        <v>43</v>
      </c>
      <c r="AL108" s="31">
        <v>9</v>
      </c>
      <c r="AM108" s="31">
        <v>10</v>
      </c>
      <c r="AN108" s="31">
        <v>27</v>
      </c>
      <c r="AO108" s="31">
        <v>37</v>
      </c>
      <c r="AP108" s="31">
        <v>1</v>
      </c>
      <c r="AQ108" s="31">
        <v>41</v>
      </c>
      <c r="AR108" s="31">
        <v>42</v>
      </c>
      <c r="AS108" s="31">
        <v>18</v>
      </c>
      <c r="AT108" s="31">
        <v>26</v>
      </c>
      <c r="AU108" s="31">
        <v>19</v>
      </c>
      <c r="AV108" s="31">
        <v>44</v>
      </c>
      <c r="AW108" s="31">
        <v>24</v>
      </c>
      <c r="AX108" s="31">
        <v>16</v>
      </c>
      <c r="AY108" s="31">
        <v>40</v>
      </c>
      <c r="AZ108" s="31">
        <v>12</v>
      </c>
      <c r="BA108" s="31">
        <v>46</v>
      </c>
      <c r="BB108" s="31">
        <v>31</v>
      </c>
      <c r="BC108" s="31">
        <v>49</v>
      </c>
      <c r="BD108" s="5"/>
    </row>
    <row r="109" spans="2:87" ht="23.4">
      <c r="B109" s="32">
        <f t="shared" si="5"/>
        <v>36</v>
      </c>
      <c r="C109" s="32">
        <v>3</v>
      </c>
      <c r="D109" s="33">
        <v>10</v>
      </c>
      <c r="E109" s="18" cm="1">
        <f t="array" ref="E109">_xlfn.LET(
_xlpm.arr,G109:BC109,
_xlpm.sq, _xlfn.SEQUENCE(,49),
_xlpm.chck, COUNTIF(correct,_xlpm.arr)=1,
_xlpm.logic,
IF(_xlpm.chck*(MOD(_xlpm.sq+5,10)=0),100,
IF(_xlpm.chck*(ISODD(--_xlpm.sq)),_xlpm.arr*_xlpm.sq,
IF(_xlpm.chck*(ISEVEN(--_xlpm.sq)),-_xlpm.arr*_xlpm.sq,0))),
SUM(_xlpm.logic))</f>
        <v>2642</v>
      </c>
      <c r="F109" s="51" cm="1">
        <f t="array" ref="F109">_xlfn.LET(
_xlpm.arr,G109:BC109,
_xlpm.sq, _xlfn.SEQUENCE(,49),
_xlpm.chck, COUNTIF(correct,_xlpm.arr)=1,
_xlpm.logic,
IF(_xlpm.chck*(MOD(_xlpm.sq+5,10)=0),100,
IF(_xlpm.chck*(ISODD(--_xlpm.sq)),_xlpm.arr*_xlpm.sq,
IF(_xlpm.chck*(ISEVEN(--_xlpm.sq)),-_xlpm.arr*_xlpm.sq,0))),
SUM(_xlpm.logic))</f>
        <v>2642</v>
      </c>
      <c r="G109" s="31">
        <v>42</v>
      </c>
      <c r="H109" s="31">
        <v>2</v>
      </c>
      <c r="I109" s="31">
        <v>1</v>
      </c>
      <c r="J109" s="31">
        <v>24</v>
      </c>
      <c r="K109" s="31">
        <v>40</v>
      </c>
      <c r="L109" s="31">
        <v>30</v>
      </c>
      <c r="M109" s="31">
        <v>16</v>
      </c>
      <c r="N109" s="31">
        <v>47</v>
      </c>
      <c r="O109" s="31">
        <v>27</v>
      </c>
      <c r="P109" s="31">
        <v>8</v>
      </c>
      <c r="Q109" s="31">
        <v>7</v>
      </c>
      <c r="R109" s="31">
        <v>31</v>
      </c>
      <c r="S109" s="31">
        <v>34</v>
      </c>
      <c r="T109" s="31">
        <v>21</v>
      </c>
      <c r="U109" s="31">
        <v>33</v>
      </c>
      <c r="V109" s="31">
        <v>18</v>
      </c>
      <c r="W109" s="31">
        <v>49</v>
      </c>
      <c r="X109" s="31">
        <v>36</v>
      </c>
      <c r="Y109" s="31">
        <v>17</v>
      </c>
      <c r="Z109" s="31">
        <v>6</v>
      </c>
      <c r="AA109" s="31">
        <v>39</v>
      </c>
      <c r="AB109" s="31">
        <v>37</v>
      </c>
      <c r="AC109" s="31">
        <v>29</v>
      </c>
      <c r="AD109" s="31">
        <v>41</v>
      </c>
      <c r="AE109" s="31">
        <v>9</v>
      </c>
      <c r="AF109" s="31">
        <v>11</v>
      </c>
      <c r="AG109" s="31">
        <v>32</v>
      </c>
      <c r="AH109" s="31">
        <v>10</v>
      </c>
      <c r="AI109" s="31">
        <v>44</v>
      </c>
      <c r="AJ109" s="31">
        <v>20</v>
      </c>
      <c r="AK109" s="31">
        <v>3</v>
      </c>
      <c r="AL109" s="31">
        <v>5</v>
      </c>
      <c r="AM109" s="31">
        <v>13</v>
      </c>
      <c r="AN109" s="31">
        <v>23</v>
      </c>
      <c r="AO109" s="31">
        <v>46</v>
      </c>
      <c r="AP109" s="31">
        <v>4</v>
      </c>
      <c r="AQ109" s="31">
        <v>12</v>
      </c>
      <c r="AR109" s="31">
        <v>45</v>
      </c>
      <c r="AS109" s="31">
        <v>38</v>
      </c>
      <c r="AT109" s="31">
        <v>19</v>
      </c>
      <c r="AU109" s="31">
        <v>22</v>
      </c>
      <c r="AV109" s="31">
        <v>15</v>
      </c>
      <c r="AW109" s="31">
        <v>43</v>
      </c>
      <c r="AX109" s="31">
        <v>35</v>
      </c>
      <c r="AY109" s="31">
        <v>48</v>
      </c>
      <c r="AZ109" s="31">
        <v>28</v>
      </c>
      <c r="BA109" s="31">
        <v>25</v>
      </c>
      <c r="BB109" s="31">
        <v>26</v>
      </c>
      <c r="BC109" s="31">
        <v>14</v>
      </c>
      <c r="BD109" s="5"/>
    </row>
    <row r="110" spans="2:87" ht="23.4">
      <c r="B110" s="32">
        <f t="shared" si="5"/>
        <v>37</v>
      </c>
      <c r="C110" s="32">
        <v>3</v>
      </c>
      <c r="D110" s="33">
        <v>10</v>
      </c>
      <c r="E110" s="18" cm="1">
        <f t="array" ref="E110">_xlfn.LET(
_xlpm.arr,G110:BC110,
_xlpm.sq, _xlfn.SEQUENCE(,49),
_xlpm.chck, COUNTIF(correct,_xlpm.arr)=1,
_xlpm.logic,
IF(_xlpm.chck*(MOD(_xlpm.sq+5,10)=0),100,
IF(_xlpm.chck*(ISODD(--_xlpm.sq)),_xlpm.arr*_xlpm.sq,
IF(_xlpm.chck*(ISEVEN(--_xlpm.sq)),-_xlpm.arr*_xlpm.sq,0))),
SUM(_xlpm.logic))</f>
        <v>345</v>
      </c>
      <c r="F110" s="51" cm="1">
        <f t="array" ref="F110">_xlfn.LET(
_xlpm.arr,G110:BC110,
_xlpm.sq, _xlfn.SEQUENCE(,49),
_xlpm.chck, COUNTIF(correct,_xlpm.arr)=1,
_xlpm.logic,
IF(_xlpm.chck*(MOD(_xlpm.sq+5,10)=0),100,
IF(_xlpm.chck*(ISODD(--_xlpm.sq)),_xlpm.arr*_xlpm.sq,
IF(_xlpm.chck*(ISEVEN(--_xlpm.sq)),-_xlpm.arr*_xlpm.sq,0))),
SUM(_xlpm.logic))</f>
        <v>345</v>
      </c>
      <c r="G110" s="31">
        <v>24</v>
      </c>
      <c r="H110" s="31">
        <v>4</v>
      </c>
      <c r="I110" s="31">
        <v>35</v>
      </c>
      <c r="J110" s="31">
        <v>3</v>
      </c>
      <c r="K110" s="31">
        <v>49</v>
      </c>
      <c r="L110" s="31">
        <v>31</v>
      </c>
      <c r="M110" s="31">
        <v>14</v>
      </c>
      <c r="N110" s="31">
        <v>30</v>
      </c>
      <c r="O110" s="31">
        <v>27</v>
      </c>
      <c r="P110" s="31">
        <v>40</v>
      </c>
      <c r="Q110" s="31">
        <v>34</v>
      </c>
      <c r="R110" s="31">
        <v>29</v>
      </c>
      <c r="S110" s="31">
        <v>47</v>
      </c>
      <c r="T110" s="31">
        <v>38</v>
      </c>
      <c r="U110" s="31">
        <v>36</v>
      </c>
      <c r="V110" s="31">
        <v>15</v>
      </c>
      <c r="W110" s="31">
        <v>22</v>
      </c>
      <c r="X110" s="31">
        <v>46</v>
      </c>
      <c r="Y110" s="31">
        <v>11</v>
      </c>
      <c r="Z110" s="31">
        <v>44</v>
      </c>
      <c r="AA110" s="31">
        <v>41</v>
      </c>
      <c r="AB110" s="31">
        <v>9</v>
      </c>
      <c r="AC110" s="31">
        <v>12</v>
      </c>
      <c r="AD110" s="31">
        <v>1</v>
      </c>
      <c r="AE110" s="31">
        <v>2</v>
      </c>
      <c r="AF110" s="31">
        <v>43</v>
      </c>
      <c r="AG110" s="31">
        <v>48</v>
      </c>
      <c r="AH110" s="31">
        <v>17</v>
      </c>
      <c r="AI110" s="31">
        <v>39</v>
      </c>
      <c r="AJ110" s="31">
        <v>16</v>
      </c>
      <c r="AK110" s="31">
        <v>37</v>
      </c>
      <c r="AL110" s="31">
        <v>13</v>
      </c>
      <c r="AM110" s="31">
        <v>28</v>
      </c>
      <c r="AN110" s="31">
        <v>8</v>
      </c>
      <c r="AO110" s="31">
        <v>23</v>
      </c>
      <c r="AP110" s="31">
        <v>25</v>
      </c>
      <c r="AQ110" s="31">
        <v>45</v>
      </c>
      <c r="AR110" s="31">
        <v>21</v>
      </c>
      <c r="AS110" s="31">
        <v>42</v>
      </c>
      <c r="AT110" s="31">
        <v>10</v>
      </c>
      <c r="AU110" s="31">
        <v>19</v>
      </c>
      <c r="AV110" s="31">
        <v>33</v>
      </c>
      <c r="AW110" s="31">
        <v>7</v>
      </c>
      <c r="AX110" s="31">
        <v>32</v>
      </c>
      <c r="AY110" s="31">
        <v>6</v>
      </c>
      <c r="AZ110" s="31">
        <v>18</v>
      </c>
      <c r="BA110" s="31">
        <v>26</v>
      </c>
      <c r="BB110" s="31">
        <v>20</v>
      </c>
      <c r="BC110" s="31">
        <v>5</v>
      </c>
      <c r="BD110" s="5"/>
    </row>
    <row r="111" spans="2:87" ht="23.4">
      <c r="B111" s="32">
        <f t="shared" si="5"/>
        <v>38</v>
      </c>
      <c r="C111" s="32">
        <v>3</v>
      </c>
      <c r="D111" s="33">
        <v>10</v>
      </c>
      <c r="E111" s="18" cm="1">
        <f t="array" ref="E111">_xlfn.LET(
_xlpm.arr,G111:BC111,
_xlpm.sq, _xlfn.SEQUENCE(,49),
_xlpm.chck, COUNTIF(correct,_xlpm.arr)=1,
_xlpm.logic,
IF(_xlpm.chck*(MOD(_xlpm.sq+5,10)=0),100,
IF(_xlpm.chck*(ISODD(--_xlpm.sq)),_xlpm.arr*_xlpm.sq,
IF(_xlpm.chck*(ISEVEN(--_xlpm.sq)),-_xlpm.arr*_xlpm.sq,0))),
SUM(_xlpm.logic))</f>
        <v>2131</v>
      </c>
      <c r="F111" s="51" cm="1">
        <f t="array" ref="F111">_xlfn.LET(
_xlpm.arr,G111:BC111,
_xlpm.sq, _xlfn.SEQUENCE(,49),
_xlpm.chck, COUNTIF(correct,_xlpm.arr)=1,
_xlpm.logic,
IF(_xlpm.chck*(MOD(_xlpm.sq+5,10)=0),100,
IF(_xlpm.chck*(ISODD(--_xlpm.sq)),_xlpm.arr*_xlpm.sq,
IF(_xlpm.chck*(ISEVEN(--_xlpm.sq)),-_xlpm.arr*_xlpm.sq,0))),
SUM(_xlpm.logic))</f>
        <v>2131</v>
      </c>
      <c r="G111" s="31">
        <v>49</v>
      </c>
      <c r="H111" s="31">
        <v>22</v>
      </c>
      <c r="I111" s="31">
        <v>6</v>
      </c>
      <c r="J111" s="31">
        <v>1</v>
      </c>
      <c r="K111" s="31">
        <v>46</v>
      </c>
      <c r="L111" s="31">
        <v>36</v>
      </c>
      <c r="M111" s="31">
        <v>43</v>
      </c>
      <c r="N111" s="31">
        <v>23</v>
      </c>
      <c r="O111" s="31">
        <v>26</v>
      </c>
      <c r="P111" s="31">
        <v>2</v>
      </c>
      <c r="Q111" s="31">
        <v>11</v>
      </c>
      <c r="R111" s="31">
        <v>35</v>
      </c>
      <c r="S111" s="31">
        <v>4</v>
      </c>
      <c r="T111" s="31">
        <v>42</v>
      </c>
      <c r="U111" s="31">
        <v>29</v>
      </c>
      <c r="V111" s="31">
        <v>45</v>
      </c>
      <c r="W111" s="31">
        <v>38</v>
      </c>
      <c r="X111" s="31">
        <v>21</v>
      </c>
      <c r="Y111" s="31">
        <v>28</v>
      </c>
      <c r="Z111" s="31">
        <v>7</v>
      </c>
      <c r="AA111" s="31">
        <v>10</v>
      </c>
      <c r="AB111" s="31">
        <v>9</v>
      </c>
      <c r="AC111" s="31">
        <v>24</v>
      </c>
      <c r="AD111" s="31">
        <v>44</v>
      </c>
      <c r="AE111" s="31">
        <v>30</v>
      </c>
      <c r="AF111" s="31">
        <v>17</v>
      </c>
      <c r="AG111" s="31">
        <v>19</v>
      </c>
      <c r="AH111" s="31">
        <v>16</v>
      </c>
      <c r="AI111" s="31">
        <v>8</v>
      </c>
      <c r="AJ111" s="31">
        <v>25</v>
      </c>
      <c r="AK111" s="31">
        <v>13</v>
      </c>
      <c r="AL111" s="31">
        <v>40</v>
      </c>
      <c r="AM111" s="31">
        <v>47</v>
      </c>
      <c r="AN111" s="31">
        <v>32</v>
      </c>
      <c r="AO111" s="31">
        <v>31</v>
      </c>
      <c r="AP111" s="31">
        <v>18</v>
      </c>
      <c r="AQ111" s="31">
        <v>20</v>
      </c>
      <c r="AR111" s="31">
        <v>48</v>
      </c>
      <c r="AS111" s="31">
        <v>39</v>
      </c>
      <c r="AT111" s="31">
        <v>12</v>
      </c>
      <c r="AU111" s="31">
        <v>34</v>
      </c>
      <c r="AV111" s="31">
        <v>14</v>
      </c>
      <c r="AW111" s="31">
        <v>27</v>
      </c>
      <c r="AX111" s="31">
        <v>15</v>
      </c>
      <c r="AY111" s="31">
        <v>5</v>
      </c>
      <c r="AZ111" s="31">
        <v>33</v>
      </c>
      <c r="BA111" s="31">
        <v>41</v>
      </c>
      <c r="BB111" s="31">
        <v>37</v>
      </c>
      <c r="BC111" s="31">
        <v>3</v>
      </c>
      <c r="BD111" s="5"/>
    </row>
    <row r="112" spans="2:87" ht="23.4">
      <c r="B112" s="32">
        <f t="shared" si="5"/>
        <v>39</v>
      </c>
      <c r="C112" s="32">
        <v>3</v>
      </c>
      <c r="D112" s="33">
        <v>10</v>
      </c>
      <c r="E112" s="18" cm="1">
        <f t="array" ref="E112">_xlfn.LET(
_xlpm.arr,G112:BC112,
_xlpm.sq, _xlfn.SEQUENCE(,49),
_xlpm.chck, COUNTIF(correct,_xlpm.arr)=1,
_xlpm.logic,
IF(_xlpm.chck*(MOD(_xlpm.sq+5,10)=0),100,
IF(_xlpm.chck*(ISODD(--_xlpm.sq)),_xlpm.arr*_xlpm.sq,
IF(_xlpm.chck*(ISEVEN(--_xlpm.sq)),-_xlpm.arr*_xlpm.sq,0))),
SUM(_xlpm.logic))</f>
        <v>1360</v>
      </c>
      <c r="F112" s="51" cm="1">
        <f t="array" ref="F112">_xlfn.LET(
_xlpm.arr,G112:BC112,
_xlpm.sq, _xlfn.SEQUENCE(,49),
_xlpm.chck, COUNTIF(correct,_xlpm.arr)=1,
_xlpm.logic,
IF(_xlpm.chck*(MOD(_xlpm.sq+5,10)=0),100,
IF(_xlpm.chck*(ISODD(--_xlpm.sq)),_xlpm.arr*_xlpm.sq,
IF(_xlpm.chck*(ISEVEN(--_xlpm.sq)),-_xlpm.arr*_xlpm.sq,0))),
SUM(_xlpm.logic))</f>
        <v>1360</v>
      </c>
      <c r="G112" s="31">
        <v>31</v>
      </c>
      <c r="H112" s="31">
        <v>2</v>
      </c>
      <c r="I112" s="31">
        <v>26</v>
      </c>
      <c r="J112" s="31">
        <v>44</v>
      </c>
      <c r="K112" s="31">
        <v>41</v>
      </c>
      <c r="L112" s="31">
        <v>32</v>
      </c>
      <c r="M112" s="31">
        <v>11</v>
      </c>
      <c r="N112" s="31">
        <v>35</v>
      </c>
      <c r="O112" s="31">
        <v>48</v>
      </c>
      <c r="P112" s="31">
        <v>17</v>
      </c>
      <c r="Q112" s="31">
        <v>38</v>
      </c>
      <c r="R112" s="31">
        <v>18</v>
      </c>
      <c r="S112" s="31">
        <v>10</v>
      </c>
      <c r="T112" s="31">
        <v>25</v>
      </c>
      <c r="U112" s="31">
        <v>16</v>
      </c>
      <c r="V112" s="31">
        <v>46</v>
      </c>
      <c r="W112" s="31">
        <v>7</v>
      </c>
      <c r="X112" s="31">
        <v>49</v>
      </c>
      <c r="Y112" s="31">
        <v>42</v>
      </c>
      <c r="Z112" s="31">
        <v>8</v>
      </c>
      <c r="AA112" s="31">
        <v>9</v>
      </c>
      <c r="AB112" s="31">
        <v>24</v>
      </c>
      <c r="AC112" s="31">
        <v>43</v>
      </c>
      <c r="AD112" s="31">
        <v>45</v>
      </c>
      <c r="AE112" s="31">
        <v>37</v>
      </c>
      <c r="AF112" s="31">
        <v>14</v>
      </c>
      <c r="AG112" s="31">
        <v>47</v>
      </c>
      <c r="AH112" s="31">
        <v>4</v>
      </c>
      <c r="AI112" s="31">
        <v>15</v>
      </c>
      <c r="AJ112" s="31">
        <v>28</v>
      </c>
      <c r="AK112" s="31">
        <v>6</v>
      </c>
      <c r="AL112" s="31">
        <v>22</v>
      </c>
      <c r="AM112" s="31">
        <v>23</v>
      </c>
      <c r="AN112" s="31">
        <v>39</v>
      </c>
      <c r="AO112" s="31">
        <v>33</v>
      </c>
      <c r="AP112" s="31">
        <v>12</v>
      </c>
      <c r="AQ112" s="31">
        <v>13</v>
      </c>
      <c r="AR112" s="31">
        <v>19</v>
      </c>
      <c r="AS112" s="31">
        <v>29</v>
      </c>
      <c r="AT112" s="31">
        <v>40</v>
      </c>
      <c r="AU112" s="31">
        <v>27</v>
      </c>
      <c r="AV112" s="31">
        <v>21</v>
      </c>
      <c r="AW112" s="31">
        <v>36</v>
      </c>
      <c r="AX112" s="31">
        <v>20</v>
      </c>
      <c r="AY112" s="31">
        <v>3</v>
      </c>
      <c r="AZ112" s="31">
        <v>34</v>
      </c>
      <c r="BA112" s="31">
        <v>5</v>
      </c>
      <c r="BB112" s="31">
        <v>30</v>
      </c>
      <c r="BC112" s="31">
        <v>1</v>
      </c>
      <c r="BD112" s="5"/>
    </row>
    <row r="113" spans="2:62" ht="23.4">
      <c r="B113" s="32">
        <f t="shared" si="5"/>
        <v>40</v>
      </c>
      <c r="C113" s="32">
        <v>3</v>
      </c>
      <c r="D113" s="33">
        <v>10</v>
      </c>
      <c r="E113" s="18" cm="1">
        <f t="array" ref="E113">_xlfn.LET(
_xlpm.arr,G113:BC113,
_xlpm.sq, _xlfn.SEQUENCE(,49),
_xlpm.chck, COUNTIF(correct,_xlpm.arr)=1,
_xlpm.logic,
IF(_xlpm.chck*(MOD(_xlpm.sq+5,10)=0),100,
IF(_xlpm.chck*(ISODD(--_xlpm.sq)),_xlpm.arr*_xlpm.sq,
IF(_xlpm.chck*(ISEVEN(--_xlpm.sq)),-_xlpm.arr*_xlpm.sq,0))),
SUM(_xlpm.logic))</f>
        <v>395</v>
      </c>
      <c r="F113" s="51" cm="1">
        <f t="array" ref="F113">_xlfn.LET(
_xlpm.arr,G113:BC113,
_xlpm.sq, _xlfn.SEQUENCE(,49),
_xlpm.chck, COUNTIF(correct,_xlpm.arr)=1,
_xlpm.logic,
IF(_xlpm.chck*(MOD(_xlpm.sq+5,10)=0),100,
IF(_xlpm.chck*(ISODD(--_xlpm.sq)),_xlpm.arr*_xlpm.sq,
IF(_xlpm.chck*(ISEVEN(--_xlpm.sq)),-_xlpm.arr*_xlpm.sq,0))),
SUM(_xlpm.logic))</f>
        <v>395</v>
      </c>
      <c r="G113" s="31">
        <v>42</v>
      </c>
      <c r="H113" s="31">
        <v>37</v>
      </c>
      <c r="I113" s="31">
        <v>49</v>
      </c>
      <c r="J113" s="31">
        <v>24</v>
      </c>
      <c r="K113" s="31">
        <v>12</v>
      </c>
      <c r="L113" s="31">
        <v>23</v>
      </c>
      <c r="M113" s="31">
        <v>43</v>
      </c>
      <c r="N113" s="31">
        <v>5</v>
      </c>
      <c r="O113" s="31">
        <v>36</v>
      </c>
      <c r="P113" s="31">
        <v>30</v>
      </c>
      <c r="Q113" s="31">
        <v>32</v>
      </c>
      <c r="R113" s="31">
        <v>18</v>
      </c>
      <c r="S113" s="31">
        <v>19</v>
      </c>
      <c r="T113" s="31">
        <v>33</v>
      </c>
      <c r="U113" s="31">
        <v>6</v>
      </c>
      <c r="V113" s="31">
        <v>25</v>
      </c>
      <c r="W113" s="31">
        <v>3</v>
      </c>
      <c r="X113" s="31">
        <v>39</v>
      </c>
      <c r="Y113" s="31">
        <v>17</v>
      </c>
      <c r="Z113" s="31">
        <v>45</v>
      </c>
      <c r="AA113" s="31">
        <v>46</v>
      </c>
      <c r="AB113" s="31">
        <v>2</v>
      </c>
      <c r="AC113" s="31">
        <v>35</v>
      </c>
      <c r="AD113" s="31">
        <v>15</v>
      </c>
      <c r="AE113" s="31">
        <v>16</v>
      </c>
      <c r="AF113" s="31">
        <v>31</v>
      </c>
      <c r="AG113" s="31">
        <v>22</v>
      </c>
      <c r="AH113" s="31">
        <v>27</v>
      </c>
      <c r="AI113" s="31">
        <v>44</v>
      </c>
      <c r="AJ113" s="31">
        <v>11</v>
      </c>
      <c r="AK113" s="31">
        <v>29</v>
      </c>
      <c r="AL113" s="31">
        <v>26</v>
      </c>
      <c r="AM113" s="31">
        <v>10</v>
      </c>
      <c r="AN113" s="31">
        <v>40</v>
      </c>
      <c r="AO113" s="31">
        <v>7</v>
      </c>
      <c r="AP113" s="31">
        <v>8</v>
      </c>
      <c r="AQ113" s="31">
        <v>4</v>
      </c>
      <c r="AR113" s="31">
        <v>9</v>
      </c>
      <c r="AS113" s="31">
        <v>21</v>
      </c>
      <c r="AT113" s="31">
        <v>13</v>
      </c>
      <c r="AU113" s="31">
        <v>41</v>
      </c>
      <c r="AV113" s="31">
        <v>34</v>
      </c>
      <c r="AW113" s="31">
        <v>14</v>
      </c>
      <c r="AX113" s="31">
        <v>28</v>
      </c>
      <c r="AY113" s="31">
        <v>38</v>
      </c>
      <c r="AZ113" s="31">
        <v>47</v>
      </c>
      <c r="BA113" s="31">
        <v>48</v>
      </c>
      <c r="BB113" s="31">
        <v>1</v>
      </c>
      <c r="BC113" s="31">
        <v>20</v>
      </c>
      <c r="BD113" s="5"/>
    </row>
    <row r="114" spans="2:62" ht="23.4">
      <c r="B114" s="32">
        <f t="shared" si="5"/>
        <v>41</v>
      </c>
      <c r="C114" s="32">
        <v>3</v>
      </c>
      <c r="D114" s="33">
        <v>10</v>
      </c>
      <c r="E114" s="18" cm="1">
        <f t="array" ref="E114">_xlfn.LET(
_xlpm.arr,G114:BC114,
_xlpm.sq, _xlfn.SEQUENCE(,49),
_xlpm.chck, COUNTIF(correct,_xlpm.arr)=1,
_xlpm.logic,
IF(_xlpm.chck*(MOD(_xlpm.sq+5,10)=0),100,
IF(_xlpm.chck*(ISODD(--_xlpm.sq)),_xlpm.arr*_xlpm.sq,
IF(_xlpm.chck*(ISEVEN(--_xlpm.sq)),-_xlpm.arr*_xlpm.sq,0))),
SUM(_xlpm.logic))</f>
        <v>1736</v>
      </c>
      <c r="F114" s="51" cm="1">
        <f t="array" ref="F114">_xlfn.LET(
_xlpm.arr,G114:BC114,
_xlpm.sq, _xlfn.SEQUENCE(,49),
_xlpm.chck, COUNTIF(correct,_xlpm.arr)=1,
_xlpm.logic,
IF(_xlpm.chck*(MOD(_xlpm.sq+5,10)=0),100,
IF(_xlpm.chck*(ISODD(--_xlpm.sq)),_xlpm.arr*_xlpm.sq,
IF(_xlpm.chck*(ISEVEN(--_xlpm.sq)),-_xlpm.arr*_xlpm.sq,0))),
SUM(_xlpm.logic))</f>
        <v>1736</v>
      </c>
      <c r="G114" s="31">
        <v>37</v>
      </c>
      <c r="H114" s="31">
        <v>29</v>
      </c>
      <c r="I114" s="31">
        <v>1</v>
      </c>
      <c r="J114" s="31">
        <v>16</v>
      </c>
      <c r="K114" s="31">
        <v>13</v>
      </c>
      <c r="L114" s="31">
        <v>5</v>
      </c>
      <c r="M114" s="31">
        <v>26</v>
      </c>
      <c r="N114" s="31">
        <v>7</v>
      </c>
      <c r="O114" s="31">
        <v>18</v>
      </c>
      <c r="P114" s="31">
        <v>35</v>
      </c>
      <c r="Q114" s="31">
        <v>23</v>
      </c>
      <c r="R114" s="31">
        <v>10</v>
      </c>
      <c r="S114" s="31">
        <v>44</v>
      </c>
      <c r="T114" s="31">
        <v>3</v>
      </c>
      <c r="U114" s="31">
        <v>24</v>
      </c>
      <c r="V114" s="31">
        <v>4</v>
      </c>
      <c r="W114" s="31">
        <v>36</v>
      </c>
      <c r="X114" s="31">
        <v>21</v>
      </c>
      <c r="Y114" s="31">
        <v>8</v>
      </c>
      <c r="Z114" s="31">
        <v>27</v>
      </c>
      <c r="AA114" s="31">
        <v>6</v>
      </c>
      <c r="AB114" s="31">
        <v>48</v>
      </c>
      <c r="AC114" s="31">
        <v>22</v>
      </c>
      <c r="AD114" s="31">
        <v>43</v>
      </c>
      <c r="AE114" s="31">
        <v>49</v>
      </c>
      <c r="AF114" s="31">
        <v>42</v>
      </c>
      <c r="AG114" s="31">
        <v>38</v>
      </c>
      <c r="AH114" s="31">
        <v>41</v>
      </c>
      <c r="AI114" s="31">
        <v>32</v>
      </c>
      <c r="AJ114" s="31">
        <v>46</v>
      </c>
      <c r="AK114" s="31">
        <v>25</v>
      </c>
      <c r="AL114" s="31">
        <v>47</v>
      </c>
      <c r="AM114" s="31">
        <v>30</v>
      </c>
      <c r="AN114" s="31">
        <v>2</v>
      </c>
      <c r="AO114" s="31">
        <v>14</v>
      </c>
      <c r="AP114" s="31">
        <v>40</v>
      </c>
      <c r="AQ114" s="31">
        <v>9</v>
      </c>
      <c r="AR114" s="31">
        <v>39</v>
      </c>
      <c r="AS114" s="31">
        <v>12</v>
      </c>
      <c r="AT114" s="31">
        <v>15</v>
      </c>
      <c r="AU114" s="31">
        <v>28</v>
      </c>
      <c r="AV114" s="31">
        <v>34</v>
      </c>
      <c r="AW114" s="31">
        <v>11</v>
      </c>
      <c r="AX114" s="31">
        <v>17</v>
      </c>
      <c r="AY114" s="31">
        <v>31</v>
      </c>
      <c r="AZ114" s="31">
        <v>33</v>
      </c>
      <c r="BA114" s="31">
        <v>45</v>
      </c>
      <c r="BB114" s="31">
        <v>20</v>
      </c>
      <c r="BC114" s="31">
        <v>19</v>
      </c>
      <c r="BD114" s="5"/>
    </row>
    <row r="115" spans="2:62" ht="23.4">
      <c r="B115" s="32">
        <f t="shared" si="5"/>
        <v>42</v>
      </c>
      <c r="C115" s="32">
        <v>3</v>
      </c>
      <c r="D115" s="33">
        <v>10</v>
      </c>
      <c r="E115" s="18" cm="1">
        <f t="array" ref="E115">_xlfn.LET(
_xlpm.arr,G115:BC115,
_xlpm.sq, _xlfn.SEQUENCE(,49),
_xlpm.chck, COUNTIF(correct,_xlpm.arr)=1,
_xlpm.logic,
IF(_xlpm.chck*(MOD(_xlpm.sq+5,10)=0),100,
IF(_xlpm.chck*(ISODD(--_xlpm.sq)),_xlpm.arr*_xlpm.sq,
IF(_xlpm.chck*(ISEVEN(--_xlpm.sq)),-_xlpm.arr*_xlpm.sq,0))),
SUM(_xlpm.logic))</f>
        <v>553</v>
      </c>
      <c r="F115" s="51" cm="1">
        <f t="array" ref="F115">_xlfn.LET(
_xlpm.arr,G115:BC115,
_xlpm.sq, _xlfn.SEQUENCE(,49),
_xlpm.chck, COUNTIF(correct,_xlpm.arr)=1,
_xlpm.logic,
IF(_xlpm.chck*(MOD(_xlpm.sq+5,10)=0),100,
IF(_xlpm.chck*(ISODD(--_xlpm.sq)),_xlpm.arr*_xlpm.sq,
IF(_xlpm.chck*(ISEVEN(--_xlpm.sq)),-_xlpm.arr*_xlpm.sq,0))),
SUM(_xlpm.logic))</f>
        <v>553</v>
      </c>
      <c r="G115" s="31">
        <v>31</v>
      </c>
      <c r="H115" s="31">
        <v>48</v>
      </c>
      <c r="I115" s="31">
        <v>8</v>
      </c>
      <c r="J115" s="31">
        <v>22</v>
      </c>
      <c r="K115" s="31">
        <v>29</v>
      </c>
      <c r="L115" s="31">
        <v>27</v>
      </c>
      <c r="M115" s="31">
        <v>35</v>
      </c>
      <c r="N115" s="31">
        <v>49</v>
      </c>
      <c r="O115" s="31">
        <v>19</v>
      </c>
      <c r="P115" s="31">
        <v>3</v>
      </c>
      <c r="Q115" s="31">
        <v>9</v>
      </c>
      <c r="R115" s="31">
        <v>43</v>
      </c>
      <c r="S115" s="31">
        <v>7</v>
      </c>
      <c r="T115" s="31">
        <v>17</v>
      </c>
      <c r="U115" s="31">
        <v>16</v>
      </c>
      <c r="V115" s="31">
        <v>37</v>
      </c>
      <c r="W115" s="31">
        <v>38</v>
      </c>
      <c r="X115" s="31">
        <v>32</v>
      </c>
      <c r="Y115" s="31">
        <v>39</v>
      </c>
      <c r="Z115" s="31">
        <v>12</v>
      </c>
      <c r="AA115" s="31">
        <v>23</v>
      </c>
      <c r="AB115" s="31">
        <v>33</v>
      </c>
      <c r="AC115" s="31">
        <v>47</v>
      </c>
      <c r="AD115" s="31">
        <v>28</v>
      </c>
      <c r="AE115" s="31">
        <v>42</v>
      </c>
      <c r="AF115" s="31">
        <v>14</v>
      </c>
      <c r="AG115" s="31">
        <v>11</v>
      </c>
      <c r="AH115" s="31">
        <v>44</v>
      </c>
      <c r="AI115" s="31">
        <v>4</v>
      </c>
      <c r="AJ115" s="31">
        <v>45</v>
      </c>
      <c r="AK115" s="31">
        <v>21</v>
      </c>
      <c r="AL115" s="31">
        <v>13</v>
      </c>
      <c r="AM115" s="31">
        <v>41</v>
      </c>
      <c r="AN115" s="31">
        <v>18</v>
      </c>
      <c r="AO115" s="31">
        <v>15</v>
      </c>
      <c r="AP115" s="31">
        <v>36</v>
      </c>
      <c r="AQ115" s="31">
        <v>20</v>
      </c>
      <c r="AR115" s="31">
        <v>40</v>
      </c>
      <c r="AS115" s="31">
        <v>25</v>
      </c>
      <c r="AT115" s="31">
        <v>46</v>
      </c>
      <c r="AU115" s="31">
        <v>30</v>
      </c>
      <c r="AV115" s="31">
        <v>6</v>
      </c>
      <c r="AW115" s="31">
        <v>24</v>
      </c>
      <c r="AX115" s="31">
        <v>5</v>
      </c>
      <c r="AY115" s="31">
        <v>2</v>
      </c>
      <c r="AZ115" s="31">
        <v>1</v>
      </c>
      <c r="BA115" s="31">
        <v>10</v>
      </c>
      <c r="BB115" s="31">
        <v>34</v>
      </c>
      <c r="BC115" s="31">
        <v>26</v>
      </c>
      <c r="BD115" s="5"/>
    </row>
    <row r="116" spans="2:62" ht="23.4">
      <c r="B116" s="32">
        <f t="shared" si="5"/>
        <v>43</v>
      </c>
      <c r="C116" s="32">
        <v>3</v>
      </c>
      <c r="D116" s="33">
        <v>10</v>
      </c>
      <c r="E116" s="18" cm="1">
        <f t="array" ref="E116">_xlfn.LET(
_xlpm.arr,G116:BC116,
_xlpm.sq, _xlfn.SEQUENCE(,49),
_xlpm.chck, COUNTIF(correct,_xlpm.arr)=1,
_xlpm.logic,
IF(_xlpm.chck*(MOD(_xlpm.sq+5,10)=0),100,
IF(_xlpm.chck*(ISODD(--_xlpm.sq)),_xlpm.arr*_xlpm.sq,
IF(_xlpm.chck*(ISEVEN(--_xlpm.sq)),-_xlpm.arr*_xlpm.sq,0))),
SUM(_xlpm.logic))</f>
        <v>353</v>
      </c>
      <c r="F116" s="51" cm="1">
        <f t="array" ref="F116">_xlfn.LET(
_xlpm.arr,G116:BC116,
_xlpm.sq, _xlfn.SEQUENCE(,49),
_xlpm.chck, COUNTIF(correct,_xlpm.arr)=1,
_xlpm.logic,
IF(_xlpm.chck*(MOD(_xlpm.sq+5,10)=0),100,
IF(_xlpm.chck*(ISODD(--_xlpm.sq)),_xlpm.arr*_xlpm.sq,
IF(_xlpm.chck*(ISEVEN(--_xlpm.sq)),-_xlpm.arr*_xlpm.sq,0))),
SUM(_xlpm.logic))</f>
        <v>353</v>
      </c>
      <c r="G116" s="31">
        <v>5</v>
      </c>
      <c r="H116" s="31">
        <v>49</v>
      </c>
      <c r="I116" s="31">
        <v>22</v>
      </c>
      <c r="J116" s="31">
        <v>23</v>
      </c>
      <c r="K116" s="31">
        <v>34</v>
      </c>
      <c r="L116" s="31">
        <v>18</v>
      </c>
      <c r="M116" s="31">
        <v>11</v>
      </c>
      <c r="N116" s="31">
        <v>33</v>
      </c>
      <c r="O116" s="31">
        <v>47</v>
      </c>
      <c r="P116" s="31">
        <v>45</v>
      </c>
      <c r="Q116" s="31">
        <v>36</v>
      </c>
      <c r="R116" s="31">
        <v>2</v>
      </c>
      <c r="S116" s="31">
        <v>3</v>
      </c>
      <c r="T116" s="31">
        <v>13</v>
      </c>
      <c r="U116" s="31">
        <v>38</v>
      </c>
      <c r="V116" s="31">
        <v>6</v>
      </c>
      <c r="W116" s="31">
        <v>7</v>
      </c>
      <c r="X116" s="31">
        <v>25</v>
      </c>
      <c r="Y116" s="31">
        <v>21</v>
      </c>
      <c r="Z116" s="31">
        <v>43</v>
      </c>
      <c r="AA116" s="31">
        <v>24</v>
      </c>
      <c r="AB116" s="31">
        <v>39</v>
      </c>
      <c r="AC116" s="31">
        <v>41</v>
      </c>
      <c r="AD116" s="31">
        <v>19</v>
      </c>
      <c r="AE116" s="31">
        <v>4</v>
      </c>
      <c r="AF116" s="31">
        <v>40</v>
      </c>
      <c r="AG116" s="31">
        <v>8</v>
      </c>
      <c r="AH116" s="31">
        <v>14</v>
      </c>
      <c r="AI116" s="31">
        <v>15</v>
      </c>
      <c r="AJ116" s="31">
        <v>32</v>
      </c>
      <c r="AK116" s="31">
        <v>44</v>
      </c>
      <c r="AL116" s="31">
        <v>31</v>
      </c>
      <c r="AM116" s="31">
        <v>42</v>
      </c>
      <c r="AN116" s="31">
        <v>29</v>
      </c>
      <c r="AO116" s="31">
        <v>26</v>
      </c>
      <c r="AP116" s="31">
        <v>1</v>
      </c>
      <c r="AQ116" s="31">
        <v>46</v>
      </c>
      <c r="AR116" s="31">
        <v>28</v>
      </c>
      <c r="AS116" s="31">
        <v>9</v>
      </c>
      <c r="AT116" s="31">
        <v>16</v>
      </c>
      <c r="AU116" s="31">
        <v>37</v>
      </c>
      <c r="AV116" s="31">
        <v>30</v>
      </c>
      <c r="AW116" s="31">
        <v>17</v>
      </c>
      <c r="AX116" s="31">
        <v>20</v>
      </c>
      <c r="AY116" s="31">
        <v>12</v>
      </c>
      <c r="AZ116" s="31">
        <v>35</v>
      </c>
      <c r="BA116" s="31">
        <v>10</v>
      </c>
      <c r="BB116" s="31">
        <v>48</v>
      </c>
      <c r="BC116" s="31">
        <v>27</v>
      </c>
      <c r="BD116" s="5"/>
    </row>
    <row r="117" spans="2:62" ht="23.4">
      <c r="B117" s="32">
        <f t="shared" si="5"/>
        <v>44</v>
      </c>
      <c r="C117" s="32">
        <v>3</v>
      </c>
      <c r="D117" s="33">
        <v>10</v>
      </c>
      <c r="E117" s="18" cm="1">
        <f t="array" ref="E117">_xlfn.LET(
_xlpm.arr,G117:BC117,
_xlpm.sq, _xlfn.SEQUENCE(,49),
_xlpm.chck, COUNTIF(correct,_xlpm.arr)=1,
_xlpm.logic,
IF(_xlpm.chck*(MOD(_xlpm.sq+5,10)=0),100,
IF(_xlpm.chck*(ISODD(--_xlpm.sq)),_xlpm.arr*_xlpm.sq,
IF(_xlpm.chck*(ISEVEN(--_xlpm.sq)),-_xlpm.arr*_xlpm.sq,0))),
SUM(_xlpm.logic))</f>
        <v>2814</v>
      </c>
      <c r="F117" s="51" cm="1">
        <f t="array" ref="F117">_xlfn.LET(
_xlpm.arr,G117:BC117,
_xlpm.sq, _xlfn.SEQUENCE(,49),
_xlpm.chck, COUNTIF(correct,_xlpm.arr)=1,
_xlpm.logic,
IF(_xlpm.chck*(MOD(_xlpm.sq+5,10)=0),100,
IF(_xlpm.chck*(ISODD(--_xlpm.sq)),_xlpm.arr*_xlpm.sq,
IF(_xlpm.chck*(ISEVEN(--_xlpm.sq)),-_xlpm.arr*_xlpm.sq,0))),
SUM(_xlpm.logic))</f>
        <v>2814</v>
      </c>
      <c r="G117" s="31">
        <v>47</v>
      </c>
      <c r="H117" s="31">
        <v>28</v>
      </c>
      <c r="I117" s="31">
        <v>20</v>
      </c>
      <c r="J117" s="31">
        <v>36</v>
      </c>
      <c r="K117" s="31">
        <v>5</v>
      </c>
      <c r="L117" s="31">
        <v>41</v>
      </c>
      <c r="M117" s="31">
        <v>27</v>
      </c>
      <c r="N117" s="31">
        <v>19</v>
      </c>
      <c r="O117" s="31">
        <v>32</v>
      </c>
      <c r="P117" s="31">
        <v>34</v>
      </c>
      <c r="Q117" s="31">
        <v>4</v>
      </c>
      <c r="R117" s="31">
        <v>2</v>
      </c>
      <c r="S117" s="31">
        <v>6</v>
      </c>
      <c r="T117" s="31">
        <v>37</v>
      </c>
      <c r="U117" s="31">
        <v>45</v>
      </c>
      <c r="V117" s="31">
        <v>17</v>
      </c>
      <c r="W117" s="31">
        <v>14</v>
      </c>
      <c r="X117" s="31">
        <v>29</v>
      </c>
      <c r="Y117" s="31">
        <v>1</v>
      </c>
      <c r="Z117" s="31">
        <v>18</v>
      </c>
      <c r="AA117" s="31">
        <v>23</v>
      </c>
      <c r="AB117" s="31">
        <v>8</v>
      </c>
      <c r="AC117" s="31">
        <v>31</v>
      </c>
      <c r="AD117" s="31">
        <v>16</v>
      </c>
      <c r="AE117" s="31">
        <v>40</v>
      </c>
      <c r="AF117" s="31">
        <v>46</v>
      </c>
      <c r="AG117" s="31">
        <v>33</v>
      </c>
      <c r="AH117" s="31">
        <v>22</v>
      </c>
      <c r="AI117" s="31">
        <v>38</v>
      </c>
      <c r="AJ117" s="31">
        <v>39</v>
      </c>
      <c r="AK117" s="31">
        <v>9</v>
      </c>
      <c r="AL117" s="31">
        <v>43</v>
      </c>
      <c r="AM117" s="31">
        <v>49</v>
      </c>
      <c r="AN117" s="31">
        <v>42</v>
      </c>
      <c r="AO117" s="31">
        <v>11</v>
      </c>
      <c r="AP117" s="31">
        <v>26</v>
      </c>
      <c r="AQ117" s="31">
        <v>3</v>
      </c>
      <c r="AR117" s="31">
        <v>15</v>
      </c>
      <c r="AS117" s="31">
        <v>48</v>
      </c>
      <c r="AT117" s="31">
        <v>21</v>
      </c>
      <c r="AU117" s="31">
        <v>13</v>
      </c>
      <c r="AV117" s="31">
        <v>30</v>
      </c>
      <c r="AW117" s="31">
        <v>7</v>
      </c>
      <c r="AX117" s="31">
        <v>24</v>
      </c>
      <c r="AY117" s="31">
        <v>44</v>
      </c>
      <c r="AZ117" s="31">
        <v>25</v>
      </c>
      <c r="BA117" s="31">
        <v>10</v>
      </c>
      <c r="BB117" s="31">
        <v>12</v>
      </c>
      <c r="BC117" s="31">
        <v>35</v>
      </c>
      <c r="BD117" s="5"/>
    </row>
    <row r="118" spans="2:62" ht="23.4">
      <c r="B118" s="32">
        <f t="shared" si="5"/>
        <v>45</v>
      </c>
      <c r="C118" s="32">
        <v>3</v>
      </c>
      <c r="D118" s="33">
        <v>10</v>
      </c>
      <c r="E118" s="18" cm="1">
        <f t="array" ref="E118">_xlfn.LET(
_xlpm.arr,G118:BC118,
_xlpm.sq, _xlfn.SEQUENCE(,49),
_xlpm.chck, COUNTIF(correct,_xlpm.arr)=1,
_xlpm.logic,
IF(_xlpm.chck*(MOD(_xlpm.sq+5,10)=0),100,
IF(_xlpm.chck*(ISODD(--_xlpm.sq)),_xlpm.arr*_xlpm.sq,
IF(_xlpm.chck*(ISEVEN(--_xlpm.sq)),-_xlpm.arr*_xlpm.sq,0))),
SUM(_xlpm.logic))</f>
        <v>1590</v>
      </c>
      <c r="F118" s="51" cm="1">
        <f t="array" ref="F118">_xlfn.LET(
_xlpm.arr,G118:BC118,
_xlpm.sq, _xlfn.SEQUENCE(,49),
_xlpm.chck, COUNTIF(correct,_xlpm.arr)=1,
_xlpm.logic,
IF(_xlpm.chck*(MOD(_xlpm.sq+5,10)=0),100,
IF(_xlpm.chck*(ISODD(--_xlpm.sq)),_xlpm.arr*_xlpm.sq,
IF(_xlpm.chck*(ISEVEN(--_xlpm.sq)),-_xlpm.arr*_xlpm.sq,0))),
SUM(_xlpm.logic))</f>
        <v>1590</v>
      </c>
      <c r="G118" s="31">
        <v>43</v>
      </c>
      <c r="H118" s="31">
        <v>28</v>
      </c>
      <c r="I118" s="31">
        <v>24</v>
      </c>
      <c r="J118" s="31">
        <v>8</v>
      </c>
      <c r="K118" s="31">
        <v>45</v>
      </c>
      <c r="L118" s="31">
        <v>13</v>
      </c>
      <c r="M118" s="31">
        <v>26</v>
      </c>
      <c r="N118" s="31">
        <v>5</v>
      </c>
      <c r="O118" s="31">
        <v>44</v>
      </c>
      <c r="P118" s="31">
        <v>47</v>
      </c>
      <c r="Q118" s="31">
        <v>7</v>
      </c>
      <c r="R118" s="31">
        <v>16</v>
      </c>
      <c r="S118" s="31">
        <v>32</v>
      </c>
      <c r="T118" s="31">
        <v>39</v>
      </c>
      <c r="U118" s="31">
        <v>20</v>
      </c>
      <c r="V118" s="31">
        <v>30</v>
      </c>
      <c r="W118" s="31">
        <v>37</v>
      </c>
      <c r="X118" s="31">
        <v>6</v>
      </c>
      <c r="Y118" s="31">
        <v>48</v>
      </c>
      <c r="Z118" s="31">
        <v>25</v>
      </c>
      <c r="AA118" s="31">
        <v>29</v>
      </c>
      <c r="AB118" s="31">
        <v>22</v>
      </c>
      <c r="AC118" s="31">
        <v>9</v>
      </c>
      <c r="AD118" s="31">
        <v>49</v>
      </c>
      <c r="AE118" s="31">
        <v>1</v>
      </c>
      <c r="AF118" s="31">
        <v>12</v>
      </c>
      <c r="AG118" s="31">
        <v>21</v>
      </c>
      <c r="AH118" s="31">
        <v>2</v>
      </c>
      <c r="AI118" s="31">
        <v>18</v>
      </c>
      <c r="AJ118" s="31">
        <v>10</v>
      </c>
      <c r="AK118" s="31">
        <v>15</v>
      </c>
      <c r="AL118" s="31">
        <v>19</v>
      </c>
      <c r="AM118" s="31">
        <v>14</v>
      </c>
      <c r="AN118" s="31">
        <v>33</v>
      </c>
      <c r="AO118" s="31">
        <v>23</v>
      </c>
      <c r="AP118" s="31">
        <v>31</v>
      </c>
      <c r="AQ118" s="31">
        <v>27</v>
      </c>
      <c r="AR118" s="31">
        <v>35</v>
      </c>
      <c r="AS118" s="31">
        <v>38</v>
      </c>
      <c r="AT118" s="31">
        <v>17</v>
      </c>
      <c r="AU118" s="31">
        <v>11</v>
      </c>
      <c r="AV118" s="31">
        <v>3</v>
      </c>
      <c r="AW118" s="31">
        <v>40</v>
      </c>
      <c r="AX118" s="31">
        <v>36</v>
      </c>
      <c r="AY118" s="31">
        <v>41</v>
      </c>
      <c r="AZ118" s="31">
        <v>46</v>
      </c>
      <c r="BA118" s="31">
        <v>34</v>
      </c>
      <c r="BB118" s="31">
        <v>42</v>
      </c>
      <c r="BC118" s="31">
        <v>4</v>
      </c>
      <c r="BD118" s="5"/>
    </row>
    <row r="119" spans="2:62" ht="23.4">
      <c r="B119" s="32">
        <f t="shared" si="5"/>
        <v>46</v>
      </c>
      <c r="C119" s="32">
        <v>3</v>
      </c>
      <c r="D119" s="33">
        <v>10</v>
      </c>
      <c r="E119" s="18" cm="1">
        <f t="array" ref="E119">_xlfn.LET(
_xlpm.arr,G119:BC119,
_xlpm.sq, _xlfn.SEQUENCE(,49),
_xlpm.chck, COUNTIF(correct,_xlpm.arr)=1,
_xlpm.logic,
IF(_xlpm.chck*(MOD(_xlpm.sq+5,10)=0),100,
IF(_xlpm.chck*(ISODD(--_xlpm.sq)),_xlpm.arr*_xlpm.sq,
IF(_xlpm.chck*(ISEVEN(--_xlpm.sq)),-_xlpm.arr*_xlpm.sq,0))),
SUM(_xlpm.logic))</f>
        <v>1339</v>
      </c>
      <c r="F119" s="51" cm="1">
        <f t="array" ref="F119">_xlfn.LET(
_xlpm.arr,G119:BC119,
_xlpm.sq, _xlfn.SEQUENCE(,49),
_xlpm.chck, COUNTIF(correct,_xlpm.arr)=1,
_xlpm.logic,
IF(_xlpm.chck*(MOD(_xlpm.sq+5,10)=0),100,
IF(_xlpm.chck*(ISODD(--_xlpm.sq)),_xlpm.arr*_xlpm.sq,
IF(_xlpm.chck*(ISEVEN(--_xlpm.sq)),-_xlpm.arr*_xlpm.sq,0))),
SUM(_xlpm.logic))</f>
        <v>1339</v>
      </c>
      <c r="G119" s="31">
        <v>9</v>
      </c>
      <c r="H119" s="31">
        <v>24</v>
      </c>
      <c r="I119" s="31">
        <v>7</v>
      </c>
      <c r="J119" s="31">
        <v>27</v>
      </c>
      <c r="K119" s="31">
        <v>48</v>
      </c>
      <c r="L119" s="31">
        <v>22</v>
      </c>
      <c r="M119" s="31">
        <v>32</v>
      </c>
      <c r="N119" s="31">
        <v>37</v>
      </c>
      <c r="O119" s="31">
        <v>25</v>
      </c>
      <c r="P119" s="31">
        <v>43</v>
      </c>
      <c r="Q119" s="31">
        <v>29</v>
      </c>
      <c r="R119" s="31">
        <v>28</v>
      </c>
      <c r="S119" s="31">
        <v>14</v>
      </c>
      <c r="T119" s="31">
        <v>30</v>
      </c>
      <c r="U119" s="31">
        <v>42</v>
      </c>
      <c r="V119" s="31">
        <v>36</v>
      </c>
      <c r="W119" s="31">
        <v>13</v>
      </c>
      <c r="X119" s="31">
        <v>18</v>
      </c>
      <c r="Y119" s="31">
        <v>44</v>
      </c>
      <c r="Z119" s="31">
        <v>1</v>
      </c>
      <c r="AA119" s="31">
        <v>4</v>
      </c>
      <c r="AB119" s="31">
        <v>40</v>
      </c>
      <c r="AC119" s="31">
        <v>10</v>
      </c>
      <c r="AD119" s="31">
        <v>23</v>
      </c>
      <c r="AE119" s="31">
        <v>34</v>
      </c>
      <c r="AF119" s="31">
        <v>26</v>
      </c>
      <c r="AG119" s="31">
        <v>5</v>
      </c>
      <c r="AH119" s="31">
        <v>8</v>
      </c>
      <c r="AI119" s="31">
        <v>49</v>
      </c>
      <c r="AJ119" s="31">
        <v>38</v>
      </c>
      <c r="AK119" s="31">
        <v>6</v>
      </c>
      <c r="AL119" s="31">
        <v>21</v>
      </c>
      <c r="AM119" s="31">
        <v>47</v>
      </c>
      <c r="AN119" s="31">
        <v>31</v>
      </c>
      <c r="AO119" s="31">
        <v>16</v>
      </c>
      <c r="AP119" s="31">
        <v>12</v>
      </c>
      <c r="AQ119" s="31">
        <v>15</v>
      </c>
      <c r="AR119" s="31">
        <v>11</v>
      </c>
      <c r="AS119" s="31">
        <v>17</v>
      </c>
      <c r="AT119" s="31">
        <v>39</v>
      </c>
      <c r="AU119" s="31">
        <v>2</v>
      </c>
      <c r="AV119" s="31">
        <v>41</v>
      </c>
      <c r="AW119" s="31">
        <v>19</v>
      </c>
      <c r="AX119" s="31">
        <v>46</v>
      </c>
      <c r="AY119" s="31">
        <v>3</v>
      </c>
      <c r="AZ119" s="31">
        <v>45</v>
      </c>
      <c r="BA119" s="31">
        <v>35</v>
      </c>
      <c r="BB119" s="31">
        <v>20</v>
      </c>
      <c r="BC119" s="31">
        <v>33</v>
      </c>
      <c r="BD119" s="5"/>
    </row>
    <row r="120" spans="2:62" ht="23.4">
      <c r="B120" s="32">
        <f t="shared" si="5"/>
        <v>47</v>
      </c>
      <c r="C120" s="32">
        <v>3</v>
      </c>
      <c r="D120" s="33">
        <v>10</v>
      </c>
      <c r="E120" s="18" cm="1">
        <f t="array" ref="E120">_xlfn.LET(
_xlpm.arr,G120:BC120,
_xlpm.sq, _xlfn.SEQUENCE(,49),
_xlpm.chck, COUNTIF(correct,_xlpm.arr)=1,
_xlpm.logic,
IF(_xlpm.chck*(MOD(_xlpm.sq+5,10)=0),100,
IF(_xlpm.chck*(ISODD(--_xlpm.sq)),_xlpm.arr*_xlpm.sq,
IF(_xlpm.chck*(ISEVEN(--_xlpm.sq)),-_xlpm.arr*_xlpm.sq,0))),
SUM(_xlpm.logic))</f>
        <v>1076</v>
      </c>
      <c r="F120" s="51" cm="1">
        <f t="array" ref="F120">_xlfn.LET(
_xlpm.arr,G120:BC120,
_xlpm.sq, _xlfn.SEQUENCE(,49),
_xlpm.chck, COUNTIF(correct,_xlpm.arr)=1,
_xlpm.logic,
IF(_xlpm.chck*(MOD(_xlpm.sq+5,10)=0),100,
IF(_xlpm.chck*(ISODD(--_xlpm.sq)),_xlpm.arr*_xlpm.sq,
IF(_xlpm.chck*(ISEVEN(--_xlpm.sq)),-_xlpm.arr*_xlpm.sq,0))),
SUM(_xlpm.logic))</f>
        <v>1076</v>
      </c>
      <c r="G120" s="31">
        <v>17</v>
      </c>
      <c r="H120" s="31">
        <v>45</v>
      </c>
      <c r="I120" s="31">
        <v>26</v>
      </c>
      <c r="J120" s="31">
        <v>14</v>
      </c>
      <c r="K120" s="31">
        <v>21</v>
      </c>
      <c r="L120" s="31">
        <v>46</v>
      </c>
      <c r="M120" s="31">
        <v>9</v>
      </c>
      <c r="N120" s="31">
        <v>12</v>
      </c>
      <c r="O120" s="31">
        <v>32</v>
      </c>
      <c r="P120" s="31">
        <v>13</v>
      </c>
      <c r="Q120" s="31">
        <v>42</v>
      </c>
      <c r="R120" s="31">
        <v>15</v>
      </c>
      <c r="S120" s="31">
        <v>3</v>
      </c>
      <c r="T120" s="31">
        <v>40</v>
      </c>
      <c r="U120" s="31">
        <v>7</v>
      </c>
      <c r="V120" s="31">
        <v>19</v>
      </c>
      <c r="W120" s="31">
        <v>2</v>
      </c>
      <c r="X120" s="31">
        <v>29</v>
      </c>
      <c r="Y120" s="31">
        <v>44</v>
      </c>
      <c r="Z120" s="31">
        <v>23</v>
      </c>
      <c r="AA120" s="31">
        <v>4</v>
      </c>
      <c r="AB120" s="31">
        <v>34</v>
      </c>
      <c r="AC120" s="31">
        <v>20</v>
      </c>
      <c r="AD120" s="31">
        <v>16</v>
      </c>
      <c r="AE120" s="31">
        <v>28</v>
      </c>
      <c r="AF120" s="31">
        <v>33</v>
      </c>
      <c r="AG120" s="31">
        <v>38</v>
      </c>
      <c r="AH120" s="31">
        <v>36</v>
      </c>
      <c r="AI120" s="31">
        <v>24</v>
      </c>
      <c r="AJ120" s="31">
        <v>30</v>
      </c>
      <c r="AK120" s="31">
        <v>22</v>
      </c>
      <c r="AL120" s="31">
        <v>41</v>
      </c>
      <c r="AM120" s="31">
        <v>1</v>
      </c>
      <c r="AN120" s="31">
        <v>25</v>
      </c>
      <c r="AO120" s="31">
        <v>48</v>
      </c>
      <c r="AP120" s="31">
        <v>31</v>
      </c>
      <c r="AQ120" s="31">
        <v>6</v>
      </c>
      <c r="AR120" s="31">
        <v>47</v>
      </c>
      <c r="AS120" s="31">
        <v>8</v>
      </c>
      <c r="AT120" s="31">
        <v>11</v>
      </c>
      <c r="AU120" s="31">
        <v>49</v>
      </c>
      <c r="AV120" s="31">
        <v>18</v>
      </c>
      <c r="AW120" s="31">
        <v>43</v>
      </c>
      <c r="AX120" s="31">
        <v>5</v>
      </c>
      <c r="AY120" s="31">
        <v>37</v>
      </c>
      <c r="AZ120" s="31">
        <v>10</v>
      </c>
      <c r="BA120" s="31">
        <v>39</v>
      </c>
      <c r="BB120" s="31">
        <v>27</v>
      </c>
      <c r="BC120" s="31">
        <v>35</v>
      </c>
      <c r="BD120" s="5"/>
    </row>
    <row r="121" spans="2:62" ht="23.4">
      <c r="B121" s="32">
        <f t="shared" si="5"/>
        <v>48</v>
      </c>
      <c r="C121" s="32">
        <v>3</v>
      </c>
      <c r="D121" s="33">
        <v>10</v>
      </c>
      <c r="E121" s="18" cm="1">
        <f t="array" ref="E121">_xlfn.LET(
_xlpm.arr,G121:BC121,
_xlpm.sq, _xlfn.SEQUENCE(,49),
_xlpm.chck, COUNTIF(correct,_xlpm.arr)=1,
_xlpm.logic,
IF(_xlpm.chck*(MOD(_xlpm.sq+5,10)=0),100,
IF(_xlpm.chck*(ISODD(--_xlpm.sq)),_xlpm.arr*_xlpm.sq,
IF(_xlpm.chck*(ISEVEN(--_xlpm.sq)),-_xlpm.arr*_xlpm.sq,0))),
SUM(_xlpm.logic))</f>
        <v>1772</v>
      </c>
      <c r="F121" s="51" cm="1">
        <f t="array" ref="F121">_xlfn.LET(
_xlpm.arr,G121:BC121,
_xlpm.sq, _xlfn.SEQUENCE(,49),
_xlpm.chck, COUNTIF(correct,_xlpm.arr)=1,
_xlpm.logic,
IF(_xlpm.chck*(MOD(_xlpm.sq+5,10)=0),100,
IF(_xlpm.chck*(ISODD(--_xlpm.sq)),_xlpm.arr*_xlpm.sq,
IF(_xlpm.chck*(ISEVEN(--_xlpm.sq)),-_xlpm.arr*_xlpm.sq,0))),
SUM(_xlpm.logic))</f>
        <v>1772</v>
      </c>
      <c r="G121" s="31">
        <v>38</v>
      </c>
      <c r="H121" s="31">
        <v>36</v>
      </c>
      <c r="I121" s="31">
        <v>14</v>
      </c>
      <c r="J121" s="31">
        <v>30</v>
      </c>
      <c r="K121" s="31">
        <v>46</v>
      </c>
      <c r="L121" s="31">
        <v>34</v>
      </c>
      <c r="M121" s="31">
        <v>45</v>
      </c>
      <c r="N121" s="31">
        <v>8</v>
      </c>
      <c r="O121" s="31">
        <v>43</v>
      </c>
      <c r="P121" s="31">
        <v>3</v>
      </c>
      <c r="Q121" s="31">
        <v>37</v>
      </c>
      <c r="R121" s="31">
        <v>15</v>
      </c>
      <c r="S121" s="31">
        <v>7</v>
      </c>
      <c r="T121" s="31">
        <v>26</v>
      </c>
      <c r="U121" s="31">
        <v>5</v>
      </c>
      <c r="V121" s="31">
        <v>16</v>
      </c>
      <c r="W121" s="31">
        <v>21</v>
      </c>
      <c r="X121" s="31">
        <v>20</v>
      </c>
      <c r="Y121" s="31">
        <v>6</v>
      </c>
      <c r="Z121" s="31">
        <v>18</v>
      </c>
      <c r="AA121" s="31">
        <v>28</v>
      </c>
      <c r="AB121" s="31">
        <v>31</v>
      </c>
      <c r="AC121" s="31">
        <v>29</v>
      </c>
      <c r="AD121" s="31">
        <v>48</v>
      </c>
      <c r="AE121" s="31">
        <v>1</v>
      </c>
      <c r="AF121" s="31">
        <v>33</v>
      </c>
      <c r="AG121" s="31">
        <v>17</v>
      </c>
      <c r="AH121" s="31">
        <v>12</v>
      </c>
      <c r="AI121" s="31">
        <v>11</v>
      </c>
      <c r="AJ121" s="31">
        <v>4</v>
      </c>
      <c r="AK121" s="31">
        <v>35</v>
      </c>
      <c r="AL121" s="31">
        <v>39</v>
      </c>
      <c r="AM121" s="31">
        <v>10</v>
      </c>
      <c r="AN121" s="31">
        <v>27</v>
      </c>
      <c r="AO121" s="31">
        <v>40</v>
      </c>
      <c r="AP121" s="31">
        <v>44</v>
      </c>
      <c r="AQ121" s="31">
        <v>32</v>
      </c>
      <c r="AR121" s="31">
        <v>24</v>
      </c>
      <c r="AS121" s="31">
        <v>9</v>
      </c>
      <c r="AT121" s="31">
        <v>19</v>
      </c>
      <c r="AU121" s="31">
        <v>23</v>
      </c>
      <c r="AV121" s="31">
        <v>13</v>
      </c>
      <c r="AW121" s="31">
        <v>41</v>
      </c>
      <c r="AX121" s="31">
        <v>2</v>
      </c>
      <c r="AY121" s="31">
        <v>25</v>
      </c>
      <c r="AZ121" s="31">
        <v>47</v>
      </c>
      <c r="BA121" s="31">
        <v>49</v>
      </c>
      <c r="BB121" s="31">
        <v>22</v>
      </c>
      <c r="BC121" s="31">
        <v>42</v>
      </c>
      <c r="BD121" s="5"/>
    </row>
    <row r="122" spans="2:62" ht="23.4">
      <c r="B122" s="32">
        <f t="shared" si="5"/>
        <v>49</v>
      </c>
      <c r="C122" s="32">
        <v>3</v>
      </c>
      <c r="D122" s="33">
        <v>10</v>
      </c>
      <c r="E122" s="18" cm="1">
        <f t="array" ref="E122">_xlfn.LET(
_xlpm.arr,G122:BC122,
_xlpm.sq, _xlfn.SEQUENCE(,49),
_xlpm.chck, COUNTIF(correct,_xlpm.arr)=1,
_xlpm.logic,
IF(_xlpm.chck*(MOD(_xlpm.sq+5,10)=0),100,
IF(_xlpm.chck*(ISODD(--_xlpm.sq)),_xlpm.arr*_xlpm.sq,
IF(_xlpm.chck*(ISEVEN(--_xlpm.sq)),-_xlpm.arr*_xlpm.sq,0))),
SUM(_xlpm.logic))</f>
        <v>981</v>
      </c>
      <c r="F122" s="51" cm="1">
        <f t="array" ref="F122">_xlfn.LET(
_xlpm.arr,G122:BC122,
_xlpm.sq, _xlfn.SEQUENCE(,49),
_xlpm.chck, COUNTIF(correct,_xlpm.arr)=1,
_xlpm.logic,
IF(_xlpm.chck*(MOD(_xlpm.sq+5,10)=0),100,
IF(_xlpm.chck*(ISODD(--_xlpm.sq)),_xlpm.arr*_xlpm.sq,
IF(_xlpm.chck*(ISEVEN(--_xlpm.sq)),-_xlpm.arr*_xlpm.sq,0))),
SUM(_xlpm.logic))</f>
        <v>981</v>
      </c>
      <c r="G122" s="31">
        <v>13</v>
      </c>
      <c r="H122" s="31">
        <v>35</v>
      </c>
      <c r="I122" s="31">
        <v>42</v>
      </c>
      <c r="J122" s="31">
        <v>31</v>
      </c>
      <c r="K122" s="31">
        <v>40</v>
      </c>
      <c r="L122" s="31">
        <v>15</v>
      </c>
      <c r="M122" s="31">
        <v>6</v>
      </c>
      <c r="N122" s="31">
        <v>45</v>
      </c>
      <c r="O122" s="31">
        <v>8</v>
      </c>
      <c r="P122" s="31">
        <v>14</v>
      </c>
      <c r="Q122" s="31">
        <v>29</v>
      </c>
      <c r="R122" s="31">
        <v>18</v>
      </c>
      <c r="S122" s="31">
        <v>49</v>
      </c>
      <c r="T122" s="31">
        <v>20</v>
      </c>
      <c r="U122" s="31">
        <v>23</v>
      </c>
      <c r="V122" s="31">
        <v>3</v>
      </c>
      <c r="W122" s="31">
        <v>33</v>
      </c>
      <c r="X122" s="31">
        <v>43</v>
      </c>
      <c r="Y122" s="31">
        <v>22</v>
      </c>
      <c r="Z122" s="31">
        <v>32</v>
      </c>
      <c r="AA122" s="31">
        <v>12</v>
      </c>
      <c r="AB122" s="31">
        <v>27</v>
      </c>
      <c r="AC122" s="31">
        <v>37</v>
      </c>
      <c r="AD122" s="31">
        <v>38</v>
      </c>
      <c r="AE122" s="31">
        <v>2</v>
      </c>
      <c r="AF122" s="31">
        <v>5</v>
      </c>
      <c r="AG122" s="31">
        <v>10</v>
      </c>
      <c r="AH122" s="31">
        <v>17</v>
      </c>
      <c r="AI122" s="31">
        <v>11</v>
      </c>
      <c r="AJ122" s="31">
        <v>36</v>
      </c>
      <c r="AK122" s="31">
        <v>48</v>
      </c>
      <c r="AL122" s="31">
        <v>41</v>
      </c>
      <c r="AM122" s="31">
        <v>47</v>
      </c>
      <c r="AN122" s="31">
        <v>44</v>
      </c>
      <c r="AO122" s="31">
        <v>1</v>
      </c>
      <c r="AP122" s="31">
        <v>34</v>
      </c>
      <c r="AQ122" s="31">
        <v>28</v>
      </c>
      <c r="AR122" s="31">
        <v>46</v>
      </c>
      <c r="AS122" s="31">
        <v>7</v>
      </c>
      <c r="AT122" s="31">
        <v>21</v>
      </c>
      <c r="AU122" s="31">
        <v>16</v>
      </c>
      <c r="AV122" s="31">
        <v>30</v>
      </c>
      <c r="AW122" s="31">
        <v>19</v>
      </c>
      <c r="AX122" s="31">
        <v>24</v>
      </c>
      <c r="AY122" s="31">
        <v>4</v>
      </c>
      <c r="AZ122" s="31">
        <v>25</v>
      </c>
      <c r="BA122" s="31">
        <v>39</v>
      </c>
      <c r="BB122" s="31">
        <v>26</v>
      </c>
      <c r="BC122" s="31">
        <v>9</v>
      </c>
      <c r="BD122" s="5"/>
    </row>
    <row r="123" spans="2:62" ht="23.4">
      <c r="B123" s="32">
        <f t="shared" si="5"/>
        <v>50</v>
      </c>
      <c r="C123" s="32">
        <v>3</v>
      </c>
      <c r="D123" s="33">
        <v>10</v>
      </c>
      <c r="E123" s="18" cm="1">
        <f t="array" ref="E123">_xlfn.LET(
_xlpm.arr,G123:BC123,
_xlpm.sq, _xlfn.SEQUENCE(,49),
_xlpm.chck, COUNTIF(correct,_xlpm.arr)=1,
_xlpm.logic,
IF(_xlpm.chck*(MOD(_xlpm.sq+5,10)=0),100,
IF(_xlpm.chck*(ISODD(--_xlpm.sq)),_xlpm.arr*_xlpm.sq,
IF(_xlpm.chck*(ISEVEN(--_xlpm.sq)),-_xlpm.arr*_xlpm.sq,0))),
SUM(_xlpm.logic))</f>
        <v>3310</v>
      </c>
      <c r="F123" s="51" cm="1">
        <f t="array" ref="F123">_xlfn.LET(
_xlpm.arr,G123:BC123,
_xlpm.sq, _xlfn.SEQUENCE(,49),
_xlpm.chck, COUNTIF(correct,_xlpm.arr)=1,
_xlpm.logic,
IF(_xlpm.chck*(MOD(_xlpm.sq+5,10)=0),100,
IF(_xlpm.chck*(ISODD(--_xlpm.sq)),_xlpm.arr*_xlpm.sq,
IF(_xlpm.chck*(ISEVEN(--_xlpm.sq)),-_xlpm.arr*_xlpm.sq,0))),
SUM(_xlpm.logic))</f>
        <v>3310</v>
      </c>
      <c r="G123" s="31">
        <v>23</v>
      </c>
      <c r="H123" s="31">
        <v>40</v>
      </c>
      <c r="I123" s="31">
        <v>37</v>
      </c>
      <c r="J123" s="31">
        <v>22</v>
      </c>
      <c r="K123" s="31">
        <v>5</v>
      </c>
      <c r="L123" s="31">
        <v>34</v>
      </c>
      <c r="M123" s="31">
        <v>24</v>
      </c>
      <c r="N123" s="31">
        <v>29</v>
      </c>
      <c r="O123" s="31">
        <v>13</v>
      </c>
      <c r="P123" s="31">
        <v>7</v>
      </c>
      <c r="Q123" s="31">
        <v>3</v>
      </c>
      <c r="R123" s="31">
        <v>1</v>
      </c>
      <c r="S123" s="31">
        <v>28</v>
      </c>
      <c r="T123" s="31">
        <v>43</v>
      </c>
      <c r="U123" s="31">
        <v>20</v>
      </c>
      <c r="V123" s="31">
        <v>45</v>
      </c>
      <c r="W123" s="31">
        <v>47</v>
      </c>
      <c r="X123" s="31">
        <v>32</v>
      </c>
      <c r="Y123" s="31">
        <v>48</v>
      </c>
      <c r="Z123" s="31">
        <v>46</v>
      </c>
      <c r="AA123" s="31">
        <v>10</v>
      </c>
      <c r="AB123" s="31">
        <v>21</v>
      </c>
      <c r="AC123" s="31">
        <v>16</v>
      </c>
      <c r="AD123" s="31">
        <v>15</v>
      </c>
      <c r="AE123" s="31">
        <v>44</v>
      </c>
      <c r="AF123" s="31">
        <v>42</v>
      </c>
      <c r="AG123" s="31">
        <v>14</v>
      </c>
      <c r="AH123" s="31">
        <v>18</v>
      </c>
      <c r="AI123" s="31">
        <v>12</v>
      </c>
      <c r="AJ123" s="31">
        <v>17</v>
      </c>
      <c r="AK123" s="31">
        <v>27</v>
      </c>
      <c r="AL123" s="31">
        <v>9</v>
      </c>
      <c r="AM123" s="31">
        <v>8</v>
      </c>
      <c r="AN123" s="31">
        <v>31</v>
      </c>
      <c r="AO123" s="31">
        <v>11</v>
      </c>
      <c r="AP123" s="31">
        <v>30</v>
      </c>
      <c r="AQ123" s="31">
        <v>35</v>
      </c>
      <c r="AR123" s="31">
        <v>39</v>
      </c>
      <c r="AS123" s="31">
        <v>6</v>
      </c>
      <c r="AT123" s="31">
        <v>2</v>
      </c>
      <c r="AU123" s="31">
        <v>38</v>
      </c>
      <c r="AV123" s="31">
        <v>19</v>
      </c>
      <c r="AW123" s="31">
        <v>26</v>
      </c>
      <c r="AX123" s="31">
        <v>33</v>
      </c>
      <c r="AY123" s="31">
        <v>41</v>
      </c>
      <c r="AZ123" s="31">
        <v>36</v>
      </c>
      <c r="BA123" s="31">
        <v>49</v>
      </c>
      <c r="BB123" s="31">
        <v>25</v>
      </c>
      <c r="BC123" s="31">
        <v>4</v>
      </c>
      <c r="BD123" s="5"/>
    </row>
    <row r="124" spans="2:62">
      <c r="B124" s="5"/>
      <c r="C124" s="5"/>
      <c r="D124" s="5">
        <f>SUM(D104:D123)</f>
        <v>200</v>
      </c>
      <c r="E124" s="5"/>
      <c r="F124" s="39"/>
      <c r="AS124" s="5"/>
      <c r="AT124" s="5"/>
      <c r="AU124" s="5"/>
      <c r="AV124" s="5"/>
      <c r="AW124" s="5"/>
      <c r="AX124" s="5"/>
      <c r="AY124" s="5"/>
      <c r="AZ124" s="5"/>
      <c r="BA124" s="5"/>
      <c r="BB124" s="5"/>
      <c r="BC124" s="5"/>
      <c r="BD124" s="5"/>
    </row>
    <row r="125" spans="2:62" ht="15" thickBot="1">
      <c r="B125" s="5"/>
      <c r="C125" s="5"/>
      <c r="D125" s="5"/>
      <c r="E125" s="5"/>
      <c r="F125" s="39"/>
      <c r="AS125" s="5"/>
      <c r="AT125" s="5"/>
      <c r="AU125" s="5"/>
      <c r="AV125" s="5"/>
      <c r="AW125" s="5"/>
      <c r="AX125" s="5"/>
      <c r="AY125" s="5"/>
      <c r="AZ125" s="5"/>
      <c r="BA125" s="5"/>
      <c r="BB125" s="5"/>
      <c r="BC125" s="5"/>
      <c r="BD125" s="5"/>
    </row>
    <row r="126" spans="2:62" ht="19.2" thickTop="1" thickBot="1">
      <c r="B126" s="27" t="s">
        <v>51</v>
      </c>
      <c r="C126" s="28" t="s">
        <v>41</v>
      </c>
      <c r="D126" s="5"/>
      <c r="E126" s="5"/>
      <c r="F126" s="39"/>
      <c r="G126" s="5"/>
      <c r="H126" s="5"/>
      <c r="I126" s="5"/>
      <c r="AV126" s="5"/>
      <c r="AW126" s="5"/>
      <c r="AX126" s="5"/>
      <c r="AY126" s="5"/>
      <c r="AZ126" s="5"/>
      <c r="BA126" s="5"/>
      <c r="BB126" s="5"/>
      <c r="BC126" s="5"/>
      <c r="BD126" s="5"/>
      <c r="BF126" s="11" t="s">
        <v>52</v>
      </c>
      <c r="BJ126" s="39"/>
    </row>
    <row r="127" spans="2:62" ht="15" thickTop="1">
      <c r="B127" s="11"/>
      <c r="C127" s="5"/>
      <c r="D127" s="5"/>
      <c r="E127" s="5"/>
      <c r="F127" s="39"/>
      <c r="G127" s="5"/>
      <c r="H127" s="5"/>
      <c r="I127" s="5"/>
      <c r="AV127" s="5"/>
      <c r="AW127" s="5"/>
      <c r="AX127" s="5"/>
      <c r="AY127" s="5"/>
      <c r="AZ127" s="5"/>
      <c r="BA127" s="5"/>
      <c r="BB127" s="5"/>
      <c r="BC127" s="5"/>
      <c r="BD127" s="5"/>
      <c r="BF127" s="11" t="s">
        <v>53</v>
      </c>
      <c r="BJ127" s="39"/>
    </row>
    <row r="128" spans="2:62">
      <c r="B128" s="11" t="s">
        <v>52</v>
      </c>
      <c r="C128" s="5"/>
      <c r="D128" s="5"/>
      <c r="E128" s="5"/>
      <c r="F128" s="39"/>
      <c r="G128" s="5"/>
      <c r="H128" s="5"/>
      <c r="I128" s="5"/>
      <c r="AV128" s="5"/>
      <c r="AW128" s="5"/>
      <c r="AX128" s="5"/>
      <c r="AY128" s="5"/>
      <c r="AZ128" s="5"/>
      <c r="BA128" s="5"/>
      <c r="BB128" s="5"/>
      <c r="BC128" s="5"/>
      <c r="BD128" s="5"/>
      <c r="BF128" s="11"/>
      <c r="BG128" s="34" t="s">
        <v>54</v>
      </c>
      <c r="BJ128" s="39"/>
    </row>
    <row r="129" spans="2:113">
      <c r="B129" s="11" t="s">
        <v>53</v>
      </c>
      <c r="C129" s="5"/>
      <c r="D129" s="5"/>
      <c r="E129" s="5"/>
      <c r="F129" s="39"/>
      <c r="G129" s="5"/>
      <c r="H129" s="5"/>
      <c r="I129" s="5"/>
      <c r="AV129" s="5"/>
      <c r="AW129" s="5"/>
      <c r="AX129" s="5"/>
      <c r="AY129" s="5"/>
      <c r="AZ129" s="5"/>
      <c r="BA129" s="5"/>
      <c r="BB129" s="5"/>
      <c r="BC129" s="5"/>
      <c r="BD129" s="5"/>
      <c r="BF129" s="11" t="s">
        <v>55</v>
      </c>
      <c r="BJ129" s="39"/>
    </row>
    <row r="130" spans="2:113">
      <c r="B130" s="11"/>
      <c r="C130" s="34" t="s">
        <v>54</v>
      </c>
      <c r="D130" s="5"/>
      <c r="E130" s="5"/>
      <c r="F130" s="39"/>
      <c r="G130" s="5"/>
      <c r="H130" s="5"/>
      <c r="I130" s="5"/>
      <c r="AV130" s="5"/>
      <c r="AW130" s="5"/>
      <c r="AX130" s="5"/>
      <c r="AY130" s="5"/>
      <c r="AZ130" s="5"/>
      <c r="BA130" s="5"/>
      <c r="BB130" s="5"/>
      <c r="BC130" s="5"/>
      <c r="BD130" s="5"/>
      <c r="BF130" s="11" t="s">
        <v>56</v>
      </c>
      <c r="BJ130" s="39"/>
    </row>
    <row r="131" spans="2:113">
      <c r="B131" s="11" t="s">
        <v>55</v>
      </c>
      <c r="C131" s="5"/>
      <c r="D131" s="5"/>
      <c r="E131" s="5"/>
      <c r="F131" s="39"/>
      <c r="G131" s="5"/>
      <c r="H131" s="5"/>
      <c r="I131" s="5"/>
      <c r="AV131" s="5"/>
      <c r="AW131" s="5"/>
      <c r="AX131" s="5"/>
      <c r="AY131" s="5"/>
      <c r="AZ131" s="5"/>
      <c r="BA131" s="5"/>
      <c r="BB131" s="5"/>
      <c r="BC131" s="5"/>
      <c r="BD131" s="5"/>
      <c r="BF131" s="11"/>
      <c r="BG131" s="34" t="s">
        <v>57</v>
      </c>
      <c r="BJ131" s="39"/>
    </row>
    <row r="132" spans="2:113">
      <c r="B132" s="11" t="s">
        <v>56</v>
      </c>
      <c r="C132" s="5"/>
      <c r="D132" s="5"/>
      <c r="E132" s="5"/>
      <c r="F132" s="39"/>
      <c r="G132" s="5"/>
      <c r="H132" s="5"/>
      <c r="I132" s="5"/>
      <c r="AV132" s="5"/>
      <c r="AW132" s="5"/>
      <c r="AX132" s="5"/>
      <c r="AY132" s="5"/>
      <c r="AZ132" s="5"/>
      <c r="BA132" s="5"/>
      <c r="BB132" s="5"/>
      <c r="BC132" s="5"/>
      <c r="BD132" s="5"/>
      <c r="BF132" s="11" t="s">
        <v>58</v>
      </c>
      <c r="BJ132" s="39"/>
    </row>
    <row r="133" spans="2:113">
      <c r="B133" s="11"/>
      <c r="C133" s="34" t="s">
        <v>57</v>
      </c>
      <c r="D133" s="5"/>
      <c r="E133" s="5"/>
      <c r="F133" s="39"/>
      <c r="G133" s="5"/>
      <c r="H133" s="5"/>
      <c r="I133" s="5"/>
      <c r="AV133" s="5"/>
      <c r="AW133" s="5"/>
      <c r="AX133" s="5"/>
      <c r="AY133" s="5"/>
      <c r="AZ133" s="5"/>
      <c r="BA133" s="5"/>
      <c r="BB133" s="5"/>
      <c r="BC133" s="5"/>
      <c r="BD133" s="5"/>
      <c r="BF133" s="11"/>
      <c r="BG133" s="34" t="s">
        <v>59</v>
      </c>
      <c r="BJ133" s="39"/>
    </row>
    <row r="134" spans="2:113">
      <c r="B134" s="11" t="s">
        <v>58</v>
      </c>
      <c r="C134" s="5"/>
      <c r="D134" s="5"/>
      <c r="E134" s="5"/>
      <c r="F134" s="39"/>
      <c r="G134" s="5"/>
      <c r="H134" s="5"/>
      <c r="I134" s="5"/>
      <c r="AV134" s="5"/>
      <c r="AW134" s="5"/>
      <c r="AX134" s="5"/>
      <c r="AY134" s="5"/>
      <c r="AZ134" s="5"/>
      <c r="BA134" s="5"/>
      <c r="BB134" s="5"/>
      <c r="BC134" s="5"/>
      <c r="BD134" s="5"/>
      <c r="BF134" s="11" t="s">
        <v>60</v>
      </c>
      <c r="BG134" s="34"/>
      <c r="BJ134" s="39"/>
    </row>
    <row r="135" spans="2:113">
      <c r="B135" s="11"/>
      <c r="C135" s="34" t="s">
        <v>59</v>
      </c>
      <c r="D135" s="5"/>
      <c r="E135" s="5"/>
      <c r="F135" s="39"/>
      <c r="G135" s="5"/>
      <c r="H135" s="5"/>
      <c r="I135" s="5"/>
      <c r="AV135" s="5"/>
      <c r="AW135" s="5"/>
      <c r="AX135" s="5"/>
      <c r="AY135" s="5"/>
      <c r="AZ135" s="5"/>
      <c r="BA135" s="5"/>
      <c r="BB135" s="5"/>
      <c r="BC135" s="5"/>
      <c r="BD135" s="5"/>
      <c r="BF135" s="11" t="s">
        <v>61</v>
      </c>
      <c r="BJ135" s="39"/>
    </row>
    <row r="136" spans="2:113">
      <c r="B136" s="11" t="s">
        <v>60</v>
      </c>
      <c r="C136" s="34"/>
      <c r="D136" s="5"/>
      <c r="E136" s="5"/>
      <c r="F136" s="39"/>
      <c r="G136" s="5"/>
      <c r="H136" s="5"/>
      <c r="I136" s="5"/>
      <c r="AV136" s="5"/>
      <c r="AW136" s="5"/>
      <c r="AX136" s="5"/>
      <c r="AY136" s="5"/>
      <c r="AZ136" s="5"/>
      <c r="BA136" s="5"/>
      <c r="BB136" s="5"/>
      <c r="BC136" s="5"/>
      <c r="BD136" s="5"/>
      <c r="BF136" s="12"/>
      <c r="BG136" s="34"/>
      <c r="BJ136" s="39"/>
    </row>
    <row r="137" spans="2:113">
      <c r="B137" s="11" t="s">
        <v>61</v>
      </c>
      <c r="C137" s="5"/>
      <c r="D137" s="5"/>
      <c r="E137" s="5"/>
      <c r="F137" s="39"/>
      <c r="G137" s="5"/>
      <c r="H137" s="5"/>
      <c r="I137" s="5"/>
      <c r="AV137" s="5"/>
      <c r="AW137" s="5"/>
      <c r="AX137" s="5"/>
      <c r="AY137" s="5"/>
      <c r="AZ137" s="5"/>
      <c r="BA137" s="5"/>
      <c r="BB137" s="5"/>
      <c r="BC137" s="5"/>
      <c r="BD137" s="5"/>
      <c r="BF137" s="11" t="s">
        <v>37</v>
      </c>
      <c r="BG137" s="34"/>
      <c r="BJ137" s="39"/>
    </row>
    <row r="138" spans="2:113">
      <c r="C138" s="34"/>
      <c r="D138" s="5"/>
      <c r="E138" s="5"/>
      <c r="F138" s="39"/>
      <c r="G138" s="5"/>
      <c r="H138" s="5"/>
      <c r="I138" s="5"/>
      <c r="M138" s="5"/>
      <c r="T138" s="5"/>
      <c r="AA138" s="5"/>
      <c r="AH138" s="5"/>
      <c r="AO138" s="5"/>
      <c r="AV138" s="5"/>
      <c r="AW138" s="5"/>
      <c r="AX138" s="5"/>
      <c r="AY138" s="5"/>
      <c r="AZ138" s="5"/>
      <c r="BA138" s="5"/>
      <c r="BB138" s="5"/>
      <c r="BC138" s="5"/>
      <c r="BD138" s="5"/>
    </row>
    <row r="139" spans="2:113" ht="15" thickBot="1">
      <c r="B139" s="11" t="s">
        <v>37</v>
      </c>
      <c r="C139" s="34"/>
      <c r="D139" s="5"/>
      <c r="E139" s="5"/>
      <c r="F139" s="39"/>
      <c r="G139" s="5"/>
      <c r="H139" s="5"/>
      <c r="I139" s="5"/>
      <c r="M139" s="5"/>
      <c r="T139" s="5"/>
      <c r="AA139" s="5"/>
      <c r="AH139" s="5"/>
      <c r="AO139" s="5"/>
      <c r="AV139" s="5"/>
      <c r="AW139" s="5"/>
      <c r="AX139" s="5"/>
      <c r="AY139" s="5"/>
      <c r="AZ139" s="5"/>
      <c r="BA139" s="5"/>
      <c r="BB139" s="5"/>
      <c r="BC139" s="5"/>
      <c r="BD139" s="5"/>
    </row>
    <row r="140" spans="2:113" ht="15.6" customHeight="1" thickTop="1" thickBot="1">
      <c r="B140" s="11"/>
      <c r="C140" s="5"/>
      <c r="D140" s="5"/>
      <c r="E140" s="5"/>
      <c r="F140" s="39"/>
      <c r="G140" s="40"/>
      <c r="H140" s="5"/>
      <c r="I140" s="5"/>
      <c r="AV140" s="5"/>
      <c r="AW140" s="5"/>
      <c r="AX140" s="5"/>
      <c r="AY140" s="5"/>
      <c r="AZ140" s="5"/>
      <c r="BA140" s="5"/>
      <c r="BB140" s="5"/>
      <c r="BC140" s="5"/>
      <c r="BD140" s="5"/>
      <c r="BF140" s="64" t="s">
        <v>77</v>
      </c>
      <c r="BG140" s="65"/>
      <c r="BH140" s="66"/>
    </row>
    <row r="141" spans="2:113" ht="25.2" customHeight="1" thickTop="1" thickBot="1">
      <c r="B141" s="14" t="s">
        <v>10</v>
      </c>
      <c r="C141" s="14" t="s">
        <v>11</v>
      </c>
      <c r="D141" s="14" t="s">
        <v>12</v>
      </c>
      <c r="E141" s="14" t="s">
        <v>13</v>
      </c>
      <c r="G141" s="14">
        <v>1</v>
      </c>
      <c r="H141" s="14">
        <v>2</v>
      </c>
      <c r="I141" s="14">
        <v>3</v>
      </c>
      <c r="J141" s="14">
        <v>4</v>
      </c>
      <c r="K141" s="14">
        <v>5</v>
      </c>
      <c r="L141" s="14">
        <v>6</v>
      </c>
      <c r="M141" s="14">
        <v>7</v>
      </c>
      <c r="N141" s="14">
        <v>8</v>
      </c>
      <c r="O141" s="14">
        <v>9</v>
      </c>
      <c r="P141" s="14">
        <v>10</v>
      </c>
      <c r="Q141" s="14">
        <v>11</v>
      </c>
      <c r="R141" s="14">
        <v>12</v>
      </c>
      <c r="S141" s="14">
        <v>13</v>
      </c>
      <c r="T141" s="14">
        <v>14</v>
      </c>
      <c r="U141" s="14">
        <v>15</v>
      </c>
      <c r="V141" s="14">
        <v>16</v>
      </c>
      <c r="W141" s="14">
        <v>17</v>
      </c>
      <c r="X141" s="14">
        <v>18</v>
      </c>
      <c r="Y141" s="14">
        <v>19</v>
      </c>
      <c r="Z141" s="14">
        <v>20</v>
      </c>
      <c r="AA141" s="14">
        <v>21</v>
      </c>
      <c r="AB141" s="14">
        <v>22</v>
      </c>
      <c r="AC141" s="14">
        <v>23</v>
      </c>
      <c r="AD141" s="14">
        <v>24</v>
      </c>
      <c r="AE141" s="14">
        <v>25</v>
      </c>
      <c r="AF141" s="14">
        <v>26</v>
      </c>
      <c r="AG141" s="14">
        <v>27</v>
      </c>
      <c r="AH141" s="14">
        <v>28</v>
      </c>
      <c r="AI141" s="14">
        <v>29</v>
      </c>
      <c r="AJ141" s="14">
        <v>30</v>
      </c>
      <c r="AK141" s="14">
        <v>31</v>
      </c>
      <c r="AL141" s="14">
        <v>32</v>
      </c>
      <c r="AM141" s="14">
        <v>33</v>
      </c>
      <c r="AN141" s="14">
        <v>34</v>
      </c>
      <c r="AO141" s="14">
        <v>35</v>
      </c>
      <c r="AP141" s="14">
        <v>36</v>
      </c>
      <c r="AQ141" s="14">
        <v>37</v>
      </c>
      <c r="AR141" s="14">
        <v>38</v>
      </c>
      <c r="AS141" s="14">
        <v>39</v>
      </c>
      <c r="AT141" s="14">
        <v>40</v>
      </c>
      <c r="AU141" s="14">
        <v>41</v>
      </c>
      <c r="AV141" s="14">
        <v>42</v>
      </c>
      <c r="AW141" s="14">
        <v>43</v>
      </c>
      <c r="AX141" s="14">
        <v>44</v>
      </c>
      <c r="AY141" s="14">
        <v>45</v>
      </c>
      <c r="AZ141" s="14">
        <v>46</v>
      </c>
      <c r="BA141" s="14">
        <v>47</v>
      </c>
      <c r="BB141" s="14">
        <v>48</v>
      </c>
      <c r="BC141" s="14">
        <v>49</v>
      </c>
      <c r="BD141" s="5"/>
      <c r="BE141" s="1"/>
      <c r="BF141" s="1"/>
      <c r="BG141" s="1"/>
      <c r="BK141" s="1"/>
      <c r="BM141" s="1"/>
      <c r="BN141" s="1"/>
      <c r="BO141" s="1"/>
      <c r="BS141" s="1"/>
      <c r="BU141" s="1"/>
      <c r="BV141" s="1"/>
      <c r="BW141" s="1"/>
      <c r="CA141" s="1"/>
      <c r="CC141" s="1"/>
      <c r="CD141" s="1"/>
      <c r="CE141" s="1"/>
      <c r="CI141" s="1"/>
      <c r="CK141" s="1"/>
      <c r="CL141" s="1"/>
      <c r="CM141" s="1"/>
      <c r="CQ141" s="1"/>
      <c r="CS141" s="1"/>
      <c r="CT141" s="1"/>
      <c r="CU141" s="1"/>
      <c r="CY141" s="1"/>
      <c r="DA141" s="1"/>
      <c r="DB141" s="1"/>
      <c r="DC141" s="1"/>
      <c r="DG141" s="1"/>
    </row>
    <row r="142" spans="2:113" ht="15" thickTop="1">
      <c r="B142" s="1"/>
      <c r="C142" s="1"/>
      <c r="D142" s="1"/>
      <c r="E142" s="1"/>
      <c r="AR142" s="5"/>
      <c r="AS142" s="5"/>
      <c r="AT142" s="5"/>
      <c r="AU142" s="5"/>
      <c r="AV142" s="5"/>
      <c r="AW142" s="5"/>
      <c r="AX142" s="5"/>
      <c r="AY142" s="5"/>
      <c r="AZ142" s="5"/>
      <c r="BA142" s="5"/>
      <c r="BB142" s="5"/>
      <c r="BC142" s="5"/>
      <c r="BD142" s="5"/>
    </row>
    <row r="143" spans="2:113" ht="23.4">
      <c r="B143" s="32" t="s">
        <v>62</v>
      </c>
      <c r="C143" s="32">
        <v>4</v>
      </c>
      <c r="D143" s="33">
        <v>0</v>
      </c>
      <c r="E143" s="57">
        <v>132475</v>
      </c>
      <c r="G143" s="31">
        <v>30</v>
      </c>
      <c r="H143" s="31">
        <v>31</v>
      </c>
      <c r="I143" s="31">
        <v>39</v>
      </c>
      <c r="J143" s="31">
        <v>49</v>
      </c>
      <c r="K143" s="31">
        <v>10</v>
      </c>
      <c r="L143" s="31">
        <v>29</v>
      </c>
      <c r="M143" s="31">
        <v>9</v>
      </c>
      <c r="N143" s="31">
        <v>46</v>
      </c>
      <c r="O143" s="31">
        <v>21</v>
      </c>
      <c r="P143" s="31">
        <v>41</v>
      </c>
      <c r="Q143" s="31">
        <v>47</v>
      </c>
      <c r="R143" s="31">
        <v>37</v>
      </c>
      <c r="S143" s="31">
        <v>15</v>
      </c>
      <c r="T143" s="31">
        <v>33</v>
      </c>
      <c r="U143" s="31">
        <v>12</v>
      </c>
      <c r="V143" s="31">
        <v>35</v>
      </c>
      <c r="W143" s="31">
        <v>6</v>
      </c>
      <c r="X143" s="31">
        <v>36</v>
      </c>
      <c r="Y143" s="31">
        <v>1</v>
      </c>
      <c r="Z143" s="31">
        <v>44</v>
      </c>
      <c r="AA143" s="31">
        <v>43</v>
      </c>
      <c r="AB143" s="31">
        <v>34</v>
      </c>
      <c r="AC143" s="31">
        <v>7</v>
      </c>
      <c r="AD143" s="31">
        <v>2</v>
      </c>
      <c r="AE143" s="31">
        <v>19</v>
      </c>
      <c r="AF143" s="31">
        <v>32</v>
      </c>
      <c r="AG143" s="31">
        <v>14</v>
      </c>
      <c r="AH143" s="31">
        <v>5</v>
      </c>
      <c r="AI143" s="31">
        <v>27</v>
      </c>
      <c r="AJ143" s="31">
        <v>8</v>
      </c>
      <c r="AK143" s="31">
        <v>3</v>
      </c>
      <c r="AL143" s="31">
        <v>24</v>
      </c>
      <c r="AM143" s="31">
        <v>20</v>
      </c>
      <c r="AN143" s="31">
        <v>18</v>
      </c>
      <c r="AO143" s="31">
        <v>28</v>
      </c>
      <c r="AP143" s="31">
        <v>48</v>
      </c>
      <c r="AQ143" s="31">
        <v>22</v>
      </c>
      <c r="AR143" s="31">
        <v>38</v>
      </c>
      <c r="AS143" s="31">
        <v>17</v>
      </c>
      <c r="AT143" s="31">
        <v>25</v>
      </c>
      <c r="AU143" s="31">
        <v>26</v>
      </c>
      <c r="AV143" s="31">
        <v>23</v>
      </c>
      <c r="AW143" s="31">
        <v>45</v>
      </c>
      <c r="AX143" s="31">
        <v>4</v>
      </c>
      <c r="AY143" s="31">
        <v>11</v>
      </c>
      <c r="AZ143" s="31">
        <v>16</v>
      </c>
      <c r="BA143" s="31">
        <v>40</v>
      </c>
      <c r="BB143" s="31">
        <v>42</v>
      </c>
      <c r="BC143" s="31">
        <v>13</v>
      </c>
      <c r="BD143" s="5"/>
      <c r="BE143" s="52" t="s">
        <v>78</v>
      </c>
      <c r="BF143" s="52">
        <v>58</v>
      </c>
      <c r="DI143" s="41"/>
    </row>
    <row r="144" spans="2:113">
      <c r="B144" s="1"/>
      <c r="C144" s="1"/>
      <c r="D144" s="1"/>
      <c r="E144" s="50"/>
      <c r="AR144" s="5"/>
      <c r="AS144" s="5"/>
      <c r="AT144" s="5"/>
      <c r="AU144" s="5"/>
      <c r="AV144" s="5"/>
      <c r="AW144" s="5"/>
      <c r="AX144" s="5"/>
      <c r="AY144" s="5"/>
      <c r="AZ144" s="5"/>
      <c r="BA144" s="5"/>
      <c r="BB144" s="5"/>
      <c r="BC144" s="5"/>
      <c r="BD144" s="5"/>
    </row>
    <row r="145" spans="2:113" ht="23.4">
      <c r="B145" s="32">
        <v>51</v>
      </c>
      <c r="C145" s="32">
        <v>4</v>
      </c>
      <c r="D145" s="33">
        <v>11</v>
      </c>
      <c r="E145" s="57" cm="1">
        <f t="array" ref="E145:E164">TRANSPOSE(BH154:CA154)</f>
        <v>292181</v>
      </c>
      <c r="G145" s="31">
        <v>16</v>
      </c>
      <c r="H145" s="31">
        <v>11</v>
      </c>
      <c r="I145" s="31">
        <v>19</v>
      </c>
      <c r="J145" s="31">
        <v>21</v>
      </c>
      <c r="K145" s="31">
        <v>4</v>
      </c>
      <c r="L145" s="31">
        <v>34</v>
      </c>
      <c r="M145" s="31">
        <v>48</v>
      </c>
      <c r="N145" s="31">
        <v>39</v>
      </c>
      <c r="O145" s="31">
        <v>23</v>
      </c>
      <c r="P145" s="31">
        <v>18</v>
      </c>
      <c r="Q145" s="31">
        <v>13</v>
      </c>
      <c r="R145" s="31">
        <v>5</v>
      </c>
      <c r="S145" s="31">
        <v>43</v>
      </c>
      <c r="T145" s="31">
        <v>32</v>
      </c>
      <c r="U145" s="31">
        <v>41</v>
      </c>
      <c r="V145" s="31">
        <v>20</v>
      </c>
      <c r="W145" s="31">
        <v>17</v>
      </c>
      <c r="X145" s="31">
        <v>10</v>
      </c>
      <c r="Y145" s="31">
        <v>24</v>
      </c>
      <c r="Z145" s="31">
        <v>46</v>
      </c>
      <c r="AA145" s="31">
        <v>7</v>
      </c>
      <c r="AB145" s="31">
        <v>29</v>
      </c>
      <c r="AC145" s="31">
        <v>2</v>
      </c>
      <c r="AD145" s="31">
        <v>3</v>
      </c>
      <c r="AE145" s="31">
        <v>12</v>
      </c>
      <c r="AF145" s="31">
        <v>15</v>
      </c>
      <c r="AG145" s="31">
        <v>31</v>
      </c>
      <c r="AH145" s="31">
        <v>38</v>
      </c>
      <c r="AI145" s="31">
        <v>28</v>
      </c>
      <c r="AJ145" s="31">
        <v>27</v>
      </c>
      <c r="AK145" s="31">
        <v>9</v>
      </c>
      <c r="AL145" s="31">
        <v>1</v>
      </c>
      <c r="AM145" s="31">
        <v>49</v>
      </c>
      <c r="AN145" s="31">
        <v>30</v>
      </c>
      <c r="AO145" s="31">
        <v>40</v>
      </c>
      <c r="AP145" s="31">
        <v>6</v>
      </c>
      <c r="AQ145" s="31">
        <v>47</v>
      </c>
      <c r="AR145" s="31">
        <v>14</v>
      </c>
      <c r="AS145" s="31">
        <v>37</v>
      </c>
      <c r="AT145" s="31">
        <v>44</v>
      </c>
      <c r="AU145" s="31">
        <v>45</v>
      </c>
      <c r="AV145" s="31">
        <v>42</v>
      </c>
      <c r="AW145" s="31">
        <v>8</v>
      </c>
      <c r="AX145" s="31">
        <v>33</v>
      </c>
      <c r="AY145" s="31">
        <v>36</v>
      </c>
      <c r="AZ145" s="31">
        <v>26</v>
      </c>
      <c r="BA145" s="31">
        <v>35</v>
      </c>
      <c r="BB145" s="31">
        <v>25</v>
      </c>
      <c r="BC145" s="31">
        <v>22</v>
      </c>
      <c r="BD145" s="5"/>
      <c r="BF145" s="5" t="s">
        <v>80</v>
      </c>
      <c r="BG145" s="52" cm="1">
        <f t="array" ref="BG145:DC145">_xlfn.SEQUENCE(,49)</f>
        <v>1</v>
      </c>
      <c r="BH145" s="52">
        <v>2</v>
      </c>
      <c r="BI145" s="52">
        <v>3</v>
      </c>
      <c r="BJ145" s="52">
        <v>4</v>
      </c>
      <c r="BK145" s="52">
        <v>5</v>
      </c>
      <c r="BL145" s="52">
        <v>6</v>
      </c>
      <c r="BM145" s="52">
        <v>7</v>
      </c>
      <c r="BN145" s="52">
        <v>8</v>
      </c>
      <c r="BO145" s="52">
        <v>9</v>
      </c>
      <c r="BP145" s="52">
        <v>10</v>
      </c>
      <c r="BQ145" s="52">
        <v>11</v>
      </c>
      <c r="BR145" s="52">
        <v>12</v>
      </c>
      <c r="BS145" s="52">
        <v>13</v>
      </c>
      <c r="BT145" s="52">
        <v>14</v>
      </c>
      <c r="BU145" s="52">
        <v>15</v>
      </c>
      <c r="BV145" s="52">
        <v>16</v>
      </c>
      <c r="BW145" s="52">
        <v>17</v>
      </c>
      <c r="BX145" s="52">
        <v>18</v>
      </c>
      <c r="BY145" s="52">
        <v>19</v>
      </c>
      <c r="BZ145" s="52">
        <v>20</v>
      </c>
      <c r="CA145" s="52">
        <v>21</v>
      </c>
      <c r="CB145" s="52">
        <v>22</v>
      </c>
      <c r="CC145" s="52">
        <v>23</v>
      </c>
      <c r="CD145" s="52">
        <v>24</v>
      </c>
      <c r="CE145" s="52">
        <v>25</v>
      </c>
      <c r="CF145" s="52">
        <v>26</v>
      </c>
      <c r="CG145" s="52">
        <v>27</v>
      </c>
      <c r="CH145" s="52">
        <v>28</v>
      </c>
      <c r="CI145" s="52">
        <v>29</v>
      </c>
      <c r="CJ145" s="52">
        <v>30</v>
      </c>
      <c r="CK145" s="52">
        <v>31</v>
      </c>
      <c r="CL145" s="52">
        <v>32</v>
      </c>
      <c r="CM145" s="52">
        <v>33</v>
      </c>
      <c r="CN145" s="52">
        <v>34</v>
      </c>
      <c r="CO145" s="52">
        <v>35</v>
      </c>
      <c r="CP145" s="52">
        <v>36</v>
      </c>
      <c r="CQ145" s="52">
        <v>37</v>
      </c>
      <c r="CR145" s="52">
        <v>38</v>
      </c>
      <c r="CS145" s="52">
        <v>39</v>
      </c>
      <c r="CT145" s="52">
        <v>40</v>
      </c>
      <c r="CU145" s="52">
        <v>41</v>
      </c>
      <c r="CV145" s="52">
        <v>42</v>
      </c>
      <c r="CW145" s="52">
        <v>43</v>
      </c>
      <c r="CX145" s="52">
        <v>44</v>
      </c>
      <c r="CY145" s="52">
        <v>45</v>
      </c>
      <c r="CZ145" s="52">
        <v>46</v>
      </c>
      <c r="DA145" s="52">
        <v>47</v>
      </c>
      <c r="DB145" s="52">
        <v>48</v>
      </c>
      <c r="DC145" s="52">
        <v>49</v>
      </c>
      <c r="DI145" s="41"/>
    </row>
    <row r="146" spans="2:113" ht="23.4">
      <c r="B146" s="32">
        <f t="shared" si="5"/>
        <v>52</v>
      </c>
      <c r="C146" s="32">
        <v>4</v>
      </c>
      <c r="D146" s="33">
        <v>11</v>
      </c>
      <c r="E146" s="57">
        <v>3274</v>
      </c>
      <c r="G146" s="31">
        <v>15</v>
      </c>
      <c r="H146" s="31">
        <v>7</v>
      </c>
      <c r="I146" s="31">
        <v>49</v>
      </c>
      <c r="J146" s="31">
        <v>23</v>
      </c>
      <c r="K146" s="31">
        <v>33</v>
      </c>
      <c r="L146" s="31">
        <v>42</v>
      </c>
      <c r="M146" s="31">
        <v>16</v>
      </c>
      <c r="N146" s="31">
        <v>26</v>
      </c>
      <c r="O146" s="31">
        <v>41</v>
      </c>
      <c r="P146" s="31">
        <v>9</v>
      </c>
      <c r="Q146" s="31">
        <v>24</v>
      </c>
      <c r="R146" s="31">
        <v>34</v>
      </c>
      <c r="S146" s="31">
        <v>37</v>
      </c>
      <c r="T146" s="31">
        <v>47</v>
      </c>
      <c r="U146" s="31">
        <v>11</v>
      </c>
      <c r="V146" s="31">
        <v>17</v>
      </c>
      <c r="W146" s="31">
        <v>29</v>
      </c>
      <c r="X146" s="31">
        <v>38</v>
      </c>
      <c r="Y146" s="31">
        <v>27</v>
      </c>
      <c r="Z146" s="31">
        <v>18</v>
      </c>
      <c r="AA146" s="31">
        <v>20</v>
      </c>
      <c r="AB146" s="31">
        <v>8</v>
      </c>
      <c r="AC146" s="31">
        <v>48</v>
      </c>
      <c r="AD146" s="31">
        <v>6</v>
      </c>
      <c r="AE146" s="31">
        <v>36</v>
      </c>
      <c r="AF146" s="31">
        <v>45</v>
      </c>
      <c r="AG146" s="31">
        <v>35</v>
      </c>
      <c r="AH146" s="31">
        <v>12</v>
      </c>
      <c r="AI146" s="31">
        <v>31</v>
      </c>
      <c r="AJ146" s="31">
        <v>2</v>
      </c>
      <c r="AK146" s="31">
        <v>43</v>
      </c>
      <c r="AL146" s="31">
        <v>13</v>
      </c>
      <c r="AM146" s="31">
        <v>1</v>
      </c>
      <c r="AN146" s="31">
        <v>25</v>
      </c>
      <c r="AO146" s="31">
        <v>22</v>
      </c>
      <c r="AP146" s="31">
        <v>30</v>
      </c>
      <c r="AQ146" s="31">
        <v>46</v>
      </c>
      <c r="AR146" s="31">
        <v>40</v>
      </c>
      <c r="AS146" s="31">
        <v>10</v>
      </c>
      <c r="AT146" s="31">
        <v>39</v>
      </c>
      <c r="AU146" s="31">
        <v>5</v>
      </c>
      <c r="AV146" s="31">
        <v>44</v>
      </c>
      <c r="AW146" s="31">
        <v>21</v>
      </c>
      <c r="AX146" s="31">
        <v>28</v>
      </c>
      <c r="AY146" s="31">
        <v>19</v>
      </c>
      <c r="AZ146" s="31">
        <v>14</v>
      </c>
      <c r="BA146" s="31">
        <v>3</v>
      </c>
      <c r="BB146" s="31">
        <v>4</v>
      </c>
      <c r="BC146" s="31">
        <v>32</v>
      </c>
      <c r="BD146" s="5"/>
      <c r="BF146" s="5" t="s">
        <v>79</v>
      </c>
      <c r="BG146" s="5" cm="1">
        <f t="array" ref="BG146:DC146">_xlfn.XLOOKUP(BF143,B143:B164,G143:BC164)</f>
        <v>20</v>
      </c>
      <c r="BH146" s="5">
        <v>30</v>
      </c>
      <c r="BI146" s="5">
        <v>36</v>
      </c>
      <c r="BJ146" s="5">
        <v>5</v>
      </c>
      <c r="BK146" s="5">
        <v>39</v>
      </c>
      <c r="BL146" s="5">
        <v>33</v>
      </c>
      <c r="BM146" s="5">
        <v>24</v>
      </c>
      <c r="BN146" s="5">
        <v>7</v>
      </c>
      <c r="BO146" s="5">
        <v>21</v>
      </c>
      <c r="BP146" s="5">
        <v>48</v>
      </c>
      <c r="BQ146" s="5">
        <v>34</v>
      </c>
      <c r="BR146" s="5">
        <v>18</v>
      </c>
      <c r="BS146" s="5">
        <v>35</v>
      </c>
      <c r="BT146" s="5">
        <v>26</v>
      </c>
      <c r="BU146" s="5">
        <v>32</v>
      </c>
      <c r="BV146" s="5">
        <v>43</v>
      </c>
      <c r="BW146" s="5">
        <v>8</v>
      </c>
      <c r="BX146" s="5">
        <v>19</v>
      </c>
      <c r="BY146" s="5">
        <v>42</v>
      </c>
      <c r="BZ146" s="5">
        <v>40</v>
      </c>
      <c r="CA146" s="5">
        <v>28</v>
      </c>
      <c r="CB146" s="5">
        <v>23</v>
      </c>
      <c r="CC146" s="5">
        <v>3</v>
      </c>
      <c r="CD146" s="5">
        <v>47</v>
      </c>
      <c r="CE146" s="5">
        <v>22</v>
      </c>
      <c r="CF146" s="5">
        <v>37</v>
      </c>
      <c r="CG146" s="5">
        <v>15</v>
      </c>
      <c r="CH146" s="5">
        <v>41</v>
      </c>
      <c r="CI146" s="5">
        <v>25</v>
      </c>
      <c r="CJ146" s="5">
        <v>10</v>
      </c>
      <c r="CK146" s="5">
        <v>17</v>
      </c>
      <c r="CL146" s="5">
        <v>9</v>
      </c>
      <c r="CM146" s="5">
        <v>1</v>
      </c>
      <c r="CN146" s="5">
        <v>31</v>
      </c>
      <c r="CO146" s="5">
        <v>27</v>
      </c>
      <c r="CP146" s="5">
        <v>13</v>
      </c>
      <c r="CQ146" s="5">
        <v>11</v>
      </c>
      <c r="CR146" s="5">
        <v>16</v>
      </c>
      <c r="CS146" s="5">
        <v>38</v>
      </c>
      <c r="CT146" s="5">
        <v>2</v>
      </c>
      <c r="CU146" s="5">
        <v>12</v>
      </c>
      <c r="CV146" s="5">
        <v>29</v>
      </c>
      <c r="CW146" s="5">
        <v>45</v>
      </c>
      <c r="CX146" s="5">
        <v>44</v>
      </c>
      <c r="CY146" s="5">
        <v>4</v>
      </c>
      <c r="CZ146" s="5">
        <v>46</v>
      </c>
      <c r="DA146" s="5">
        <v>14</v>
      </c>
      <c r="DB146" s="5">
        <v>6</v>
      </c>
      <c r="DC146" s="5">
        <v>49</v>
      </c>
      <c r="DI146" s="41"/>
    </row>
    <row r="147" spans="2:113" ht="23.4">
      <c r="B147" s="32">
        <f t="shared" si="5"/>
        <v>53</v>
      </c>
      <c r="C147" s="32">
        <v>4</v>
      </c>
      <c r="D147" s="33">
        <v>11</v>
      </c>
      <c r="E147" s="57">
        <v>519580</v>
      </c>
      <c r="G147" s="31">
        <v>16</v>
      </c>
      <c r="H147" s="31">
        <v>19</v>
      </c>
      <c r="I147" s="31">
        <v>30</v>
      </c>
      <c r="J147" s="31">
        <v>21</v>
      </c>
      <c r="K147" s="31">
        <v>25</v>
      </c>
      <c r="L147" s="31">
        <v>48</v>
      </c>
      <c r="M147" s="31">
        <v>41</v>
      </c>
      <c r="N147" s="31">
        <v>4</v>
      </c>
      <c r="O147" s="31">
        <v>40</v>
      </c>
      <c r="P147" s="31">
        <v>43</v>
      </c>
      <c r="Q147" s="31">
        <v>29</v>
      </c>
      <c r="R147" s="31">
        <v>6</v>
      </c>
      <c r="S147" s="31">
        <v>20</v>
      </c>
      <c r="T147" s="31">
        <v>2</v>
      </c>
      <c r="U147" s="31">
        <v>35</v>
      </c>
      <c r="V147" s="31">
        <v>28</v>
      </c>
      <c r="W147" s="31">
        <v>1</v>
      </c>
      <c r="X147" s="31">
        <v>24</v>
      </c>
      <c r="Y147" s="31">
        <v>11</v>
      </c>
      <c r="Z147" s="31">
        <v>47</v>
      </c>
      <c r="AA147" s="31">
        <v>38</v>
      </c>
      <c r="AB147" s="31">
        <v>34</v>
      </c>
      <c r="AC147" s="31">
        <v>14</v>
      </c>
      <c r="AD147" s="31">
        <v>44</v>
      </c>
      <c r="AE147" s="31">
        <v>45</v>
      </c>
      <c r="AF147" s="31">
        <v>37</v>
      </c>
      <c r="AG147" s="31">
        <v>3</v>
      </c>
      <c r="AH147" s="31">
        <v>9</v>
      </c>
      <c r="AI147" s="31">
        <v>27</v>
      </c>
      <c r="AJ147" s="31">
        <v>7</v>
      </c>
      <c r="AK147" s="31">
        <v>26</v>
      </c>
      <c r="AL147" s="31">
        <v>46</v>
      </c>
      <c r="AM147" s="31">
        <v>33</v>
      </c>
      <c r="AN147" s="31">
        <v>32</v>
      </c>
      <c r="AO147" s="31">
        <v>10</v>
      </c>
      <c r="AP147" s="31">
        <v>49</v>
      </c>
      <c r="AQ147" s="31">
        <v>13</v>
      </c>
      <c r="AR147" s="31">
        <v>39</v>
      </c>
      <c r="AS147" s="31">
        <v>15</v>
      </c>
      <c r="AT147" s="31">
        <v>18</v>
      </c>
      <c r="AU147" s="31">
        <v>42</v>
      </c>
      <c r="AV147" s="31">
        <v>23</v>
      </c>
      <c r="AW147" s="31">
        <v>12</v>
      </c>
      <c r="AX147" s="31">
        <v>36</v>
      </c>
      <c r="AY147" s="31">
        <v>8</v>
      </c>
      <c r="AZ147" s="31">
        <v>31</v>
      </c>
      <c r="BA147" s="31">
        <v>17</v>
      </c>
      <c r="BB147" s="31">
        <v>5</v>
      </c>
      <c r="BC147" s="31">
        <v>22</v>
      </c>
      <c r="BD147" s="5"/>
      <c r="BF147" s="5" t="s">
        <v>82</v>
      </c>
      <c r="BG147" s="5">
        <f t="shared" ref="BG147:CL147" si="6">--(COUNTIF(correct,BG146)=1)</f>
        <v>0</v>
      </c>
      <c r="BH147" s="5">
        <f t="shared" si="6"/>
        <v>0</v>
      </c>
      <c r="BI147" s="5">
        <f t="shared" si="6"/>
        <v>0</v>
      </c>
      <c r="BJ147" s="5">
        <f t="shared" si="6"/>
        <v>0</v>
      </c>
      <c r="BK147" s="5">
        <f t="shared" si="6"/>
        <v>0</v>
      </c>
      <c r="BL147" s="5">
        <f t="shared" si="6"/>
        <v>0</v>
      </c>
      <c r="BM147" s="5">
        <f t="shared" si="6"/>
        <v>0</v>
      </c>
      <c r="BN147" s="5">
        <f t="shared" si="6"/>
        <v>1</v>
      </c>
      <c r="BO147" s="5">
        <f t="shared" si="6"/>
        <v>0</v>
      </c>
      <c r="BP147" s="5">
        <f t="shared" si="6"/>
        <v>0</v>
      </c>
      <c r="BQ147" s="5">
        <f t="shared" si="6"/>
        <v>0</v>
      </c>
      <c r="BR147" s="5">
        <f t="shared" si="6"/>
        <v>0</v>
      </c>
      <c r="BS147" s="5">
        <f t="shared" si="6"/>
        <v>0</v>
      </c>
      <c r="BT147" s="5">
        <f t="shared" si="6"/>
        <v>0</v>
      </c>
      <c r="BU147" s="5">
        <f t="shared" si="6"/>
        <v>0</v>
      </c>
      <c r="BV147" s="5">
        <f t="shared" si="6"/>
        <v>0</v>
      </c>
      <c r="BW147" s="5">
        <f t="shared" si="6"/>
        <v>0</v>
      </c>
      <c r="BX147" s="5">
        <f t="shared" si="6"/>
        <v>1</v>
      </c>
      <c r="BY147" s="5">
        <f t="shared" si="6"/>
        <v>0</v>
      </c>
      <c r="BZ147" s="5">
        <f t="shared" si="6"/>
        <v>0</v>
      </c>
      <c r="CA147" s="5">
        <f t="shared" si="6"/>
        <v>0</v>
      </c>
      <c r="CB147" s="5">
        <f t="shared" si="6"/>
        <v>0</v>
      </c>
      <c r="CC147" s="5">
        <f t="shared" si="6"/>
        <v>0</v>
      </c>
      <c r="CD147" s="5">
        <f t="shared" si="6"/>
        <v>0</v>
      </c>
      <c r="CE147" s="5">
        <f t="shared" si="6"/>
        <v>0</v>
      </c>
      <c r="CF147" s="5">
        <f t="shared" si="6"/>
        <v>0</v>
      </c>
      <c r="CG147" s="5">
        <f t="shared" si="6"/>
        <v>0</v>
      </c>
      <c r="CH147" s="5">
        <f t="shared" si="6"/>
        <v>0</v>
      </c>
      <c r="CI147" s="5">
        <f t="shared" si="6"/>
        <v>0</v>
      </c>
      <c r="CJ147" s="5">
        <f t="shared" si="6"/>
        <v>0</v>
      </c>
      <c r="CK147" s="5">
        <f t="shared" si="6"/>
        <v>0</v>
      </c>
      <c r="CL147" s="5">
        <f t="shared" si="6"/>
        <v>1</v>
      </c>
      <c r="CM147" s="5">
        <f t="shared" ref="CM147:DC147" si="7">--(COUNTIF(correct,CM146)=1)</f>
        <v>0</v>
      </c>
      <c r="CN147" s="5">
        <f t="shared" si="7"/>
        <v>0</v>
      </c>
      <c r="CO147" s="5">
        <f t="shared" si="7"/>
        <v>1</v>
      </c>
      <c r="CP147" s="5">
        <f t="shared" si="7"/>
        <v>0</v>
      </c>
      <c r="CQ147" s="5">
        <f t="shared" si="7"/>
        <v>0</v>
      </c>
      <c r="CR147" s="5">
        <f t="shared" si="7"/>
        <v>0</v>
      </c>
      <c r="CS147" s="5">
        <f t="shared" si="7"/>
        <v>1</v>
      </c>
      <c r="CT147" s="5">
        <f t="shared" si="7"/>
        <v>0</v>
      </c>
      <c r="CU147" s="5">
        <f t="shared" si="7"/>
        <v>0</v>
      </c>
      <c r="CV147" s="5">
        <f t="shared" si="7"/>
        <v>1</v>
      </c>
      <c r="CW147" s="5">
        <f t="shared" si="7"/>
        <v>0</v>
      </c>
      <c r="CX147" s="5">
        <f t="shared" si="7"/>
        <v>0</v>
      </c>
      <c r="CY147" s="5">
        <f t="shared" si="7"/>
        <v>0</v>
      </c>
      <c r="CZ147" s="5">
        <f t="shared" si="7"/>
        <v>0</v>
      </c>
      <c r="DA147" s="5">
        <f t="shared" si="7"/>
        <v>0</v>
      </c>
      <c r="DB147" s="5">
        <f t="shared" si="7"/>
        <v>0</v>
      </c>
      <c r="DC147" s="5">
        <f t="shared" si="7"/>
        <v>1</v>
      </c>
      <c r="DI147" s="41"/>
    </row>
    <row r="148" spans="2:113" ht="23.4">
      <c r="B148" s="32">
        <f t="shared" si="5"/>
        <v>54</v>
      </c>
      <c r="C148" s="32">
        <v>4</v>
      </c>
      <c r="D148" s="33">
        <v>11</v>
      </c>
      <c r="E148" s="57">
        <v>576909</v>
      </c>
      <c r="G148" s="31">
        <v>12</v>
      </c>
      <c r="H148" s="31">
        <v>22</v>
      </c>
      <c r="I148" s="31">
        <v>41</v>
      </c>
      <c r="J148" s="31">
        <v>4</v>
      </c>
      <c r="K148" s="31">
        <v>46</v>
      </c>
      <c r="L148" s="31">
        <v>48</v>
      </c>
      <c r="M148" s="31">
        <v>35</v>
      </c>
      <c r="N148" s="31">
        <v>43</v>
      </c>
      <c r="O148" s="31">
        <v>19</v>
      </c>
      <c r="P148" s="31">
        <v>45</v>
      </c>
      <c r="Q148" s="31">
        <v>36</v>
      </c>
      <c r="R148" s="31">
        <v>8</v>
      </c>
      <c r="S148" s="31">
        <v>14</v>
      </c>
      <c r="T148" s="31">
        <v>1</v>
      </c>
      <c r="U148" s="31">
        <v>13</v>
      </c>
      <c r="V148" s="31">
        <v>21</v>
      </c>
      <c r="W148" s="31">
        <v>49</v>
      </c>
      <c r="X148" s="31">
        <v>15</v>
      </c>
      <c r="Y148" s="31">
        <v>27</v>
      </c>
      <c r="Z148" s="31">
        <v>31</v>
      </c>
      <c r="AA148" s="31">
        <v>37</v>
      </c>
      <c r="AB148" s="31">
        <v>23</v>
      </c>
      <c r="AC148" s="31">
        <v>11</v>
      </c>
      <c r="AD148" s="31">
        <v>5</v>
      </c>
      <c r="AE148" s="31">
        <v>25</v>
      </c>
      <c r="AF148" s="31">
        <v>32</v>
      </c>
      <c r="AG148" s="31">
        <v>2</v>
      </c>
      <c r="AH148" s="31">
        <v>34</v>
      </c>
      <c r="AI148" s="31">
        <v>40</v>
      </c>
      <c r="AJ148" s="31">
        <v>33</v>
      </c>
      <c r="AK148" s="31">
        <v>6</v>
      </c>
      <c r="AL148" s="31">
        <v>24</v>
      </c>
      <c r="AM148" s="31">
        <v>17</v>
      </c>
      <c r="AN148" s="31">
        <v>39</v>
      </c>
      <c r="AO148" s="31">
        <v>7</v>
      </c>
      <c r="AP148" s="31">
        <v>18</v>
      </c>
      <c r="AQ148" s="31">
        <v>20</v>
      </c>
      <c r="AR148" s="31">
        <v>3</v>
      </c>
      <c r="AS148" s="31">
        <v>28</v>
      </c>
      <c r="AT148" s="31">
        <v>30</v>
      </c>
      <c r="AU148" s="31">
        <v>44</v>
      </c>
      <c r="AV148" s="31">
        <v>47</v>
      </c>
      <c r="AW148" s="31">
        <v>26</v>
      </c>
      <c r="AX148" s="31">
        <v>16</v>
      </c>
      <c r="AY148" s="31">
        <v>9</v>
      </c>
      <c r="AZ148" s="31">
        <v>10</v>
      </c>
      <c r="BA148" s="31">
        <v>29</v>
      </c>
      <c r="BB148" s="31">
        <v>42</v>
      </c>
      <c r="BC148" s="31">
        <v>38</v>
      </c>
      <c r="BD148" s="5"/>
      <c r="BF148" s="5" t="s">
        <v>81</v>
      </c>
      <c r="BG148" s="54">
        <f>IF(BG146=BG145,1234,0)*BG147</f>
        <v>0</v>
      </c>
      <c r="BH148" s="54">
        <f t="shared" ref="BH148:DC148" si="8">IF(BH146=BH145,1234,0)*BH147</f>
        <v>0</v>
      </c>
      <c r="BI148" s="54">
        <f t="shared" si="8"/>
        <v>0</v>
      </c>
      <c r="BJ148" s="54">
        <f t="shared" si="8"/>
        <v>0</v>
      </c>
      <c r="BK148" s="54">
        <f t="shared" si="8"/>
        <v>0</v>
      </c>
      <c r="BL148" s="54">
        <f t="shared" si="8"/>
        <v>0</v>
      </c>
      <c r="BM148" s="54">
        <f t="shared" si="8"/>
        <v>0</v>
      </c>
      <c r="BN148" s="54">
        <f t="shared" si="8"/>
        <v>0</v>
      </c>
      <c r="BO148" s="54">
        <f t="shared" si="8"/>
        <v>0</v>
      </c>
      <c r="BP148" s="54">
        <f t="shared" si="8"/>
        <v>0</v>
      </c>
      <c r="BQ148" s="54">
        <f t="shared" si="8"/>
        <v>0</v>
      </c>
      <c r="BR148" s="54">
        <f t="shared" si="8"/>
        <v>0</v>
      </c>
      <c r="BS148" s="54">
        <f t="shared" si="8"/>
        <v>0</v>
      </c>
      <c r="BT148" s="54">
        <f t="shared" si="8"/>
        <v>0</v>
      </c>
      <c r="BU148" s="54">
        <f t="shared" si="8"/>
        <v>0</v>
      </c>
      <c r="BV148" s="54">
        <f t="shared" si="8"/>
        <v>0</v>
      </c>
      <c r="BW148" s="54">
        <f t="shared" si="8"/>
        <v>0</v>
      </c>
      <c r="BX148" s="54">
        <f t="shared" si="8"/>
        <v>0</v>
      </c>
      <c r="BY148" s="54">
        <f t="shared" si="8"/>
        <v>0</v>
      </c>
      <c r="BZ148" s="54">
        <f t="shared" si="8"/>
        <v>0</v>
      </c>
      <c r="CA148" s="54">
        <f t="shared" si="8"/>
        <v>0</v>
      </c>
      <c r="CB148" s="54">
        <f t="shared" si="8"/>
        <v>0</v>
      </c>
      <c r="CC148" s="54">
        <f t="shared" si="8"/>
        <v>0</v>
      </c>
      <c r="CD148" s="54">
        <f t="shared" si="8"/>
        <v>0</v>
      </c>
      <c r="CE148" s="54">
        <f t="shared" si="8"/>
        <v>0</v>
      </c>
      <c r="CF148" s="54">
        <f t="shared" si="8"/>
        <v>0</v>
      </c>
      <c r="CG148" s="54">
        <f t="shared" si="8"/>
        <v>0</v>
      </c>
      <c r="CH148" s="54">
        <f t="shared" si="8"/>
        <v>0</v>
      </c>
      <c r="CI148" s="54">
        <f t="shared" si="8"/>
        <v>0</v>
      </c>
      <c r="CJ148" s="54">
        <f t="shared" si="8"/>
        <v>0</v>
      </c>
      <c r="CK148" s="54">
        <f t="shared" si="8"/>
        <v>0</v>
      </c>
      <c r="CL148" s="54">
        <f t="shared" si="8"/>
        <v>0</v>
      </c>
      <c r="CM148" s="54">
        <f t="shared" si="8"/>
        <v>0</v>
      </c>
      <c r="CN148" s="54">
        <f t="shared" si="8"/>
        <v>0</v>
      </c>
      <c r="CO148" s="54">
        <f t="shared" si="8"/>
        <v>0</v>
      </c>
      <c r="CP148" s="54">
        <f t="shared" si="8"/>
        <v>0</v>
      </c>
      <c r="CQ148" s="54">
        <f t="shared" si="8"/>
        <v>0</v>
      </c>
      <c r="CR148" s="54">
        <f t="shared" si="8"/>
        <v>0</v>
      </c>
      <c r="CS148" s="54">
        <f t="shared" si="8"/>
        <v>0</v>
      </c>
      <c r="CT148" s="54">
        <f t="shared" si="8"/>
        <v>0</v>
      </c>
      <c r="CU148" s="54">
        <f t="shared" si="8"/>
        <v>0</v>
      </c>
      <c r="CV148" s="54">
        <f t="shared" si="8"/>
        <v>0</v>
      </c>
      <c r="CW148" s="54">
        <f t="shared" si="8"/>
        <v>0</v>
      </c>
      <c r="CX148" s="54">
        <f t="shared" si="8"/>
        <v>0</v>
      </c>
      <c r="CY148" s="54">
        <f t="shared" si="8"/>
        <v>0</v>
      </c>
      <c r="CZ148" s="54">
        <f t="shared" si="8"/>
        <v>0</v>
      </c>
      <c r="DA148" s="54">
        <f t="shared" si="8"/>
        <v>0</v>
      </c>
      <c r="DB148" s="54">
        <f t="shared" si="8"/>
        <v>0</v>
      </c>
      <c r="DC148" s="54">
        <f t="shared" si="8"/>
        <v>1234</v>
      </c>
      <c r="DI148" s="41"/>
    </row>
    <row r="149" spans="2:113" ht="23.4">
      <c r="B149" s="32">
        <f t="shared" si="5"/>
        <v>55</v>
      </c>
      <c r="C149" s="32">
        <v>4</v>
      </c>
      <c r="D149" s="33">
        <v>11</v>
      </c>
      <c r="E149" s="57">
        <v>3845</v>
      </c>
      <c r="G149" s="31">
        <v>19</v>
      </c>
      <c r="H149" s="31">
        <v>35</v>
      </c>
      <c r="I149" s="31">
        <v>2</v>
      </c>
      <c r="J149" s="31">
        <v>14</v>
      </c>
      <c r="K149" s="31">
        <v>43</v>
      </c>
      <c r="L149" s="31">
        <v>5</v>
      </c>
      <c r="M149" s="31">
        <v>37</v>
      </c>
      <c r="N149" s="31">
        <v>16</v>
      </c>
      <c r="O149" s="31">
        <v>1</v>
      </c>
      <c r="P149" s="31">
        <v>24</v>
      </c>
      <c r="Q149" s="31">
        <v>44</v>
      </c>
      <c r="R149" s="31">
        <v>18</v>
      </c>
      <c r="S149" s="31">
        <v>36</v>
      </c>
      <c r="T149" s="31">
        <v>6</v>
      </c>
      <c r="U149" s="31">
        <v>39</v>
      </c>
      <c r="V149" s="31">
        <v>40</v>
      </c>
      <c r="W149" s="31">
        <v>27</v>
      </c>
      <c r="X149" s="31">
        <v>34</v>
      </c>
      <c r="Y149" s="31">
        <v>48</v>
      </c>
      <c r="Z149" s="31">
        <v>41</v>
      </c>
      <c r="AA149" s="31">
        <v>25</v>
      </c>
      <c r="AB149" s="31">
        <v>20</v>
      </c>
      <c r="AC149" s="31">
        <v>49</v>
      </c>
      <c r="AD149" s="31">
        <v>23</v>
      </c>
      <c r="AE149" s="31">
        <v>11</v>
      </c>
      <c r="AF149" s="31">
        <v>42</v>
      </c>
      <c r="AG149" s="31">
        <v>47</v>
      </c>
      <c r="AH149" s="31">
        <v>26</v>
      </c>
      <c r="AI149" s="31">
        <v>46</v>
      </c>
      <c r="AJ149" s="31">
        <v>31</v>
      </c>
      <c r="AK149" s="31">
        <v>9</v>
      </c>
      <c r="AL149" s="31">
        <v>8</v>
      </c>
      <c r="AM149" s="31">
        <v>17</v>
      </c>
      <c r="AN149" s="31">
        <v>32</v>
      </c>
      <c r="AO149" s="31">
        <v>3</v>
      </c>
      <c r="AP149" s="31">
        <v>22</v>
      </c>
      <c r="AQ149" s="31">
        <v>29</v>
      </c>
      <c r="AR149" s="31">
        <v>33</v>
      </c>
      <c r="AS149" s="31">
        <v>15</v>
      </c>
      <c r="AT149" s="31">
        <v>30</v>
      </c>
      <c r="AU149" s="31">
        <v>28</v>
      </c>
      <c r="AV149" s="31">
        <v>10</v>
      </c>
      <c r="AW149" s="31">
        <v>7</v>
      </c>
      <c r="AX149" s="31">
        <v>13</v>
      </c>
      <c r="AY149" s="31">
        <v>12</v>
      </c>
      <c r="AZ149" s="31">
        <v>21</v>
      </c>
      <c r="BA149" s="31">
        <v>4</v>
      </c>
      <c r="BB149" s="31">
        <v>38</v>
      </c>
      <c r="BC149" s="31">
        <v>45</v>
      </c>
      <c r="BD149" s="5"/>
      <c r="BF149" s="5" t="s">
        <v>83</v>
      </c>
      <c r="BG149" s="54">
        <f>IF(MOD(BG145,7)=0,PRODUCT(BD146:BG146),0)*BG147</f>
        <v>0</v>
      </c>
      <c r="BH149" s="54">
        <f t="shared" ref="BH149:BK149" si="9">IF(MOD(BH145,7)=0,PRODUCT(BE146:BH146),0)*BH147</f>
        <v>0</v>
      </c>
      <c r="BI149" s="54">
        <f t="shared" si="9"/>
        <v>0</v>
      </c>
      <c r="BJ149" s="54">
        <f t="shared" si="9"/>
        <v>0</v>
      </c>
      <c r="BK149" s="54">
        <f t="shared" si="9"/>
        <v>0</v>
      </c>
      <c r="BL149" s="54">
        <f t="shared" ref="BL149" si="10">IF(MOD(BL145,7)=0,PRODUCT(BI146:BL146),0)*BL147</f>
        <v>0</v>
      </c>
      <c r="BM149" s="54">
        <f t="shared" ref="BM149" si="11">IF(MOD(BM145,7)=0,PRODUCT(BJ146:BM146),0)*BM147</f>
        <v>0</v>
      </c>
      <c r="BN149" s="54">
        <f t="shared" ref="BN149" si="12">IF(MOD(BN145,7)=0,PRODUCT(BK146:BN146),0)*BN147</f>
        <v>0</v>
      </c>
      <c r="BO149" s="54">
        <f t="shared" ref="BO149" si="13">IF(MOD(BO145,7)=0,PRODUCT(BL146:BO146),0)*BO147</f>
        <v>0</v>
      </c>
      <c r="BP149" s="54">
        <f t="shared" ref="BP149" si="14">IF(MOD(BP145,7)=0,PRODUCT(BM146:BP146),0)*BP147</f>
        <v>0</v>
      </c>
      <c r="BQ149" s="54">
        <f t="shared" ref="BQ149" si="15">IF(MOD(BQ145,7)=0,PRODUCT(BN146:BQ146),0)*BQ147</f>
        <v>0</v>
      </c>
      <c r="BR149" s="54">
        <f t="shared" ref="BR149" si="16">IF(MOD(BR145,7)=0,PRODUCT(BO146:BR146),0)*BR147</f>
        <v>0</v>
      </c>
      <c r="BS149" s="54">
        <f t="shared" ref="BS149" si="17">IF(MOD(BS145,7)=0,PRODUCT(BP146:BS146),0)*BS147</f>
        <v>0</v>
      </c>
      <c r="BT149" s="54">
        <f t="shared" ref="BT149" si="18">IF(MOD(BT145,7)=0,PRODUCT(BQ146:BT146),0)*BT147</f>
        <v>0</v>
      </c>
      <c r="BU149" s="54">
        <f t="shared" ref="BU149" si="19">IF(MOD(BU145,7)=0,PRODUCT(BR146:BU146),0)*BU147</f>
        <v>0</v>
      </c>
      <c r="BV149" s="54">
        <f t="shared" ref="BV149" si="20">IF(MOD(BV145,7)=0,PRODUCT(BS146:BV146),0)*BV147</f>
        <v>0</v>
      </c>
      <c r="BW149" s="54">
        <f t="shared" ref="BW149" si="21">IF(MOD(BW145,7)=0,PRODUCT(BT146:BW146),0)*BW147</f>
        <v>0</v>
      </c>
      <c r="BX149" s="54">
        <f t="shared" ref="BX149" si="22">IF(MOD(BX145,7)=0,PRODUCT(BU146:BX146),0)*BX147</f>
        <v>0</v>
      </c>
      <c r="BY149" s="54">
        <f t="shared" ref="BY149" si="23">IF(MOD(BY145,7)=0,PRODUCT(BV146:BY146),0)*BY147</f>
        <v>0</v>
      </c>
      <c r="BZ149" s="54">
        <f t="shared" ref="BZ149" si="24">IF(MOD(BZ145,7)=0,PRODUCT(BW146:BZ146),0)*BZ147</f>
        <v>0</v>
      </c>
      <c r="CA149" s="54">
        <f t="shared" ref="CA149" si="25">IF(MOD(CA145,7)=0,PRODUCT(BX146:CA146),0)*CA147</f>
        <v>0</v>
      </c>
      <c r="CB149" s="54">
        <f t="shared" ref="CB149" si="26">IF(MOD(CB145,7)=0,PRODUCT(BY146:CB146),0)*CB147</f>
        <v>0</v>
      </c>
      <c r="CC149" s="54">
        <f t="shared" ref="CC149" si="27">IF(MOD(CC145,7)=0,PRODUCT(BZ146:CC146),0)*CC147</f>
        <v>0</v>
      </c>
      <c r="CD149" s="54">
        <f t="shared" ref="CD149" si="28">IF(MOD(CD145,7)=0,PRODUCT(CA146:CD146),0)*CD147</f>
        <v>0</v>
      </c>
      <c r="CE149" s="54">
        <f t="shared" ref="CE149" si="29">IF(MOD(CE145,7)=0,PRODUCT(CB146:CE146),0)*CE147</f>
        <v>0</v>
      </c>
      <c r="CF149" s="54">
        <f t="shared" ref="CF149" si="30">IF(MOD(CF145,7)=0,PRODUCT(CC146:CF146),0)*CF147</f>
        <v>0</v>
      </c>
      <c r="CG149" s="54">
        <f t="shared" ref="CG149" si="31">IF(MOD(CG145,7)=0,PRODUCT(CD146:CG146),0)*CG147</f>
        <v>0</v>
      </c>
      <c r="CH149" s="54">
        <f t="shared" ref="CH149" si="32">IF(MOD(CH145,7)=0,PRODUCT(CE146:CH146),0)*CH147</f>
        <v>0</v>
      </c>
      <c r="CI149" s="54">
        <f t="shared" ref="CI149" si="33">IF(MOD(CI145,7)=0,PRODUCT(CF146:CI146),0)*CI147</f>
        <v>0</v>
      </c>
      <c r="CJ149" s="54">
        <f t="shared" ref="CJ149" si="34">IF(MOD(CJ145,7)=0,PRODUCT(CG146:CJ146),0)*CJ147</f>
        <v>0</v>
      </c>
      <c r="CK149" s="54">
        <f t="shared" ref="CK149" si="35">IF(MOD(CK145,7)=0,PRODUCT(CH146:CK146),0)*CK147</f>
        <v>0</v>
      </c>
      <c r="CL149" s="54">
        <f t="shared" ref="CL149" si="36">IF(MOD(CL145,7)=0,PRODUCT(CI146:CL146),0)*CL147</f>
        <v>0</v>
      </c>
      <c r="CM149" s="54">
        <f t="shared" ref="CM149" si="37">IF(MOD(CM145,7)=0,PRODUCT(CJ146:CM146),0)*CM147</f>
        <v>0</v>
      </c>
      <c r="CN149" s="54">
        <f t="shared" ref="CN149" si="38">IF(MOD(CN145,7)=0,PRODUCT(CK146:CN146),0)*CN147</f>
        <v>0</v>
      </c>
      <c r="CO149" s="54">
        <f t="shared" ref="CO149" si="39">IF(MOD(CO145,7)=0,PRODUCT(CL146:CO146),0)*CO147</f>
        <v>7533</v>
      </c>
      <c r="CP149" s="54">
        <f t="shared" ref="CP149" si="40">IF(MOD(CP145,7)=0,PRODUCT(CM146:CP146),0)*CP147</f>
        <v>0</v>
      </c>
      <c r="CQ149" s="54">
        <f t="shared" ref="CQ149" si="41">IF(MOD(CQ145,7)=0,PRODUCT(CN146:CQ146),0)*CQ147</f>
        <v>0</v>
      </c>
      <c r="CR149" s="54">
        <f t="shared" ref="CR149" si="42">IF(MOD(CR145,7)=0,PRODUCT(CO146:CR146),0)*CR147</f>
        <v>0</v>
      </c>
      <c r="CS149" s="54">
        <f t="shared" ref="CS149" si="43">IF(MOD(CS145,7)=0,PRODUCT(CP146:CS146),0)*CS147</f>
        <v>0</v>
      </c>
      <c r="CT149" s="54">
        <f t="shared" ref="CT149" si="44">IF(MOD(CT145,7)=0,PRODUCT(CQ146:CT146),0)*CT147</f>
        <v>0</v>
      </c>
      <c r="CU149" s="54">
        <f t="shared" ref="CU149" si="45">IF(MOD(CU145,7)=0,PRODUCT(CR146:CU146),0)*CU147</f>
        <v>0</v>
      </c>
      <c r="CV149" s="54">
        <f t="shared" ref="CV149" si="46">IF(MOD(CV145,7)=0,PRODUCT(CS146:CV146),0)*CV147</f>
        <v>26448</v>
      </c>
      <c r="CW149" s="54">
        <f t="shared" ref="CW149" si="47">IF(MOD(CW145,7)=0,PRODUCT(CT146:CW146),0)*CW147</f>
        <v>0</v>
      </c>
      <c r="CX149" s="54">
        <f t="shared" ref="CX149" si="48">IF(MOD(CX145,7)=0,PRODUCT(CU146:CX146),0)*CX147</f>
        <v>0</v>
      </c>
      <c r="CY149" s="54">
        <f t="shared" ref="CY149" si="49">IF(MOD(CY145,7)=0,PRODUCT(CV146:CY146),0)*CY147</f>
        <v>0</v>
      </c>
      <c r="CZ149" s="54">
        <f t="shared" ref="CZ149" si="50">IF(MOD(CZ145,7)=0,PRODUCT(CW146:CZ146),0)*CZ147</f>
        <v>0</v>
      </c>
      <c r="DA149" s="54">
        <f t="shared" ref="DA149" si="51">IF(MOD(DA145,7)=0,PRODUCT(CX146:DA146),0)*DA147</f>
        <v>0</v>
      </c>
      <c r="DB149" s="54">
        <f t="shared" ref="DB149" si="52">IF(MOD(DB145,7)=0,PRODUCT(CY146:DB146),0)*DB147</f>
        <v>0</v>
      </c>
      <c r="DC149" s="60">
        <f t="shared" ref="DC149" si="53">IF(MOD(DC145,7)=0,PRODUCT(CZ146:DC146),0)*DC147</f>
        <v>189336</v>
      </c>
      <c r="DI149" s="41"/>
    </row>
    <row r="150" spans="2:113" ht="23.4">
      <c r="B150" s="32">
        <f t="shared" si="5"/>
        <v>56</v>
      </c>
      <c r="C150" s="32">
        <v>4</v>
      </c>
      <c r="D150" s="33">
        <v>11</v>
      </c>
      <c r="E150" s="57">
        <v>952439</v>
      </c>
      <c r="G150" s="31">
        <v>6</v>
      </c>
      <c r="H150" s="31">
        <v>21</v>
      </c>
      <c r="I150" s="31">
        <v>36</v>
      </c>
      <c r="J150" s="31">
        <v>38</v>
      </c>
      <c r="K150" s="31">
        <v>48</v>
      </c>
      <c r="L150" s="31">
        <v>35</v>
      </c>
      <c r="M150" s="31">
        <v>40</v>
      </c>
      <c r="N150" s="31">
        <v>28</v>
      </c>
      <c r="O150" s="31">
        <v>45</v>
      </c>
      <c r="P150" s="31">
        <v>24</v>
      </c>
      <c r="Q150" s="31">
        <v>10</v>
      </c>
      <c r="R150" s="31">
        <v>43</v>
      </c>
      <c r="S150" s="31">
        <v>34</v>
      </c>
      <c r="T150" s="31">
        <v>3</v>
      </c>
      <c r="U150" s="31">
        <v>26</v>
      </c>
      <c r="V150" s="31">
        <v>31</v>
      </c>
      <c r="W150" s="31">
        <v>4</v>
      </c>
      <c r="X150" s="31">
        <v>47</v>
      </c>
      <c r="Y150" s="31">
        <v>44</v>
      </c>
      <c r="Z150" s="31">
        <v>17</v>
      </c>
      <c r="AA150" s="31">
        <v>27</v>
      </c>
      <c r="AB150" s="31">
        <v>19</v>
      </c>
      <c r="AC150" s="31">
        <v>5</v>
      </c>
      <c r="AD150" s="31">
        <v>32</v>
      </c>
      <c r="AE150" s="31">
        <v>20</v>
      </c>
      <c r="AF150" s="31">
        <v>15</v>
      </c>
      <c r="AG150" s="31">
        <v>9</v>
      </c>
      <c r="AH150" s="31">
        <v>30</v>
      </c>
      <c r="AI150" s="31">
        <v>14</v>
      </c>
      <c r="AJ150" s="31">
        <v>18</v>
      </c>
      <c r="AK150" s="31">
        <v>25</v>
      </c>
      <c r="AL150" s="31">
        <v>33</v>
      </c>
      <c r="AM150" s="31">
        <v>7</v>
      </c>
      <c r="AN150" s="31">
        <v>39</v>
      </c>
      <c r="AO150" s="31">
        <v>16</v>
      </c>
      <c r="AP150" s="31">
        <v>42</v>
      </c>
      <c r="AQ150" s="31">
        <v>12</v>
      </c>
      <c r="AR150" s="31">
        <v>1</v>
      </c>
      <c r="AS150" s="31">
        <v>22</v>
      </c>
      <c r="AT150" s="31">
        <v>23</v>
      </c>
      <c r="AU150" s="31">
        <v>13</v>
      </c>
      <c r="AV150" s="31">
        <v>11</v>
      </c>
      <c r="AW150" s="31">
        <v>8</v>
      </c>
      <c r="AX150" s="31">
        <v>29</v>
      </c>
      <c r="AY150" s="31">
        <v>46</v>
      </c>
      <c r="AZ150" s="31">
        <v>49</v>
      </c>
      <c r="BA150" s="31">
        <v>37</v>
      </c>
      <c r="BB150" s="31">
        <v>2</v>
      </c>
      <c r="BC150" s="31">
        <v>41</v>
      </c>
      <c r="BD150" s="5"/>
      <c r="BF150" s="5" t="s">
        <v>84</v>
      </c>
      <c r="BG150" s="55" cm="1">
        <f t="array" ref="BG150">IFERROR((BG146)*_xlfn.TAKE(_xlfn._xlws.FILTER($BF$146:BF146,ISEVEN(--COLUMN($BF$146:BF146))),,-1)*BG147,0)</f>
        <v>0</v>
      </c>
      <c r="BH150" s="55" cm="1">
        <f t="array" ref="BH150">IFERROR((BH146)*_xlfn.TAKE(_xlfn._xlws.FILTER($BF$146:BG146,ISEVEN(--COLUMN($BF$146:BG146))),,-1)*BH147,0)</f>
        <v>0</v>
      </c>
      <c r="BI150" s="55" cm="1">
        <f t="array" ref="BI150">(BI146)*_xlfn.TAKE(_xlfn._xlws.FILTER($BF$146:BH146,ISEVEN(--COLUMN($BF$146:BH146))),,-1)*BI147</f>
        <v>0</v>
      </c>
      <c r="BJ150" s="55" cm="1">
        <f t="array" ref="BJ150">(BJ146)*_xlfn.TAKE(_xlfn._xlws.FILTER($BF$146:BI146,ISEVEN(--COLUMN($BF$146:BI146))),,-1)*BJ147</f>
        <v>0</v>
      </c>
      <c r="BK150" s="55" cm="1">
        <f t="array" ref="BK150">(BK146)*_xlfn.TAKE(_xlfn._xlws.FILTER($BF$146:BJ146,ISEVEN(--COLUMN($BF$146:BJ146))),,-1)*BK147</f>
        <v>0</v>
      </c>
      <c r="BL150" s="55" cm="1">
        <f t="array" ref="BL150">(BL146)*_xlfn.TAKE(_xlfn._xlws.FILTER($BF$146:BK146,ISEVEN(--COLUMN($BF$146:BK146))),,-1)*BL147</f>
        <v>0</v>
      </c>
      <c r="BM150" s="55" cm="1">
        <f t="array" ref="BM150">(BM146)*_xlfn.TAKE(_xlfn._xlws.FILTER($BF$146:BL146,ISEVEN(--COLUMN($BF$146:BL146))),,-1)*BM147</f>
        <v>0</v>
      </c>
      <c r="BN150" s="55" cm="1">
        <f t="array" ref="BN150">(BN146)*_xlfn.TAKE(_xlfn._xlws.FILTER($BF$146:BM146,ISEVEN(--COLUMN($BF$146:BM146))),,-1)*BN147</f>
        <v>231</v>
      </c>
      <c r="BO150" s="55" cm="1">
        <f t="array" ref="BO150">(BO146)*_xlfn.TAKE(_xlfn._xlws.FILTER($BF$146:BN146,ISEVEN(--COLUMN($BF$146:BN146))),,-1)*BO147</f>
        <v>0</v>
      </c>
      <c r="BP150" s="55" cm="1">
        <f t="array" ref="BP150">(BP146)*_xlfn.TAKE(_xlfn._xlws.FILTER($BF$146:BO146,ISEVEN(--COLUMN($BF$146:BO146))),,-1)*BP147</f>
        <v>0</v>
      </c>
      <c r="BQ150" s="55" cm="1">
        <f t="array" ref="BQ150">(BQ146)*_xlfn.TAKE(_xlfn._xlws.FILTER($BF$146:BP146,ISEVEN(--COLUMN($BF$146:BP146))),,-1)*BQ147</f>
        <v>0</v>
      </c>
      <c r="BR150" s="55" cm="1">
        <f t="array" ref="BR150">(BR146)*_xlfn.TAKE(_xlfn._xlws.FILTER($BF$146:BQ146,ISEVEN(--COLUMN($BF$146:BQ146))),,-1)*BR147</f>
        <v>0</v>
      </c>
      <c r="BS150" s="55" cm="1">
        <f t="array" ref="BS150">(BS146)*_xlfn.TAKE(_xlfn._xlws.FILTER($BF$146:BR146,ISEVEN(--COLUMN($BF$146:BR146))),,-1)*BS147</f>
        <v>0</v>
      </c>
      <c r="BT150" s="55" cm="1">
        <f t="array" ref="BT150">(BT146)*_xlfn.TAKE(_xlfn._xlws.FILTER($BF$146:BS146,ISEVEN(--COLUMN($BF$146:BS146))),,-1)*BT147</f>
        <v>0</v>
      </c>
      <c r="BU150" s="55" cm="1">
        <f t="array" ref="BU150">(BU146)*_xlfn.TAKE(_xlfn._xlws.FILTER($BF$146:BT146,ISEVEN(--COLUMN($BF$146:BT146))),,-1)*BU147</f>
        <v>0</v>
      </c>
      <c r="BV150" s="55" cm="1">
        <f t="array" ref="BV150">(BV146)*_xlfn.TAKE(_xlfn._xlws.FILTER($BF$146:BU146,ISEVEN(--COLUMN($BF$146:BU146))),,-1)*BV147</f>
        <v>0</v>
      </c>
      <c r="BW150" s="55" cm="1">
        <f t="array" ref="BW150">(BW146)*_xlfn.TAKE(_xlfn._xlws.FILTER($BF$146:BV146,ISEVEN(--COLUMN($BF$146:BV146))),,-1)*BW147</f>
        <v>0</v>
      </c>
      <c r="BX150" s="55" cm="1">
        <f t="array" ref="BX150">(BX146)*_xlfn.TAKE(_xlfn._xlws.FILTER($BF$146:BW146,ISEVEN(--COLUMN($BF$146:BW146))),,-1)*BX147</f>
        <v>817</v>
      </c>
      <c r="BY150" s="55" cm="1">
        <f t="array" ref="BY150">(BY146)*_xlfn.TAKE(_xlfn._xlws.FILTER($BF$146:BX146,ISEVEN(--COLUMN($BF$146:BX146))),,-1)*BY147</f>
        <v>0</v>
      </c>
      <c r="BZ150" s="55" cm="1">
        <f t="array" ref="BZ150">(BZ146)*_xlfn.TAKE(_xlfn._xlws.FILTER($BF$146:BY146,ISEVEN(--COLUMN($BF$146:BY146))),,-1)*BZ147</f>
        <v>0</v>
      </c>
      <c r="CA150" s="55" cm="1">
        <f t="array" ref="CA150">(CA146)*_xlfn.TAKE(_xlfn._xlws.FILTER($BF$146:BZ146,ISEVEN(--COLUMN($BF$146:BZ146))),,-1)*CA147</f>
        <v>0</v>
      </c>
      <c r="CB150" s="55" cm="1">
        <f t="array" ref="CB150">(CB146)*_xlfn.TAKE(_xlfn._xlws.FILTER($BF$146:CA146,ISEVEN(--COLUMN($BF$146:CA146))),,-1)*CB147</f>
        <v>0</v>
      </c>
      <c r="CC150" s="55" cm="1">
        <f t="array" ref="CC150">(CC146)*_xlfn.TAKE(_xlfn._xlws.FILTER($BF$146:CB146,ISEVEN(--COLUMN($BF$146:CB146))),,-1)*CC147</f>
        <v>0</v>
      </c>
      <c r="CD150" s="55" cm="1">
        <f t="array" ref="CD150">(CD146)*_xlfn.TAKE(_xlfn._xlws.FILTER($BF$146:CC146,ISEVEN(--COLUMN($BF$146:CC146))),,-1)*CD147</f>
        <v>0</v>
      </c>
      <c r="CE150" s="55" cm="1">
        <f t="array" ref="CE150">(CE146)*_xlfn.TAKE(_xlfn._xlws.FILTER($BF$146:CD146,ISEVEN(--COLUMN($BF$146:CD146))),,-1)*CE147</f>
        <v>0</v>
      </c>
      <c r="CF150" s="55" cm="1">
        <f t="array" ref="CF150">(CF146)*_xlfn.TAKE(_xlfn._xlws.FILTER($BF$146:CE146,ISEVEN(--COLUMN($BF$146:CE146))),,-1)*CF147</f>
        <v>0</v>
      </c>
      <c r="CG150" s="55" cm="1">
        <f t="array" ref="CG150">(CG146)*_xlfn.TAKE(_xlfn._xlws.FILTER($BF$146:CF146,ISEVEN(--COLUMN($BF$146:CF146))),,-1)*CG147</f>
        <v>0</v>
      </c>
      <c r="CH150" s="55" cm="1">
        <f t="array" ref="CH150">(CH146)*_xlfn.TAKE(_xlfn._xlws.FILTER($BF$146:CG146,ISEVEN(--COLUMN($BF$146:CG146))),,-1)*CH147</f>
        <v>0</v>
      </c>
      <c r="CI150" s="55" cm="1">
        <f t="array" ref="CI150">(CI146)*_xlfn.TAKE(_xlfn._xlws.FILTER($BF$146:CH146,ISEVEN(--COLUMN($BF$146:CH146))),,-1)*CI147</f>
        <v>0</v>
      </c>
      <c r="CJ150" s="55" cm="1">
        <f t="array" ref="CJ150">(CJ146)*_xlfn.TAKE(_xlfn._xlws.FILTER($BF$146:CI146,ISEVEN(--COLUMN($BF$146:CI146))),,-1)*CJ147</f>
        <v>0</v>
      </c>
      <c r="CK150" s="55" cm="1">
        <f t="array" ref="CK150">(CK146)*_xlfn.TAKE(_xlfn._xlws.FILTER($BF$146:CJ146,ISEVEN(--COLUMN($BF$146:CJ146))),,-1)*CK147</f>
        <v>0</v>
      </c>
      <c r="CL150" s="55" cm="1">
        <f t="array" ref="CL150">(CL146)*_xlfn.TAKE(_xlfn._xlws.FILTER($BF$146:CK146,ISEVEN(--COLUMN($BF$146:CK146))),,-1)*CL147</f>
        <v>90</v>
      </c>
      <c r="CM150" s="55" cm="1">
        <f t="array" ref="CM150">(CM146)*_xlfn.TAKE(_xlfn._xlws.FILTER($BF$146:CL146,ISEVEN(--COLUMN($BF$146:CL146))),,-1)*CM147</f>
        <v>0</v>
      </c>
      <c r="CN150" s="55" cm="1">
        <f t="array" ref="CN150">(CN146)*_xlfn.TAKE(_xlfn._xlws.FILTER($BF$146:CM146,ISEVEN(--COLUMN($BF$146:CM146))),,-1)*CN147</f>
        <v>0</v>
      </c>
      <c r="CO150" s="55" cm="1">
        <f t="array" ref="CO150">(CO146)*_xlfn.TAKE(_xlfn._xlws.FILTER($BF$146:CN146,ISEVEN(--COLUMN($BF$146:CN146))),,-1)*CO147</f>
        <v>837</v>
      </c>
      <c r="CP150" s="55" cm="1">
        <f t="array" ref="CP150">(CP146)*_xlfn.TAKE(_xlfn._xlws.FILTER($BF$146:CO146,ISEVEN(--COLUMN($BF$146:CO146))),,-1)*CP147</f>
        <v>0</v>
      </c>
      <c r="CQ150" s="55" cm="1">
        <f t="array" ref="CQ150">(CQ146)*_xlfn.TAKE(_xlfn._xlws.FILTER($BF$146:CP146,ISEVEN(--COLUMN($BF$146:CP146))),,-1)*CQ147</f>
        <v>0</v>
      </c>
      <c r="CR150" s="55" cm="1">
        <f t="array" ref="CR150">(CR146)*_xlfn.TAKE(_xlfn._xlws.FILTER($BF$146:CQ146,ISEVEN(--COLUMN($BF$146:CQ146))),,-1)*CR147</f>
        <v>0</v>
      </c>
      <c r="CS150" s="55" cm="1">
        <f t="array" ref="CS150">(CS146)*_xlfn.TAKE(_xlfn._xlws.FILTER($BF$146:CR146,ISEVEN(--COLUMN($BF$146:CR146))),,-1)*CS147</f>
        <v>608</v>
      </c>
      <c r="CT150" s="55" cm="1">
        <f t="array" ref="CT150">(CT146)*_xlfn.TAKE(_xlfn._xlws.FILTER($BF$146:CS146,ISEVEN(--COLUMN($BF$146:CS146))),,-1)*CT147</f>
        <v>0</v>
      </c>
      <c r="CU150" s="55" cm="1">
        <f t="array" ref="CU150">(CU146)*_xlfn.TAKE(_xlfn._xlws.FILTER($BF$146:CT146,ISEVEN(--COLUMN($BF$146:CT146))),,-1)*CU147</f>
        <v>0</v>
      </c>
      <c r="CV150" s="55" cm="1">
        <f t="array" ref="CV150">(CV146)*_xlfn.TAKE(_xlfn._xlws.FILTER($BF$146:CU146,ISEVEN(--COLUMN($BF$146:CU146))),,-1)*CV147</f>
        <v>58</v>
      </c>
      <c r="CW150" s="55" cm="1">
        <f t="array" ref="CW150">(CW146)*_xlfn.TAKE(_xlfn._xlws.FILTER($BF$146:CV146,ISEVEN(--COLUMN($BF$146:CV146))),,-1)*CW147</f>
        <v>0</v>
      </c>
      <c r="CX150" s="55" cm="1">
        <f t="array" ref="CX150">(CX146)*_xlfn.TAKE(_xlfn._xlws.FILTER($BF$146:CW146,ISEVEN(--COLUMN($BF$146:CW146))),,-1)*CX147</f>
        <v>0</v>
      </c>
      <c r="CY150" s="55" cm="1">
        <f t="array" ref="CY150">(CY146)*_xlfn.TAKE(_xlfn._xlws.FILTER($BF$146:CX146,ISEVEN(--COLUMN($BF$146:CX146))),,-1)*CY147</f>
        <v>0</v>
      </c>
      <c r="CZ150" s="55" cm="1">
        <f t="array" ref="CZ150">(CZ146)*_xlfn.TAKE(_xlfn._xlws.FILTER($BF$146:CY146,ISEVEN(--COLUMN($BF$146:CY146))),,-1)*CZ147</f>
        <v>0</v>
      </c>
      <c r="DA150" s="55" cm="1">
        <f t="array" ref="DA150">(DA146)*_xlfn.TAKE(_xlfn._xlws.FILTER($BF$146:CZ146,ISEVEN(--COLUMN($BF$146:CZ146))),,-1)*DA147</f>
        <v>0</v>
      </c>
      <c r="DB150" s="55" cm="1">
        <f t="array" ref="DB150">(DB146)*_xlfn.TAKE(_xlfn._xlws.FILTER($BF$146:DA146,ISEVEN(--COLUMN($BF$146:DA146))),,-1)*DB147</f>
        <v>0</v>
      </c>
      <c r="DC150" s="55" cm="1">
        <f t="array" ref="DC150">(DC146)*_xlfn.TAKE(_xlfn._xlws.FILTER($BF$146:DB146,ISEVEN(--COLUMN($BF$146:DB146))),,-1)*DC147</f>
        <v>294</v>
      </c>
      <c r="DI150" s="41"/>
    </row>
    <row r="151" spans="2:113" ht="23.4">
      <c r="B151" s="32">
        <f t="shared" si="5"/>
        <v>57</v>
      </c>
      <c r="C151" s="32">
        <v>4</v>
      </c>
      <c r="D151" s="33">
        <v>11</v>
      </c>
      <c r="E151" s="57">
        <v>441071</v>
      </c>
      <c r="G151" s="31">
        <v>39</v>
      </c>
      <c r="H151" s="31">
        <v>24</v>
      </c>
      <c r="I151" s="31">
        <v>3</v>
      </c>
      <c r="J151" s="31">
        <v>38</v>
      </c>
      <c r="K151" s="31">
        <v>47</v>
      </c>
      <c r="L151" s="31">
        <v>34</v>
      </c>
      <c r="M151" s="31">
        <v>21</v>
      </c>
      <c r="N151" s="31">
        <v>40</v>
      </c>
      <c r="O151" s="31">
        <v>22</v>
      </c>
      <c r="P151" s="31">
        <v>30</v>
      </c>
      <c r="Q151" s="31">
        <v>48</v>
      </c>
      <c r="R151" s="31">
        <v>35</v>
      </c>
      <c r="S151" s="31">
        <v>31</v>
      </c>
      <c r="T151" s="31">
        <v>41</v>
      </c>
      <c r="U151" s="31">
        <v>27</v>
      </c>
      <c r="V151" s="31">
        <v>15</v>
      </c>
      <c r="W151" s="31">
        <v>44</v>
      </c>
      <c r="X151" s="31">
        <v>42</v>
      </c>
      <c r="Y151" s="31">
        <v>25</v>
      </c>
      <c r="Z151" s="31">
        <v>20</v>
      </c>
      <c r="AA151" s="31">
        <v>16</v>
      </c>
      <c r="AB151" s="31">
        <v>32</v>
      </c>
      <c r="AC151" s="31">
        <v>13</v>
      </c>
      <c r="AD151" s="31">
        <v>23</v>
      </c>
      <c r="AE151" s="31">
        <v>17</v>
      </c>
      <c r="AF151" s="31">
        <v>19</v>
      </c>
      <c r="AG151" s="31">
        <v>5</v>
      </c>
      <c r="AH151" s="31">
        <v>8</v>
      </c>
      <c r="AI151" s="31">
        <v>7</v>
      </c>
      <c r="AJ151" s="31">
        <v>46</v>
      </c>
      <c r="AK151" s="31">
        <v>2</v>
      </c>
      <c r="AL151" s="31">
        <v>45</v>
      </c>
      <c r="AM151" s="31">
        <v>4</v>
      </c>
      <c r="AN151" s="31">
        <v>26</v>
      </c>
      <c r="AO151" s="31">
        <v>37</v>
      </c>
      <c r="AP151" s="31">
        <v>1</v>
      </c>
      <c r="AQ151" s="31">
        <v>9</v>
      </c>
      <c r="AR151" s="31">
        <v>18</v>
      </c>
      <c r="AS151" s="31">
        <v>49</v>
      </c>
      <c r="AT151" s="31">
        <v>11</v>
      </c>
      <c r="AU151" s="31">
        <v>28</v>
      </c>
      <c r="AV151" s="31">
        <v>29</v>
      </c>
      <c r="AW151" s="31">
        <v>43</v>
      </c>
      <c r="AX151" s="31">
        <v>12</v>
      </c>
      <c r="AY151" s="31">
        <v>6</v>
      </c>
      <c r="AZ151" s="31">
        <v>36</v>
      </c>
      <c r="BA151" s="31">
        <v>33</v>
      </c>
      <c r="BB151" s="31">
        <v>10</v>
      </c>
      <c r="BC151" s="31">
        <v>14</v>
      </c>
      <c r="BD151" s="5"/>
      <c r="BF151" s="5" t="s">
        <v>85</v>
      </c>
      <c r="BG151" s="53" cm="1">
        <f t="array" ref="BG151">IFERROR(INDEX(BG148:BG150,_xlfn.XMATCH(TRUE,BG148:BG150&gt;0,0),1),0)</f>
        <v>0</v>
      </c>
      <c r="BH151" s="53" cm="1">
        <f t="array" ref="BH151">IFERROR(INDEX(BH148:BH150,_xlfn.XMATCH(TRUE,BH148:BH150&gt;0,0),1),0)</f>
        <v>0</v>
      </c>
      <c r="BI151" s="53" cm="1">
        <f t="array" ref="BI151">IFERROR(INDEX(BI148:BI150,_xlfn.XMATCH(TRUE,BI148:BI150&gt;0,0),1),0)</f>
        <v>0</v>
      </c>
      <c r="BJ151" s="53" cm="1">
        <f t="array" ref="BJ151">IFERROR(INDEX(BJ148:BJ150,_xlfn.XMATCH(TRUE,BJ148:BJ150&gt;0,0),1),0)</f>
        <v>0</v>
      </c>
      <c r="BK151" s="53" cm="1">
        <f t="array" ref="BK151">IFERROR(INDEX(BK148:BK150,_xlfn.XMATCH(TRUE,BK148:BK150&gt;0,0),1),0)</f>
        <v>0</v>
      </c>
      <c r="BL151" s="53" cm="1">
        <f t="array" ref="BL151">IFERROR(INDEX(BL148:BL150,_xlfn.XMATCH(TRUE,BL148:BL150&gt;0,0),1),0)</f>
        <v>0</v>
      </c>
      <c r="BM151" s="53" cm="1">
        <f t="array" ref="BM151">IFERROR(INDEX(BM148:BM150,_xlfn.XMATCH(TRUE,BM148:BM150&gt;0,0),1),0)</f>
        <v>0</v>
      </c>
      <c r="BN151" s="53" cm="1">
        <f t="array" ref="BN151">IFERROR(INDEX(BN148:BN150,_xlfn.XMATCH(TRUE,BN148:BN150&gt;0,0),1),0)</f>
        <v>231</v>
      </c>
      <c r="BO151" s="53" cm="1">
        <f t="array" ref="BO151">IFERROR(INDEX(BO148:BO150,_xlfn.XMATCH(TRUE,BO148:BO150&gt;0,0),1),0)</f>
        <v>0</v>
      </c>
      <c r="BP151" s="53" cm="1">
        <f t="array" ref="BP151">IFERROR(INDEX(BP148:BP150,_xlfn.XMATCH(TRUE,BP148:BP150&gt;0,0),1),0)</f>
        <v>0</v>
      </c>
      <c r="BQ151" s="53" cm="1">
        <f t="array" ref="BQ151">IFERROR(INDEX(BQ148:BQ150,_xlfn.XMATCH(TRUE,BQ148:BQ150&gt;0,0),1),0)</f>
        <v>0</v>
      </c>
      <c r="BR151" s="53" cm="1">
        <f t="array" ref="BR151">IFERROR(INDEX(BR148:BR150,_xlfn.XMATCH(TRUE,BR148:BR150&gt;0,0),1),0)</f>
        <v>0</v>
      </c>
      <c r="BS151" s="53" cm="1">
        <f t="array" ref="BS151">IFERROR(INDEX(BS148:BS150,_xlfn.XMATCH(TRUE,BS148:BS150&gt;0,0),1),0)</f>
        <v>0</v>
      </c>
      <c r="BT151" s="53" cm="1">
        <f t="array" ref="BT151">IFERROR(INDEX(BT148:BT150,_xlfn.XMATCH(TRUE,BT148:BT150&gt;0,0),1),0)</f>
        <v>0</v>
      </c>
      <c r="BU151" s="53" cm="1">
        <f t="array" ref="BU151">IFERROR(INDEX(BU148:BU150,_xlfn.XMATCH(TRUE,BU148:BU150&gt;0,0),1),0)</f>
        <v>0</v>
      </c>
      <c r="BV151" s="53" cm="1">
        <f t="array" ref="BV151">IFERROR(INDEX(BV148:BV150,_xlfn.XMATCH(TRUE,BV148:BV150&gt;0,0),1),0)</f>
        <v>0</v>
      </c>
      <c r="BW151" s="53" cm="1">
        <f t="array" ref="BW151">IFERROR(INDEX(BW148:BW150,_xlfn.XMATCH(TRUE,BW148:BW150&gt;0,0),1),0)</f>
        <v>0</v>
      </c>
      <c r="BX151" s="53" cm="1">
        <f t="array" ref="BX151">IFERROR(INDEX(BX148:BX150,_xlfn.XMATCH(TRUE,BX148:BX150&gt;0,0),1),0)</f>
        <v>817</v>
      </c>
      <c r="BY151" s="53" cm="1">
        <f t="array" ref="BY151">IFERROR(INDEX(BY148:BY150,_xlfn.XMATCH(TRUE,BY148:BY150&gt;0,0),1),0)</f>
        <v>0</v>
      </c>
      <c r="BZ151" s="53" cm="1">
        <f t="array" ref="BZ151">IFERROR(INDEX(BZ148:BZ150,_xlfn.XMATCH(TRUE,BZ148:BZ150&gt;0,0),1),0)</f>
        <v>0</v>
      </c>
      <c r="CA151" s="53" cm="1">
        <f t="array" ref="CA151">IFERROR(INDEX(CA148:CA150,_xlfn.XMATCH(TRUE,CA148:CA150&gt;0,0),1),0)</f>
        <v>0</v>
      </c>
      <c r="CB151" s="53" cm="1">
        <f t="array" ref="CB151">IFERROR(INDEX(CB148:CB150,_xlfn.XMATCH(TRUE,CB148:CB150&gt;0,0),1),0)</f>
        <v>0</v>
      </c>
      <c r="CC151" s="53" cm="1">
        <f t="array" ref="CC151">IFERROR(INDEX(CC148:CC150,_xlfn.XMATCH(TRUE,CC148:CC150&gt;0,0),1),0)</f>
        <v>0</v>
      </c>
      <c r="CD151" s="53" cm="1">
        <f t="array" ref="CD151">IFERROR(INDEX(CD148:CD150,_xlfn.XMATCH(TRUE,CD148:CD150&gt;0,0),1),0)</f>
        <v>0</v>
      </c>
      <c r="CE151" s="53" cm="1">
        <f t="array" ref="CE151">IFERROR(INDEX(CE148:CE150,_xlfn.XMATCH(TRUE,CE148:CE150&gt;0,0),1),0)</f>
        <v>0</v>
      </c>
      <c r="CF151" s="53" cm="1">
        <f t="array" ref="CF151">IFERROR(INDEX(CF148:CF150,_xlfn.XMATCH(TRUE,CF148:CF150&gt;0,0),1),0)</f>
        <v>0</v>
      </c>
      <c r="CG151" s="53" cm="1">
        <f t="array" ref="CG151">IFERROR(INDEX(CG148:CG150,_xlfn.XMATCH(TRUE,CG148:CG150&gt;0,0),1),0)</f>
        <v>0</v>
      </c>
      <c r="CH151" s="53" cm="1">
        <f t="array" ref="CH151">IFERROR(INDEX(CH148:CH150,_xlfn.XMATCH(TRUE,CH148:CH150&gt;0,0),1),0)</f>
        <v>0</v>
      </c>
      <c r="CI151" s="53" cm="1">
        <f t="array" ref="CI151">IFERROR(INDEX(CI148:CI150,_xlfn.XMATCH(TRUE,CI148:CI150&gt;0,0),1),0)</f>
        <v>0</v>
      </c>
      <c r="CJ151" s="53" cm="1">
        <f t="array" ref="CJ151">IFERROR(INDEX(CJ148:CJ150,_xlfn.XMATCH(TRUE,CJ148:CJ150&gt;0,0),1),0)</f>
        <v>0</v>
      </c>
      <c r="CK151" s="53" cm="1">
        <f t="array" ref="CK151">IFERROR(INDEX(CK148:CK150,_xlfn.XMATCH(TRUE,CK148:CK150&gt;0,0),1),0)</f>
        <v>0</v>
      </c>
      <c r="CL151" s="53" cm="1">
        <f t="array" ref="CL151">IFERROR(INDEX(CL148:CL150,_xlfn.XMATCH(TRUE,CL148:CL150&gt;0,0),1),0)</f>
        <v>90</v>
      </c>
      <c r="CM151" s="53" cm="1">
        <f t="array" ref="CM151">IFERROR(INDEX(CM148:CM150,_xlfn.XMATCH(TRUE,CM148:CM150&gt;0,0),1),0)</f>
        <v>0</v>
      </c>
      <c r="CN151" s="53" cm="1">
        <f t="array" ref="CN151">IFERROR(INDEX(CN148:CN150,_xlfn.XMATCH(TRUE,CN148:CN150&gt;0,0),1),0)</f>
        <v>0</v>
      </c>
      <c r="CO151" s="53" cm="1">
        <f t="array" ref="CO151">IFERROR(INDEX(CO148:CO150,_xlfn.XMATCH(TRUE,CO148:CO150&gt;0,0),1),0)</f>
        <v>7533</v>
      </c>
      <c r="CP151" s="53" cm="1">
        <f t="array" ref="CP151">IFERROR(INDEX(CP148:CP150,_xlfn.XMATCH(TRUE,CP148:CP150&gt;0,0),1),0)</f>
        <v>0</v>
      </c>
      <c r="CQ151" s="53" cm="1">
        <f t="array" ref="CQ151">IFERROR(INDEX(CQ148:CQ150,_xlfn.XMATCH(TRUE,CQ148:CQ150&gt;0,0),1),0)</f>
        <v>0</v>
      </c>
      <c r="CR151" s="53" cm="1">
        <f t="array" ref="CR151">IFERROR(INDEX(CR148:CR150,_xlfn.XMATCH(TRUE,CR148:CR150&gt;0,0),1),0)</f>
        <v>0</v>
      </c>
      <c r="CS151" s="53" cm="1">
        <f t="array" ref="CS151">IFERROR(INDEX(CS148:CS150,_xlfn.XMATCH(TRUE,CS148:CS150&gt;0,0),1),0)</f>
        <v>608</v>
      </c>
      <c r="CT151" s="53" cm="1">
        <f t="array" ref="CT151">IFERROR(INDEX(CT148:CT150,_xlfn.XMATCH(TRUE,CT148:CT150&gt;0,0),1),0)</f>
        <v>0</v>
      </c>
      <c r="CU151" s="53" cm="1">
        <f t="array" ref="CU151">IFERROR(INDEX(CU148:CU150,_xlfn.XMATCH(TRUE,CU148:CU150&gt;0,0),1),0)</f>
        <v>0</v>
      </c>
      <c r="CV151" s="53" cm="1">
        <f t="array" ref="CV151">IFERROR(INDEX(CV148:CV150,_xlfn.XMATCH(TRUE,CV148:CV150&gt;0,0),1),0)</f>
        <v>26448</v>
      </c>
      <c r="CW151" s="53" cm="1">
        <f t="array" ref="CW151">IFERROR(INDEX(CW148:CW150,_xlfn.XMATCH(TRUE,CW148:CW150&gt;0,0),1),0)</f>
        <v>0</v>
      </c>
      <c r="CX151" s="53" cm="1">
        <f t="array" ref="CX151">IFERROR(INDEX(CX148:CX150,_xlfn.XMATCH(TRUE,CX148:CX150&gt;0,0),1),0)</f>
        <v>0</v>
      </c>
      <c r="CY151" s="53" cm="1">
        <f t="array" ref="CY151">IFERROR(INDEX(CY148:CY150,_xlfn.XMATCH(TRUE,CY148:CY150&gt;0,0),1),0)</f>
        <v>0</v>
      </c>
      <c r="CZ151" s="53" cm="1">
        <f t="array" ref="CZ151">IFERROR(INDEX(CZ148:CZ150,_xlfn.XMATCH(TRUE,CZ148:CZ150&gt;0,0),1),0)</f>
        <v>0</v>
      </c>
      <c r="DA151" s="53" cm="1">
        <f t="array" ref="DA151">IFERROR(INDEX(DA148:DA150,_xlfn.XMATCH(TRUE,DA148:DA150&gt;0,0),1),0)</f>
        <v>0</v>
      </c>
      <c r="DB151" s="53" cm="1">
        <f t="array" ref="DB151">IFERROR(INDEX(DB148:DB150,_xlfn.XMATCH(TRUE,DB148:DB150&gt;0,0),1),0)</f>
        <v>0</v>
      </c>
      <c r="DC151" s="53" cm="1">
        <f t="array" ref="DC151">IFERROR(INDEX(DC148:DC150,_xlfn.XMATCH(TRUE,DC148:DC150&gt;0,0),1),0)</f>
        <v>1234</v>
      </c>
      <c r="DI151" s="41"/>
    </row>
    <row r="152" spans="2:113" ht="23.4">
      <c r="B152" s="32">
        <f t="shared" si="5"/>
        <v>58</v>
      </c>
      <c r="C152" s="32">
        <v>4</v>
      </c>
      <c r="D152" s="33">
        <v>11</v>
      </c>
      <c r="E152" s="57">
        <v>36961</v>
      </c>
      <c r="G152" s="31">
        <v>20</v>
      </c>
      <c r="H152" s="31">
        <v>30</v>
      </c>
      <c r="I152" s="31">
        <v>36</v>
      </c>
      <c r="J152" s="31">
        <v>5</v>
      </c>
      <c r="K152" s="31">
        <v>39</v>
      </c>
      <c r="L152" s="31">
        <v>33</v>
      </c>
      <c r="M152" s="31">
        <v>24</v>
      </c>
      <c r="N152" s="31">
        <v>7</v>
      </c>
      <c r="O152" s="31">
        <v>21</v>
      </c>
      <c r="P152" s="31">
        <v>48</v>
      </c>
      <c r="Q152" s="31">
        <v>34</v>
      </c>
      <c r="R152" s="31">
        <v>18</v>
      </c>
      <c r="S152" s="31">
        <v>35</v>
      </c>
      <c r="T152" s="31">
        <v>26</v>
      </c>
      <c r="U152" s="31">
        <v>32</v>
      </c>
      <c r="V152" s="31">
        <v>43</v>
      </c>
      <c r="W152" s="31">
        <v>8</v>
      </c>
      <c r="X152" s="31">
        <v>19</v>
      </c>
      <c r="Y152" s="31">
        <v>42</v>
      </c>
      <c r="Z152" s="31">
        <v>40</v>
      </c>
      <c r="AA152" s="31">
        <v>28</v>
      </c>
      <c r="AB152" s="31">
        <v>23</v>
      </c>
      <c r="AC152" s="31">
        <v>3</v>
      </c>
      <c r="AD152" s="31">
        <v>47</v>
      </c>
      <c r="AE152" s="31">
        <v>22</v>
      </c>
      <c r="AF152" s="31">
        <v>37</v>
      </c>
      <c r="AG152" s="31">
        <v>15</v>
      </c>
      <c r="AH152" s="31">
        <v>41</v>
      </c>
      <c r="AI152" s="31">
        <v>25</v>
      </c>
      <c r="AJ152" s="31">
        <v>10</v>
      </c>
      <c r="AK152" s="31">
        <v>17</v>
      </c>
      <c r="AL152" s="31">
        <v>9</v>
      </c>
      <c r="AM152" s="31">
        <v>1</v>
      </c>
      <c r="AN152" s="31">
        <v>31</v>
      </c>
      <c r="AO152" s="31">
        <v>27</v>
      </c>
      <c r="AP152" s="31">
        <v>13</v>
      </c>
      <c r="AQ152" s="31">
        <v>11</v>
      </c>
      <c r="AR152" s="31">
        <v>16</v>
      </c>
      <c r="AS152" s="31">
        <v>38</v>
      </c>
      <c r="AT152" s="31">
        <v>2</v>
      </c>
      <c r="AU152" s="31">
        <v>12</v>
      </c>
      <c r="AV152" s="31">
        <v>29</v>
      </c>
      <c r="AW152" s="31">
        <v>45</v>
      </c>
      <c r="AX152" s="31">
        <v>44</v>
      </c>
      <c r="AY152" s="31">
        <v>4</v>
      </c>
      <c r="AZ152" s="31">
        <v>46</v>
      </c>
      <c r="BA152" s="31">
        <v>14</v>
      </c>
      <c r="BB152" s="31">
        <v>6</v>
      </c>
      <c r="BC152" s="31">
        <v>49</v>
      </c>
      <c r="BD152" s="5"/>
      <c r="DI152" s="41"/>
    </row>
    <row r="153" spans="2:113" ht="23.4">
      <c r="B153" s="32">
        <f t="shared" si="5"/>
        <v>59</v>
      </c>
      <c r="C153" s="32">
        <v>4</v>
      </c>
      <c r="D153" s="33">
        <v>11</v>
      </c>
      <c r="E153" s="57">
        <v>4737</v>
      </c>
      <c r="G153" s="31">
        <v>41</v>
      </c>
      <c r="H153" s="31">
        <v>1</v>
      </c>
      <c r="I153" s="31">
        <v>46</v>
      </c>
      <c r="J153" s="31">
        <v>47</v>
      </c>
      <c r="K153" s="31">
        <v>40</v>
      </c>
      <c r="L153" s="31">
        <v>21</v>
      </c>
      <c r="M153" s="31">
        <v>43</v>
      </c>
      <c r="N153" s="31">
        <v>10</v>
      </c>
      <c r="O153" s="31">
        <v>8</v>
      </c>
      <c r="P153" s="31">
        <v>39</v>
      </c>
      <c r="Q153" s="31">
        <v>15</v>
      </c>
      <c r="R153" s="31">
        <v>5</v>
      </c>
      <c r="S153" s="31">
        <v>48</v>
      </c>
      <c r="T153" s="31">
        <v>33</v>
      </c>
      <c r="U153" s="31">
        <v>22</v>
      </c>
      <c r="V153" s="31">
        <v>38</v>
      </c>
      <c r="W153" s="31">
        <v>14</v>
      </c>
      <c r="X153" s="31">
        <v>17</v>
      </c>
      <c r="Y153" s="31">
        <v>6</v>
      </c>
      <c r="Z153" s="31">
        <v>19</v>
      </c>
      <c r="AA153" s="31">
        <v>16</v>
      </c>
      <c r="AB153" s="31">
        <v>36</v>
      </c>
      <c r="AC153" s="31">
        <v>28</v>
      </c>
      <c r="AD153" s="31">
        <v>27</v>
      </c>
      <c r="AE153" s="31">
        <v>7</v>
      </c>
      <c r="AF153" s="31">
        <v>44</v>
      </c>
      <c r="AG153" s="31">
        <v>42</v>
      </c>
      <c r="AH153" s="31">
        <v>18</v>
      </c>
      <c r="AI153" s="31">
        <v>23</v>
      </c>
      <c r="AJ153" s="31">
        <v>13</v>
      </c>
      <c r="AK153" s="31">
        <v>3</v>
      </c>
      <c r="AL153" s="31">
        <v>35</v>
      </c>
      <c r="AM153" s="31">
        <v>9</v>
      </c>
      <c r="AN153" s="31">
        <v>4</v>
      </c>
      <c r="AO153" s="31">
        <v>26</v>
      </c>
      <c r="AP153" s="31">
        <v>29</v>
      </c>
      <c r="AQ153" s="31">
        <v>25</v>
      </c>
      <c r="AR153" s="31">
        <v>30</v>
      </c>
      <c r="AS153" s="31">
        <v>31</v>
      </c>
      <c r="AT153" s="31">
        <v>24</v>
      </c>
      <c r="AU153" s="31">
        <v>20</v>
      </c>
      <c r="AV153" s="31">
        <v>45</v>
      </c>
      <c r="AW153" s="31">
        <v>34</v>
      </c>
      <c r="AX153" s="31">
        <v>32</v>
      </c>
      <c r="AY153" s="31">
        <v>49</v>
      </c>
      <c r="AZ153" s="31">
        <v>11</v>
      </c>
      <c r="BA153" s="31">
        <v>12</v>
      </c>
      <c r="BB153" s="31">
        <v>37</v>
      </c>
      <c r="BC153" s="31">
        <v>2</v>
      </c>
      <c r="BD153" s="5"/>
      <c r="BE153" s="39">
        <f>COLUMN()</f>
        <v>57</v>
      </c>
      <c r="BH153" s="58">
        <v>51</v>
      </c>
      <c r="BI153" s="58">
        <f t="shared" ref="BI153:CA153" si="54">BH153+1</f>
        <v>52</v>
      </c>
      <c r="BJ153" s="58">
        <f t="shared" si="54"/>
        <v>53</v>
      </c>
      <c r="BK153" s="58">
        <f t="shared" si="54"/>
        <v>54</v>
      </c>
      <c r="BL153" s="58">
        <f t="shared" si="54"/>
        <v>55</v>
      </c>
      <c r="BM153" s="58">
        <f t="shared" si="54"/>
        <v>56</v>
      </c>
      <c r="BN153" s="58">
        <f t="shared" si="54"/>
        <v>57</v>
      </c>
      <c r="BO153" s="58">
        <f t="shared" si="54"/>
        <v>58</v>
      </c>
      <c r="BP153" s="58">
        <f t="shared" si="54"/>
        <v>59</v>
      </c>
      <c r="BQ153" s="58">
        <f t="shared" si="54"/>
        <v>60</v>
      </c>
      <c r="BR153" s="58">
        <f t="shared" si="54"/>
        <v>61</v>
      </c>
      <c r="BS153" s="58">
        <f t="shared" si="54"/>
        <v>62</v>
      </c>
      <c r="BT153" s="58">
        <f t="shared" si="54"/>
        <v>63</v>
      </c>
      <c r="BU153" s="58">
        <f t="shared" si="54"/>
        <v>64</v>
      </c>
      <c r="BV153" s="58">
        <f t="shared" si="54"/>
        <v>65</v>
      </c>
      <c r="BW153" s="58">
        <f t="shared" si="54"/>
        <v>66</v>
      </c>
      <c r="BX153" s="58">
        <f t="shared" si="54"/>
        <v>67</v>
      </c>
      <c r="BY153" s="58">
        <f t="shared" si="54"/>
        <v>68</v>
      </c>
      <c r="BZ153" s="58">
        <f t="shared" si="54"/>
        <v>69</v>
      </c>
      <c r="CA153" s="58">
        <f t="shared" si="54"/>
        <v>70</v>
      </c>
      <c r="DI153" s="41"/>
    </row>
    <row r="154" spans="2:113" ht="23.4">
      <c r="B154" s="32">
        <f t="shared" si="5"/>
        <v>60</v>
      </c>
      <c r="C154" s="32">
        <v>4</v>
      </c>
      <c r="D154" s="33">
        <v>11</v>
      </c>
      <c r="E154" s="57">
        <v>263089</v>
      </c>
      <c r="G154" s="31">
        <v>15</v>
      </c>
      <c r="H154" s="31">
        <v>26</v>
      </c>
      <c r="I154" s="31">
        <v>6</v>
      </c>
      <c r="J154" s="31">
        <v>34</v>
      </c>
      <c r="K154" s="31">
        <v>44</v>
      </c>
      <c r="L154" s="31">
        <v>17</v>
      </c>
      <c r="M154" s="31">
        <v>3</v>
      </c>
      <c r="N154" s="31">
        <v>31</v>
      </c>
      <c r="O154" s="31">
        <v>41</v>
      </c>
      <c r="P154" s="31">
        <v>33</v>
      </c>
      <c r="Q154" s="31">
        <v>35</v>
      </c>
      <c r="R154" s="31">
        <v>13</v>
      </c>
      <c r="S154" s="31">
        <v>29</v>
      </c>
      <c r="T154" s="31">
        <v>1</v>
      </c>
      <c r="U154" s="31">
        <v>37</v>
      </c>
      <c r="V154" s="31">
        <v>27</v>
      </c>
      <c r="W154" s="31">
        <v>49</v>
      </c>
      <c r="X154" s="31">
        <v>4</v>
      </c>
      <c r="Y154" s="31">
        <v>14</v>
      </c>
      <c r="Z154" s="31">
        <v>12</v>
      </c>
      <c r="AA154" s="31">
        <v>21</v>
      </c>
      <c r="AB154" s="31">
        <v>45</v>
      </c>
      <c r="AC154" s="31">
        <v>5</v>
      </c>
      <c r="AD154" s="31">
        <v>42</v>
      </c>
      <c r="AE154" s="31">
        <v>19</v>
      </c>
      <c r="AF154" s="31">
        <v>9</v>
      </c>
      <c r="AG154" s="31">
        <v>40</v>
      </c>
      <c r="AH154" s="31">
        <v>38</v>
      </c>
      <c r="AI154" s="31">
        <v>7</v>
      </c>
      <c r="AJ154" s="31">
        <v>32</v>
      </c>
      <c r="AK154" s="31">
        <v>30</v>
      </c>
      <c r="AL154" s="31">
        <v>2</v>
      </c>
      <c r="AM154" s="31">
        <v>8</v>
      </c>
      <c r="AN154" s="31">
        <v>16</v>
      </c>
      <c r="AO154" s="31">
        <v>11</v>
      </c>
      <c r="AP154" s="31">
        <v>23</v>
      </c>
      <c r="AQ154" s="31">
        <v>20</v>
      </c>
      <c r="AR154" s="31">
        <v>28</v>
      </c>
      <c r="AS154" s="31">
        <v>18</v>
      </c>
      <c r="AT154" s="31">
        <v>46</v>
      </c>
      <c r="AU154" s="31">
        <v>43</v>
      </c>
      <c r="AV154" s="31">
        <v>47</v>
      </c>
      <c r="AW154" s="31">
        <v>24</v>
      </c>
      <c r="AX154" s="31">
        <v>10</v>
      </c>
      <c r="AY154" s="31">
        <v>25</v>
      </c>
      <c r="AZ154" s="31">
        <v>22</v>
      </c>
      <c r="BA154" s="31">
        <v>39</v>
      </c>
      <c r="BB154" s="31">
        <v>36</v>
      </c>
      <c r="BC154" s="31">
        <v>48</v>
      </c>
      <c r="BD154" s="5"/>
      <c r="BG154" s="41">
        <f>SUM(BG151:DC151)</f>
        <v>36961</v>
      </c>
      <c r="BH154" s="41">
        <f t="dataTable" ref="BH154:CA154" dt2D="0" dtr="1" r1="BF143"/>
        <v>292181</v>
      </c>
      <c r="BI154" s="41">
        <v>3274</v>
      </c>
      <c r="BJ154" s="41">
        <v>519580</v>
      </c>
      <c r="BK154" s="41">
        <v>576909</v>
      </c>
      <c r="BL154" s="41">
        <v>3845</v>
      </c>
      <c r="BM154" s="41">
        <v>952439</v>
      </c>
      <c r="BN154" s="41">
        <v>441071</v>
      </c>
      <c r="BO154" s="59">
        <v>36961</v>
      </c>
      <c r="BP154" s="41">
        <v>4737</v>
      </c>
      <c r="BQ154" s="41">
        <v>263089</v>
      </c>
      <c r="BR154" s="41">
        <v>55879</v>
      </c>
      <c r="BS154" s="41">
        <v>74626</v>
      </c>
      <c r="BT154" s="41">
        <v>9531</v>
      </c>
      <c r="BU154" s="41">
        <v>2316</v>
      </c>
      <c r="BV154" s="41">
        <v>4275</v>
      </c>
      <c r="BW154" s="41">
        <v>712785</v>
      </c>
      <c r="BX154" s="41">
        <v>468016</v>
      </c>
      <c r="BY154" s="41">
        <v>679890</v>
      </c>
      <c r="BZ154" s="41">
        <v>2508</v>
      </c>
      <c r="CA154" s="41">
        <v>134466</v>
      </c>
      <c r="DI154" s="41"/>
    </row>
    <row r="155" spans="2:113" ht="23.4">
      <c r="B155" s="32">
        <f t="shared" si="5"/>
        <v>61</v>
      </c>
      <c r="C155" s="32">
        <v>4</v>
      </c>
      <c r="D155" s="33">
        <v>11</v>
      </c>
      <c r="E155" s="57">
        <v>55879</v>
      </c>
      <c r="G155" s="31">
        <v>2</v>
      </c>
      <c r="H155" s="31">
        <v>35</v>
      </c>
      <c r="I155" s="31">
        <v>10</v>
      </c>
      <c r="J155" s="31">
        <v>26</v>
      </c>
      <c r="K155" s="31">
        <v>33</v>
      </c>
      <c r="L155" s="31">
        <v>44</v>
      </c>
      <c r="M155" s="31">
        <v>6</v>
      </c>
      <c r="N155" s="31">
        <v>49</v>
      </c>
      <c r="O155" s="31">
        <v>41</v>
      </c>
      <c r="P155" s="31">
        <v>45</v>
      </c>
      <c r="Q155" s="31">
        <v>39</v>
      </c>
      <c r="R155" s="31">
        <v>48</v>
      </c>
      <c r="S155" s="31">
        <v>15</v>
      </c>
      <c r="T155" s="31">
        <v>36</v>
      </c>
      <c r="U155" s="31">
        <v>8</v>
      </c>
      <c r="V155" s="31">
        <v>47</v>
      </c>
      <c r="W155" s="31">
        <v>18</v>
      </c>
      <c r="X155" s="31">
        <v>38</v>
      </c>
      <c r="Y155" s="31">
        <v>27</v>
      </c>
      <c r="Z155" s="31">
        <v>28</v>
      </c>
      <c r="AA155" s="31">
        <v>14</v>
      </c>
      <c r="AB155" s="31">
        <v>16</v>
      </c>
      <c r="AC155" s="31">
        <v>40</v>
      </c>
      <c r="AD155" s="31">
        <v>42</v>
      </c>
      <c r="AE155" s="31">
        <v>30</v>
      </c>
      <c r="AF155" s="31">
        <v>19</v>
      </c>
      <c r="AG155" s="31">
        <v>20</v>
      </c>
      <c r="AH155" s="31">
        <v>43</v>
      </c>
      <c r="AI155" s="31">
        <v>7</v>
      </c>
      <c r="AJ155" s="31">
        <v>21</v>
      </c>
      <c r="AK155" s="31">
        <v>32</v>
      </c>
      <c r="AL155" s="31">
        <v>23</v>
      </c>
      <c r="AM155" s="31">
        <v>1</v>
      </c>
      <c r="AN155" s="31">
        <v>31</v>
      </c>
      <c r="AO155" s="31">
        <v>46</v>
      </c>
      <c r="AP155" s="31">
        <v>4</v>
      </c>
      <c r="AQ155" s="31">
        <v>34</v>
      </c>
      <c r="AR155" s="31">
        <v>22</v>
      </c>
      <c r="AS155" s="31">
        <v>25</v>
      </c>
      <c r="AT155" s="31">
        <v>17</v>
      </c>
      <c r="AU155" s="31">
        <v>13</v>
      </c>
      <c r="AV155" s="31">
        <v>9</v>
      </c>
      <c r="AW155" s="31">
        <v>11</v>
      </c>
      <c r="AX155" s="31">
        <v>37</v>
      </c>
      <c r="AY155" s="31">
        <v>12</v>
      </c>
      <c r="AZ155" s="31">
        <v>3</v>
      </c>
      <c r="BA155" s="31">
        <v>5</v>
      </c>
      <c r="BB155" s="31">
        <v>29</v>
      </c>
      <c r="BC155" s="31">
        <v>24</v>
      </c>
      <c r="BD155" s="5"/>
      <c r="BG155" s="1"/>
      <c r="BO155" s="59"/>
      <c r="DI155" s="41"/>
    </row>
    <row r="156" spans="2:113" ht="23.4">
      <c r="B156" s="32">
        <f t="shared" si="5"/>
        <v>62</v>
      </c>
      <c r="C156" s="32">
        <v>4</v>
      </c>
      <c r="D156" s="33">
        <v>11</v>
      </c>
      <c r="E156" s="57">
        <v>74626</v>
      </c>
      <c r="G156" s="31">
        <v>17</v>
      </c>
      <c r="H156" s="31">
        <v>10</v>
      </c>
      <c r="I156" s="31">
        <v>35</v>
      </c>
      <c r="J156" s="31">
        <v>32</v>
      </c>
      <c r="K156" s="31">
        <v>34</v>
      </c>
      <c r="L156" s="31">
        <v>2</v>
      </c>
      <c r="M156" s="31">
        <v>9</v>
      </c>
      <c r="N156" s="31">
        <v>37</v>
      </c>
      <c r="O156" s="31">
        <v>21</v>
      </c>
      <c r="P156" s="31">
        <v>20</v>
      </c>
      <c r="Q156" s="31">
        <v>44</v>
      </c>
      <c r="R156" s="31">
        <v>6</v>
      </c>
      <c r="S156" s="31">
        <v>4</v>
      </c>
      <c r="T156" s="31">
        <v>49</v>
      </c>
      <c r="U156" s="31">
        <v>15</v>
      </c>
      <c r="V156" s="31">
        <v>41</v>
      </c>
      <c r="W156" s="31">
        <v>24</v>
      </c>
      <c r="X156" s="31">
        <v>7</v>
      </c>
      <c r="Y156" s="31">
        <v>28</v>
      </c>
      <c r="Z156" s="31">
        <v>16</v>
      </c>
      <c r="AA156" s="31">
        <v>22</v>
      </c>
      <c r="AB156" s="31">
        <v>3</v>
      </c>
      <c r="AC156" s="31">
        <v>31</v>
      </c>
      <c r="AD156" s="31">
        <v>47</v>
      </c>
      <c r="AE156" s="31">
        <v>33</v>
      </c>
      <c r="AF156" s="31">
        <v>27</v>
      </c>
      <c r="AG156" s="31">
        <v>25</v>
      </c>
      <c r="AH156" s="31">
        <v>36</v>
      </c>
      <c r="AI156" s="31">
        <v>12</v>
      </c>
      <c r="AJ156" s="31">
        <v>18</v>
      </c>
      <c r="AK156" s="31">
        <v>43</v>
      </c>
      <c r="AL156" s="31">
        <v>8</v>
      </c>
      <c r="AM156" s="31">
        <v>13</v>
      </c>
      <c r="AN156" s="31">
        <v>1</v>
      </c>
      <c r="AO156" s="31">
        <v>23</v>
      </c>
      <c r="AP156" s="31">
        <v>19</v>
      </c>
      <c r="AQ156" s="31">
        <v>42</v>
      </c>
      <c r="AR156" s="31">
        <v>14</v>
      </c>
      <c r="AS156" s="31">
        <v>46</v>
      </c>
      <c r="AT156" s="31">
        <v>11</v>
      </c>
      <c r="AU156" s="31">
        <v>38</v>
      </c>
      <c r="AV156" s="31">
        <v>45</v>
      </c>
      <c r="AW156" s="31">
        <v>29</v>
      </c>
      <c r="AX156" s="31">
        <v>40</v>
      </c>
      <c r="AY156" s="31">
        <v>26</v>
      </c>
      <c r="AZ156" s="31">
        <v>5</v>
      </c>
      <c r="BA156" s="31">
        <v>39</v>
      </c>
      <c r="BB156" s="31">
        <v>30</v>
      </c>
      <c r="BC156" s="31">
        <v>48</v>
      </c>
      <c r="BD156" s="5"/>
      <c r="BO156" s="59"/>
      <c r="DI156" s="41"/>
    </row>
    <row r="157" spans="2:113" ht="23.4">
      <c r="B157" s="32">
        <f t="shared" si="5"/>
        <v>63</v>
      </c>
      <c r="C157" s="32">
        <v>4</v>
      </c>
      <c r="D157" s="33">
        <v>11</v>
      </c>
      <c r="E157" s="57">
        <v>9531</v>
      </c>
      <c r="G157" s="31">
        <v>40</v>
      </c>
      <c r="H157" s="31">
        <v>33</v>
      </c>
      <c r="I157" s="31">
        <v>32</v>
      </c>
      <c r="J157" s="31">
        <v>22</v>
      </c>
      <c r="K157" s="31">
        <v>38</v>
      </c>
      <c r="L157" s="31">
        <v>6</v>
      </c>
      <c r="M157" s="31">
        <v>14</v>
      </c>
      <c r="N157" s="31">
        <v>45</v>
      </c>
      <c r="O157" s="31">
        <v>43</v>
      </c>
      <c r="P157" s="31">
        <v>7</v>
      </c>
      <c r="Q157" s="31">
        <v>17</v>
      </c>
      <c r="R157" s="31">
        <v>9</v>
      </c>
      <c r="S157" s="31">
        <v>2</v>
      </c>
      <c r="T157" s="31">
        <v>19</v>
      </c>
      <c r="U157" s="31">
        <v>49</v>
      </c>
      <c r="V157" s="31">
        <v>8</v>
      </c>
      <c r="W157" s="31">
        <v>28</v>
      </c>
      <c r="X157" s="31">
        <v>35</v>
      </c>
      <c r="Y157" s="31">
        <v>3</v>
      </c>
      <c r="Z157" s="31">
        <v>16</v>
      </c>
      <c r="AA157" s="31">
        <v>44</v>
      </c>
      <c r="AB157" s="31">
        <v>11</v>
      </c>
      <c r="AC157" s="31">
        <v>42</v>
      </c>
      <c r="AD157" s="31">
        <v>5</v>
      </c>
      <c r="AE157" s="31">
        <v>21</v>
      </c>
      <c r="AF157" s="31">
        <v>46</v>
      </c>
      <c r="AG157" s="31">
        <v>25</v>
      </c>
      <c r="AH157" s="31">
        <v>15</v>
      </c>
      <c r="AI157" s="31">
        <v>47</v>
      </c>
      <c r="AJ157" s="31">
        <v>48</v>
      </c>
      <c r="AK157" s="31">
        <v>12</v>
      </c>
      <c r="AL157" s="31">
        <v>20</v>
      </c>
      <c r="AM157" s="31">
        <v>18</v>
      </c>
      <c r="AN157" s="31">
        <v>26</v>
      </c>
      <c r="AO157" s="31">
        <v>37</v>
      </c>
      <c r="AP157" s="31">
        <v>27</v>
      </c>
      <c r="AQ157" s="31">
        <v>10</v>
      </c>
      <c r="AR157" s="31">
        <v>39</v>
      </c>
      <c r="AS157" s="31">
        <v>41</v>
      </c>
      <c r="AT157" s="31">
        <v>30</v>
      </c>
      <c r="AU157" s="31">
        <v>29</v>
      </c>
      <c r="AV157" s="31">
        <v>31</v>
      </c>
      <c r="AW157" s="31">
        <v>36</v>
      </c>
      <c r="AX157" s="31">
        <v>13</v>
      </c>
      <c r="AY157" s="31">
        <v>4</v>
      </c>
      <c r="AZ157" s="31">
        <v>23</v>
      </c>
      <c r="BA157" s="31">
        <v>1</v>
      </c>
      <c r="BB157" s="31">
        <v>34</v>
      </c>
      <c r="BC157" s="31">
        <v>24</v>
      </c>
      <c r="BD157" s="5"/>
      <c r="DI157" s="41"/>
    </row>
    <row r="158" spans="2:113" ht="23.4">
      <c r="B158" s="32">
        <f t="shared" si="5"/>
        <v>64</v>
      </c>
      <c r="C158" s="32">
        <v>4</v>
      </c>
      <c r="D158" s="33">
        <v>11</v>
      </c>
      <c r="E158" s="57">
        <v>2316</v>
      </c>
      <c r="G158" s="31">
        <v>49</v>
      </c>
      <c r="H158" s="31">
        <v>5</v>
      </c>
      <c r="I158" s="31">
        <v>8</v>
      </c>
      <c r="J158" s="31">
        <v>19</v>
      </c>
      <c r="K158" s="31">
        <v>11</v>
      </c>
      <c r="L158" s="31">
        <v>39</v>
      </c>
      <c r="M158" s="31">
        <v>14</v>
      </c>
      <c r="N158" s="31">
        <v>37</v>
      </c>
      <c r="O158" s="31">
        <v>30</v>
      </c>
      <c r="P158" s="31">
        <v>43</v>
      </c>
      <c r="Q158" s="31">
        <v>44</v>
      </c>
      <c r="R158" s="31">
        <v>9</v>
      </c>
      <c r="S158" s="31">
        <v>31</v>
      </c>
      <c r="T158" s="31">
        <v>41</v>
      </c>
      <c r="U158" s="31">
        <v>34</v>
      </c>
      <c r="V158" s="31">
        <v>22</v>
      </c>
      <c r="W158" s="31">
        <v>16</v>
      </c>
      <c r="X158" s="31">
        <v>24</v>
      </c>
      <c r="Y158" s="31">
        <v>15</v>
      </c>
      <c r="Z158" s="31">
        <v>40</v>
      </c>
      <c r="AA158" s="31">
        <v>1</v>
      </c>
      <c r="AB158" s="31">
        <v>20</v>
      </c>
      <c r="AC158" s="31">
        <v>12</v>
      </c>
      <c r="AD158" s="31">
        <v>21</v>
      </c>
      <c r="AE158" s="31">
        <v>46</v>
      </c>
      <c r="AF158" s="31">
        <v>17</v>
      </c>
      <c r="AG158" s="31">
        <v>45</v>
      </c>
      <c r="AH158" s="31">
        <v>32</v>
      </c>
      <c r="AI158" s="31">
        <v>7</v>
      </c>
      <c r="AJ158" s="31">
        <v>23</v>
      </c>
      <c r="AK158" s="31">
        <v>42</v>
      </c>
      <c r="AL158" s="31">
        <v>25</v>
      </c>
      <c r="AM158" s="31">
        <v>38</v>
      </c>
      <c r="AN158" s="31">
        <v>13</v>
      </c>
      <c r="AO158" s="31">
        <v>4</v>
      </c>
      <c r="AP158" s="31">
        <v>2</v>
      </c>
      <c r="AQ158" s="31">
        <v>26</v>
      </c>
      <c r="AR158" s="31">
        <v>6</v>
      </c>
      <c r="AS158" s="31">
        <v>29</v>
      </c>
      <c r="AT158" s="31">
        <v>47</v>
      </c>
      <c r="AU158" s="31">
        <v>48</v>
      </c>
      <c r="AV158" s="31">
        <v>18</v>
      </c>
      <c r="AW158" s="31">
        <v>10</v>
      </c>
      <c r="AX158" s="31">
        <v>27</v>
      </c>
      <c r="AY158" s="31">
        <v>35</v>
      </c>
      <c r="AZ158" s="31">
        <v>36</v>
      </c>
      <c r="BA158" s="31">
        <v>33</v>
      </c>
      <c r="BB158" s="31">
        <v>28</v>
      </c>
      <c r="BC158" s="31">
        <v>3</v>
      </c>
      <c r="BD158" s="5"/>
      <c r="DI158" s="41"/>
    </row>
    <row r="159" spans="2:113" ht="23.4">
      <c r="B159" s="32">
        <f t="shared" si="5"/>
        <v>65</v>
      </c>
      <c r="C159" s="32">
        <v>4</v>
      </c>
      <c r="D159" s="33">
        <v>11</v>
      </c>
      <c r="E159" s="57">
        <v>4275</v>
      </c>
      <c r="G159" s="31">
        <v>44</v>
      </c>
      <c r="H159" s="31">
        <v>34</v>
      </c>
      <c r="I159" s="31">
        <v>38</v>
      </c>
      <c r="J159" s="31">
        <v>42</v>
      </c>
      <c r="K159" s="31">
        <v>9</v>
      </c>
      <c r="L159" s="31">
        <v>33</v>
      </c>
      <c r="M159" s="31">
        <v>36</v>
      </c>
      <c r="N159" s="31">
        <v>27</v>
      </c>
      <c r="O159" s="31">
        <v>6</v>
      </c>
      <c r="P159" s="31">
        <v>8</v>
      </c>
      <c r="Q159" s="31">
        <v>29</v>
      </c>
      <c r="R159" s="31">
        <v>11</v>
      </c>
      <c r="S159" s="31">
        <v>12</v>
      </c>
      <c r="T159" s="31">
        <v>4</v>
      </c>
      <c r="U159" s="31">
        <v>7</v>
      </c>
      <c r="V159" s="31">
        <v>37</v>
      </c>
      <c r="W159" s="31">
        <v>40</v>
      </c>
      <c r="X159" s="31">
        <v>23</v>
      </c>
      <c r="Y159" s="31">
        <v>5</v>
      </c>
      <c r="Z159" s="31">
        <v>25</v>
      </c>
      <c r="AA159" s="31">
        <v>22</v>
      </c>
      <c r="AB159" s="31">
        <v>20</v>
      </c>
      <c r="AC159" s="31">
        <v>35</v>
      </c>
      <c r="AD159" s="31">
        <v>15</v>
      </c>
      <c r="AE159" s="31">
        <v>14</v>
      </c>
      <c r="AF159" s="31">
        <v>1</v>
      </c>
      <c r="AG159" s="31">
        <v>30</v>
      </c>
      <c r="AH159" s="31">
        <v>21</v>
      </c>
      <c r="AI159" s="31">
        <v>47</v>
      </c>
      <c r="AJ159" s="31">
        <v>43</v>
      </c>
      <c r="AK159" s="31">
        <v>2</v>
      </c>
      <c r="AL159" s="31">
        <v>19</v>
      </c>
      <c r="AM159" s="31">
        <v>16</v>
      </c>
      <c r="AN159" s="31">
        <v>48</v>
      </c>
      <c r="AO159" s="31">
        <v>28</v>
      </c>
      <c r="AP159" s="31">
        <v>17</v>
      </c>
      <c r="AQ159" s="31">
        <v>46</v>
      </c>
      <c r="AR159" s="31">
        <v>18</v>
      </c>
      <c r="AS159" s="31">
        <v>39</v>
      </c>
      <c r="AT159" s="31">
        <v>31</v>
      </c>
      <c r="AU159" s="31">
        <v>41</v>
      </c>
      <c r="AV159" s="31">
        <v>26</v>
      </c>
      <c r="AW159" s="31">
        <v>24</v>
      </c>
      <c r="AX159" s="31">
        <v>45</v>
      </c>
      <c r="AY159" s="31">
        <v>32</v>
      </c>
      <c r="AZ159" s="31">
        <v>13</v>
      </c>
      <c r="BA159" s="31">
        <v>49</v>
      </c>
      <c r="BB159" s="31">
        <v>10</v>
      </c>
      <c r="BC159" s="31">
        <v>3</v>
      </c>
      <c r="BD159" s="5"/>
      <c r="DI159" s="41"/>
    </row>
    <row r="160" spans="2:113" ht="23.4">
      <c r="B160" s="32">
        <f t="shared" si="5"/>
        <v>66</v>
      </c>
      <c r="C160" s="32">
        <v>4</v>
      </c>
      <c r="D160" s="33">
        <v>11</v>
      </c>
      <c r="E160" s="57">
        <v>712785</v>
      </c>
      <c r="G160" s="31">
        <v>3</v>
      </c>
      <c r="H160" s="31">
        <v>43</v>
      </c>
      <c r="I160" s="31">
        <v>37</v>
      </c>
      <c r="J160" s="31">
        <v>18</v>
      </c>
      <c r="K160" s="31">
        <v>27</v>
      </c>
      <c r="L160" s="31">
        <v>25</v>
      </c>
      <c r="M160" s="31">
        <v>28</v>
      </c>
      <c r="N160" s="31">
        <v>48</v>
      </c>
      <c r="O160" s="31">
        <v>15</v>
      </c>
      <c r="P160" s="31">
        <v>21</v>
      </c>
      <c r="Q160" s="31">
        <v>38</v>
      </c>
      <c r="R160" s="31">
        <v>47</v>
      </c>
      <c r="S160" s="31">
        <v>20</v>
      </c>
      <c r="T160" s="31">
        <v>7</v>
      </c>
      <c r="U160" s="31">
        <v>22</v>
      </c>
      <c r="V160" s="31">
        <v>10</v>
      </c>
      <c r="W160" s="31">
        <v>36</v>
      </c>
      <c r="X160" s="31">
        <v>26</v>
      </c>
      <c r="Y160" s="31">
        <v>19</v>
      </c>
      <c r="Z160" s="31">
        <v>44</v>
      </c>
      <c r="AA160" s="31">
        <v>8</v>
      </c>
      <c r="AB160" s="31">
        <v>16</v>
      </c>
      <c r="AC160" s="31">
        <v>1</v>
      </c>
      <c r="AD160" s="31">
        <v>33</v>
      </c>
      <c r="AE160" s="31">
        <v>6</v>
      </c>
      <c r="AF160" s="31">
        <v>31</v>
      </c>
      <c r="AG160" s="31">
        <v>23</v>
      </c>
      <c r="AH160" s="31">
        <v>35</v>
      </c>
      <c r="AI160" s="31">
        <v>11</v>
      </c>
      <c r="AJ160" s="31">
        <v>2</v>
      </c>
      <c r="AK160" s="31">
        <v>4</v>
      </c>
      <c r="AL160" s="31">
        <v>41</v>
      </c>
      <c r="AM160" s="31">
        <v>9</v>
      </c>
      <c r="AN160" s="31">
        <v>45</v>
      </c>
      <c r="AO160" s="31">
        <v>5</v>
      </c>
      <c r="AP160" s="31">
        <v>39</v>
      </c>
      <c r="AQ160" s="31">
        <v>40</v>
      </c>
      <c r="AR160" s="31">
        <v>14</v>
      </c>
      <c r="AS160" s="31">
        <v>30</v>
      </c>
      <c r="AT160" s="31">
        <v>24</v>
      </c>
      <c r="AU160" s="31">
        <v>13</v>
      </c>
      <c r="AV160" s="31">
        <v>49</v>
      </c>
      <c r="AW160" s="31">
        <v>17</v>
      </c>
      <c r="AX160" s="31">
        <v>42</v>
      </c>
      <c r="AY160" s="31">
        <v>29</v>
      </c>
      <c r="AZ160" s="31">
        <v>12</v>
      </c>
      <c r="BA160" s="31">
        <v>46</v>
      </c>
      <c r="BB160" s="31">
        <v>34</v>
      </c>
      <c r="BC160" s="31">
        <v>32</v>
      </c>
      <c r="BD160" s="5"/>
      <c r="DI160" s="41"/>
    </row>
    <row r="161" spans="1:113" ht="23.4">
      <c r="B161" s="32">
        <f t="shared" si="5"/>
        <v>67</v>
      </c>
      <c r="C161" s="32">
        <v>4</v>
      </c>
      <c r="D161" s="33">
        <v>11</v>
      </c>
      <c r="E161" s="57">
        <v>468016</v>
      </c>
      <c r="G161" s="31">
        <v>30</v>
      </c>
      <c r="H161" s="31">
        <v>29</v>
      </c>
      <c r="I161" s="31">
        <v>27</v>
      </c>
      <c r="J161" s="31">
        <v>48</v>
      </c>
      <c r="K161" s="31">
        <v>2</v>
      </c>
      <c r="L161" s="31">
        <v>25</v>
      </c>
      <c r="M161" s="31">
        <v>28</v>
      </c>
      <c r="N161" s="31">
        <v>36</v>
      </c>
      <c r="O161" s="31">
        <v>23</v>
      </c>
      <c r="P161" s="31">
        <v>33</v>
      </c>
      <c r="Q161" s="31">
        <v>1</v>
      </c>
      <c r="R161" s="31">
        <v>46</v>
      </c>
      <c r="S161" s="31">
        <v>3</v>
      </c>
      <c r="T161" s="31">
        <v>31</v>
      </c>
      <c r="U161" s="31">
        <v>14</v>
      </c>
      <c r="V161" s="31">
        <v>15</v>
      </c>
      <c r="W161" s="31">
        <v>21</v>
      </c>
      <c r="X161" s="31">
        <v>40</v>
      </c>
      <c r="Y161" s="31">
        <v>17</v>
      </c>
      <c r="Z161" s="31">
        <v>18</v>
      </c>
      <c r="AA161" s="31">
        <v>38</v>
      </c>
      <c r="AB161" s="31">
        <v>10</v>
      </c>
      <c r="AC161" s="31">
        <v>22</v>
      </c>
      <c r="AD161" s="31">
        <v>43</v>
      </c>
      <c r="AE161" s="31">
        <v>11</v>
      </c>
      <c r="AF161" s="31">
        <v>19</v>
      </c>
      <c r="AG161" s="31">
        <v>4</v>
      </c>
      <c r="AH161" s="31">
        <v>42</v>
      </c>
      <c r="AI161" s="31">
        <v>45</v>
      </c>
      <c r="AJ161" s="31">
        <v>37</v>
      </c>
      <c r="AK161" s="31">
        <v>8</v>
      </c>
      <c r="AL161" s="31">
        <v>16</v>
      </c>
      <c r="AM161" s="31">
        <v>41</v>
      </c>
      <c r="AN161" s="31">
        <v>49</v>
      </c>
      <c r="AO161" s="31">
        <v>24</v>
      </c>
      <c r="AP161" s="31">
        <v>32</v>
      </c>
      <c r="AQ161" s="31">
        <v>9</v>
      </c>
      <c r="AR161" s="31">
        <v>7</v>
      </c>
      <c r="AS161" s="31">
        <v>13</v>
      </c>
      <c r="AT161" s="31">
        <v>20</v>
      </c>
      <c r="AU161" s="31">
        <v>5</v>
      </c>
      <c r="AV161" s="31">
        <v>47</v>
      </c>
      <c r="AW161" s="31">
        <v>44</v>
      </c>
      <c r="AX161" s="31">
        <v>34</v>
      </c>
      <c r="AY161" s="31">
        <v>35</v>
      </c>
      <c r="AZ161" s="31">
        <v>12</v>
      </c>
      <c r="BA161" s="31">
        <v>26</v>
      </c>
      <c r="BB161" s="31">
        <v>6</v>
      </c>
      <c r="BC161" s="31">
        <v>39</v>
      </c>
      <c r="BD161" s="5"/>
      <c r="DI161" s="41"/>
    </row>
    <row r="162" spans="1:113" ht="23.4">
      <c r="B162" s="32">
        <f t="shared" si="5"/>
        <v>68</v>
      </c>
      <c r="C162" s="32">
        <v>4</v>
      </c>
      <c r="D162" s="33">
        <v>11</v>
      </c>
      <c r="E162" s="57">
        <v>679890</v>
      </c>
      <c r="G162" s="31">
        <v>21</v>
      </c>
      <c r="H162" s="31">
        <v>35</v>
      </c>
      <c r="I162" s="31">
        <v>30</v>
      </c>
      <c r="J162" s="31">
        <v>22</v>
      </c>
      <c r="K162" s="31">
        <v>41</v>
      </c>
      <c r="L162" s="31">
        <v>45</v>
      </c>
      <c r="M162" s="31">
        <v>5</v>
      </c>
      <c r="N162" s="31">
        <v>49</v>
      </c>
      <c r="O162" s="31">
        <v>43</v>
      </c>
      <c r="P162" s="31">
        <v>9</v>
      </c>
      <c r="Q162" s="31">
        <v>14</v>
      </c>
      <c r="R162" s="31">
        <v>46</v>
      </c>
      <c r="S162" s="31">
        <v>20</v>
      </c>
      <c r="T162" s="31">
        <v>18</v>
      </c>
      <c r="U162" s="31">
        <v>17</v>
      </c>
      <c r="V162" s="31">
        <v>1</v>
      </c>
      <c r="W162" s="31">
        <v>42</v>
      </c>
      <c r="X162" s="31">
        <v>36</v>
      </c>
      <c r="Y162" s="31">
        <v>44</v>
      </c>
      <c r="Z162" s="31">
        <v>15</v>
      </c>
      <c r="AA162" s="31">
        <v>33</v>
      </c>
      <c r="AB162" s="31">
        <v>29</v>
      </c>
      <c r="AC162" s="31">
        <v>34</v>
      </c>
      <c r="AD162" s="31">
        <v>31</v>
      </c>
      <c r="AE162" s="31">
        <v>24</v>
      </c>
      <c r="AF162" s="31">
        <v>19</v>
      </c>
      <c r="AG162" s="31">
        <v>39</v>
      </c>
      <c r="AH162" s="31">
        <v>38</v>
      </c>
      <c r="AI162" s="31">
        <v>7</v>
      </c>
      <c r="AJ162" s="31">
        <v>47</v>
      </c>
      <c r="AK162" s="31">
        <v>40</v>
      </c>
      <c r="AL162" s="31">
        <v>11</v>
      </c>
      <c r="AM162" s="31">
        <v>2</v>
      </c>
      <c r="AN162" s="31">
        <v>23</v>
      </c>
      <c r="AO162" s="31">
        <v>8</v>
      </c>
      <c r="AP162" s="31">
        <v>6</v>
      </c>
      <c r="AQ162" s="31">
        <v>27</v>
      </c>
      <c r="AR162" s="31">
        <v>26</v>
      </c>
      <c r="AS162" s="31">
        <v>32</v>
      </c>
      <c r="AT162" s="31">
        <v>3</v>
      </c>
      <c r="AU162" s="31">
        <v>4</v>
      </c>
      <c r="AV162" s="31">
        <v>13</v>
      </c>
      <c r="AW162" s="31">
        <v>10</v>
      </c>
      <c r="AX162" s="31">
        <v>48</v>
      </c>
      <c r="AY162" s="31">
        <v>37</v>
      </c>
      <c r="AZ162" s="31">
        <v>16</v>
      </c>
      <c r="BA162" s="31">
        <v>28</v>
      </c>
      <c r="BB162" s="31">
        <v>12</v>
      </c>
      <c r="BC162" s="31">
        <v>25</v>
      </c>
      <c r="BD162" s="5"/>
      <c r="DI162" s="41"/>
    </row>
    <row r="163" spans="1:113" ht="23.4">
      <c r="B163" s="32">
        <f t="shared" si="5"/>
        <v>69</v>
      </c>
      <c r="C163" s="32">
        <v>4</v>
      </c>
      <c r="D163" s="33">
        <v>11</v>
      </c>
      <c r="E163" s="57">
        <v>2508</v>
      </c>
      <c r="G163" s="31">
        <v>39</v>
      </c>
      <c r="H163" s="31">
        <v>17</v>
      </c>
      <c r="I163" s="31">
        <v>38</v>
      </c>
      <c r="J163" s="31">
        <v>43</v>
      </c>
      <c r="K163" s="31">
        <v>26</v>
      </c>
      <c r="L163" s="31">
        <v>9</v>
      </c>
      <c r="M163" s="31">
        <v>23</v>
      </c>
      <c r="N163" s="31">
        <v>40</v>
      </c>
      <c r="O163" s="31">
        <v>16</v>
      </c>
      <c r="P163" s="31">
        <v>8</v>
      </c>
      <c r="Q163" s="31">
        <v>27</v>
      </c>
      <c r="R163" s="31">
        <v>37</v>
      </c>
      <c r="S163" s="31">
        <v>3</v>
      </c>
      <c r="T163" s="31">
        <v>13</v>
      </c>
      <c r="U163" s="31">
        <v>12</v>
      </c>
      <c r="V163" s="31">
        <v>46</v>
      </c>
      <c r="W163" s="31">
        <v>47</v>
      </c>
      <c r="X163" s="31">
        <v>34</v>
      </c>
      <c r="Y163" s="31">
        <v>21</v>
      </c>
      <c r="Z163" s="31">
        <v>20</v>
      </c>
      <c r="AA163" s="31">
        <v>22</v>
      </c>
      <c r="AB163" s="31">
        <v>24</v>
      </c>
      <c r="AC163" s="31">
        <v>28</v>
      </c>
      <c r="AD163" s="31">
        <v>19</v>
      </c>
      <c r="AE163" s="31">
        <v>29</v>
      </c>
      <c r="AF163" s="31">
        <v>36</v>
      </c>
      <c r="AG163" s="31">
        <v>15</v>
      </c>
      <c r="AH163" s="31">
        <v>1</v>
      </c>
      <c r="AI163" s="31">
        <v>42</v>
      </c>
      <c r="AJ163" s="31">
        <v>7</v>
      </c>
      <c r="AK163" s="31">
        <v>32</v>
      </c>
      <c r="AL163" s="31">
        <v>11</v>
      </c>
      <c r="AM163" s="31">
        <v>2</v>
      </c>
      <c r="AN163" s="31">
        <v>5</v>
      </c>
      <c r="AO163" s="31">
        <v>41</v>
      </c>
      <c r="AP163" s="31">
        <v>49</v>
      </c>
      <c r="AQ163" s="31">
        <v>18</v>
      </c>
      <c r="AR163" s="31">
        <v>45</v>
      </c>
      <c r="AS163" s="31">
        <v>33</v>
      </c>
      <c r="AT163" s="31">
        <v>31</v>
      </c>
      <c r="AU163" s="31">
        <v>4</v>
      </c>
      <c r="AV163" s="31">
        <v>35</v>
      </c>
      <c r="AW163" s="31">
        <v>14</v>
      </c>
      <c r="AX163" s="31">
        <v>10</v>
      </c>
      <c r="AY163" s="31">
        <v>6</v>
      </c>
      <c r="AZ163" s="31">
        <v>44</v>
      </c>
      <c r="BA163" s="31">
        <v>48</v>
      </c>
      <c r="BB163" s="31">
        <v>25</v>
      </c>
      <c r="BC163" s="31">
        <v>30</v>
      </c>
      <c r="BD163" s="5"/>
      <c r="DI163" s="41"/>
    </row>
    <row r="164" spans="1:113" ht="23.4">
      <c r="B164" s="32">
        <f t="shared" si="5"/>
        <v>70</v>
      </c>
      <c r="C164" s="32">
        <v>4</v>
      </c>
      <c r="D164" s="33">
        <v>11</v>
      </c>
      <c r="E164" s="57">
        <v>134466</v>
      </c>
      <c r="G164" s="31">
        <v>16</v>
      </c>
      <c r="H164" s="31">
        <v>17</v>
      </c>
      <c r="I164" s="31">
        <v>35</v>
      </c>
      <c r="J164" s="31">
        <v>12</v>
      </c>
      <c r="K164" s="31">
        <v>7</v>
      </c>
      <c r="L164" s="31">
        <v>32</v>
      </c>
      <c r="M164" s="31">
        <v>49</v>
      </c>
      <c r="N164" s="31">
        <v>37</v>
      </c>
      <c r="O164" s="31">
        <v>22</v>
      </c>
      <c r="P164" s="31">
        <v>31</v>
      </c>
      <c r="Q164" s="31">
        <v>29</v>
      </c>
      <c r="R164" s="31">
        <v>41</v>
      </c>
      <c r="S164" s="31">
        <v>10</v>
      </c>
      <c r="T164" s="31">
        <v>47</v>
      </c>
      <c r="U164" s="31">
        <v>9</v>
      </c>
      <c r="V164" s="31">
        <v>5</v>
      </c>
      <c r="W164" s="31">
        <v>23</v>
      </c>
      <c r="X164" s="31">
        <v>38</v>
      </c>
      <c r="Y164" s="31">
        <v>18</v>
      </c>
      <c r="Z164" s="31">
        <v>11</v>
      </c>
      <c r="AA164" s="31">
        <v>15</v>
      </c>
      <c r="AB164" s="31">
        <v>46</v>
      </c>
      <c r="AC164" s="31">
        <v>3</v>
      </c>
      <c r="AD164" s="31">
        <v>48</v>
      </c>
      <c r="AE164" s="31">
        <v>44</v>
      </c>
      <c r="AF164" s="31">
        <v>43</v>
      </c>
      <c r="AG164" s="31">
        <v>40</v>
      </c>
      <c r="AH164" s="31">
        <v>28</v>
      </c>
      <c r="AI164" s="31">
        <v>45</v>
      </c>
      <c r="AJ164" s="31">
        <v>42</v>
      </c>
      <c r="AK164" s="31">
        <v>36</v>
      </c>
      <c r="AL164" s="31">
        <v>4</v>
      </c>
      <c r="AM164" s="31">
        <v>8</v>
      </c>
      <c r="AN164" s="31">
        <v>39</v>
      </c>
      <c r="AO164" s="31">
        <v>34</v>
      </c>
      <c r="AP164" s="31">
        <v>20</v>
      </c>
      <c r="AQ164" s="31">
        <v>21</v>
      </c>
      <c r="AR164" s="31">
        <v>1</v>
      </c>
      <c r="AS164" s="31">
        <v>25</v>
      </c>
      <c r="AT164" s="31">
        <v>33</v>
      </c>
      <c r="AU164" s="31">
        <v>14</v>
      </c>
      <c r="AV164" s="31">
        <v>24</v>
      </c>
      <c r="AW164" s="31">
        <v>19</v>
      </c>
      <c r="AX164" s="31">
        <v>26</v>
      </c>
      <c r="AY164" s="31">
        <v>6</v>
      </c>
      <c r="AZ164" s="31">
        <v>27</v>
      </c>
      <c r="BA164" s="31">
        <v>30</v>
      </c>
      <c r="BB164" s="31">
        <v>13</v>
      </c>
      <c r="BC164" s="31">
        <v>2</v>
      </c>
      <c r="BD164" s="5"/>
      <c r="DI164" s="41"/>
    </row>
    <row r="165" spans="1:113" ht="23.4">
      <c r="B165" s="36"/>
      <c r="C165" s="36"/>
      <c r="D165" s="37">
        <f>SUM(D145:D164)</f>
        <v>220</v>
      </c>
      <c r="E165" s="38"/>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V165" s="5"/>
      <c r="AW165" s="5"/>
      <c r="AX165" s="5"/>
      <c r="AY165" s="5"/>
      <c r="AZ165" s="5"/>
      <c r="BA165" s="5"/>
      <c r="BB165" s="5"/>
      <c r="BC165" s="5"/>
      <c r="BD165" s="5"/>
    </row>
    <row r="166" spans="1:113" ht="24" thickBot="1">
      <c r="B166" s="36"/>
      <c r="C166" s="36"/>
      <c r="D166" s="37"/>
      <c r="E166" s="38"/>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row>
    <row r="167" spans="1:113" ht="19.2" thickTop="1" thickBot="1">
      <c r="A167" s="5"/>
      <c r="B167" s="27" t="s">
        <v>63</v>
      </c>
      <c r="C167" s="28" t="s">
        <v>64</v>
      </c>
      <c r="D167" s="5"/>
      <c r="E167" s="5"/>
      <c r="F167" s="39"/>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row>
    <row r="168" spans="1:113" ht="15" thickTop="1">
      <c r="A168" s="5"/>
      <c r="B168" s="11"/>
      <c r="C168" s="5"/>
      <c r="D168" s="5"/>
      <c r="E168" s="5"/>
      <c r="F168" s="39"/>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row>
    <row r="169" spans="1:113">
      <c r="A169" s="5"/>
      <c r="B169" s="11" t="s">
        <v>65</v>
      </c>
      <c r="C169" s="5"/>
      <c r="D169" s="5"/>
      <c r="E169" s="5"/>
      <c r="F169" s="39"/>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row>
    <row r="170" spans="1:113">
      <c r="A170" s="5"/>
      <c r="B170" s="11" t="s">
        <v>66</v>
      </c>
      <c r="C170" s="5"/>
      <c r="D170" s="5"/>
      <c r="E170" s="5"/>
      <c r="F170" s="39"/>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row>
    <row r="171" spans="1:113">
      <c r="A171" s="5"/>
      <c r="B171" s="11" t="s">
        <v>67</v>
      </c>
      <c r="C171" s="5"/>
      <c r="D171" s="5"/>
      <c r="E171" s="5"/>
      <c r="F171" s="39"/>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row>
    <row r="172" spans="1:113">
      <c r="A172" s="5"/>
      <c r="B172" s="11" t="s">
        <v>68</v>
      </c>
      <c r="C172" s="5"/>
      <c r="D172" s="5"/>
      <c r="E172" s="5"/>
      <c r="F172" s="39"/>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row>
    <row r="173" spans="1:113">
      <c r="A173" s="5"/>
      <c r="B173" s="11"/>
      <c r="C173" s="5" t="s">
        <v>69</v>
      </c>
      <c r="D173" s="5"/>
      <c r="E173" s="5"/>
      <c r="F173" s="39"/>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row>
    <row r="174" spans="1:113">
      <c r="A174" s="5"/>
      <c r="B174" s="11"/>
      <c r="C174" s="5" t="s">
        <v>70</v>
      </c>
      <c r="D174" s="5"/>
      <c r="E174" s="5"/>
      <c r="F174" s="39"/>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row>
    <row r="175" spans="1:113" ht="15" thickBot="1">
      <c r="A175" s="5"/>
      <c r="B175" s="11" t="s">
        <v>71</v>
      </c>
      <c r="C175" s="5"/>
      <c r="D175" s="5"/>
      <c r="E175" s="5"/>
      <c r="F175" s="39"/>
      <c r="G175" s="40"/>
      <c r="H175" s="5"/>
      <c r="I175" s="5"/>
      <c r="J175" s="5"/>
      <c r="K175" s="5"/>
      <c r="L175" s="40"/>
      <c r="M175" s="5"/>
      <c r="N175" s="5"/>
      <c r="O175" s="5"/>
      <c r="P175" s="5"/>
      <c r="Q175" s="40"/>
      <c r="R175" s="5"/>
      <c r="S175" s="5"/>
      <c r="T175" s="5"/>
      <c r="U175" s="5"/>
      <c r="V175" s="40"/>
      <c r="W175" s="5"/>
      <c r="X175" s="5"/>
      <c r="Y175" s="5"/>
      <c r="Z175" s="5"/>
      <c r="AA175" s="40"/>
      <c r="AB175" s="5"/>
      <c r="AC175" s="5"/>
      <c r="AD175" s="5"/>
      <c r="AE175" s="5"/>
      <c r="AF175" s="40"/>
      <c r="AG175" s="5"/>
      <c r="AH175" s="5"/>
      <c r="AI175" s="5"/>
      <c r="AJ175" s="5"/>
      <c r="AK175" s="40"/>
      <c r="AL175" s="5"/>
      <c r="AM175" s="5"/>
      <c r="AN175" s="5"/>
      <c r="AO175" s="5"/>
      <c r="AP175" s="40"/>
      <c r="AQ175" s="5"/>
      <c r="AR175" s="5"/>
      <c r="AS175" s="5"/>
      <c r="AT175" s="5"/>
      <c r="AU175" s="40"/>
      <c r="AV175" s="5"/>
      <c r="AW175" s="5"/>
      <c r="AX175" s="5"/>
      <c r="AY175" s="5"/>
      <c r="AZ175" s="40"/>
      <c r="BA175" s="5"/>
      <c r="BB175" s="5"/>
      <c r="BC175" s="5"/>
      <c r="BD175" s="5"/>
    </row>
    <row r="176" spans="1:113" ht="15.6" thickTop="1" thickBot="1">
      <c r="A176" s="5"/>
      <c r="B176" s="11"/>
      <c r="C176" s="34" t="s">
        <v>72</v>
      </c>
      <c r="D176" s="5"/>
      <c r="E176" s="5"/>
      <c r="F176" s="39"/>
      <c r="G176" s="40"/>
      <c r="H176" s="5"/>
      <c r="I176" s="5"/>
      <c r="J176" s="5"/>
      <c r="K176" s="5"/>
      <c r="L176" s="40"/>
      <c r="M176" s="5"/>
      <c r="N176" s="5"/>
      <c r="O176" s="5"/>
      <c r="P176" s="5"/>
      <c r="Q176" s="40"/>
      <c r="R176" s="5"/>
      <c r="S176" s="5"/>
      <c r="T176" s="5"/>
      <c r="U176" s="5"/>
      <c r="V176" s="40"/>
      <c r="W176" s="5"/>
      <c r="X176" s="5"/>
      <c r="Y176" s="5"/>
      <c r="Z176" s="5"/>
      <c r="AA176" s="40"/>
      <c r="AB176" s="5"/>
      <c r="AC176" s="5"/>
      <c r="AD176" s="5"/>
      <c r="AE176" s="5"/>
      <c r="AF176" s="40"/>
      <c r="AG176" s="5"/>
      <c r="AH176" s="5"/>
      <c r="AI176" s="5"/>
      <c r="AJ176" s="5"/>
      <c r="AK176" s="40"/>
      <c r="AL176" s="5"/>
      <c r="AM176" s="5"/>
      <c r="AN176" s="5"/>
      <c r="AO176" s="5"/>
      <c r="AP176" s="40"/>
      <c r="AQ176" s="5"/>
      <c r="AR176" s="5"/>
      <c r="AS176" s="5"/>
      <c r="AT176" s="5"/>
      <c r="AU176" s="40"/>
      <c r="AV176" s="5"/>
      <c r="AW176" s="5"/>
      <c r="AX176" s="5"/>
      <c r="AY176" s="5"/>
      <c r="AZ176" s="40"/>
      <c r="BA176" s="5"/>
      <c r="BB176" s="5"/>
      <c r="BC176" s="5"/>
      <c r="BD176" s="5"/>
      <c r="BF176" s="64" t="s">
        <v>77</v>
      </c>
      <c r="BG176" s="65"/>
      <c r="BH176" s="66"/>
    </row>
    <row r="177" spans="1:115" ht="15.6" thickTop="1" thickBot="1">
      <c r="A177" s="5"/>
      <c r="B177" s="11"/>
      <c r="C177" s="34"/>
      <c r="D177" s="5"/>
      <c r="E177" s="5"/>
      <c r="F177" s="39"/>
      <c r="G177" s="40"/>
      <c r="H177" s="5"/>
      <c r="I177" s="5"/>
      <c r="J177" s="5"/>
      <c r="K177" s="5"/>
      <c r="L177" s="40"/>
      <c r="M177" s="5"/>
      <c r="N177" s="5"/>
      <c r="O177" s="5"/>
      <c r="P177" s="5"/>
      <c r="Q177" s="40"/>
      <c r="R177" s="5"/>
      <c r="S177" s="5"/>
      <c r="T177" s="5"/>
      <c r="U177" s="5"/>
      <c r="V177" s="40"/>
      <c r="W177" s="5"/>
      <c r="X177" s="5"/>
      <c r="Y177" s="5"/>
      <c r="Z177" s="5"/>
      <c r="AA177" s="40"/>
      <c r="AB177" s="5"/>
      <c r="AC177" s="5"/>
      <c r="AD177" s="5"/>
      <c r="AE177" s="5"/>
      <c r="AF177" s="40"/>
      <c r="AG177" s="5"/>
      <c r="AH177" s="5"/>
      <c r="AI177" s="5"/>
      <c r="AJ177" s="5"/>
      <c r="AK177" s="40"/>
      <c r="AL177" s="5"/>
      <c r="AM177" s="5"/>
      <c r="AN177" s="5"/>
      <c r="AO177" s="5"/>
      <c r="AP177" s="40"/>
      <c r="AQ177" s="5"/>
      <c r="AR177" s="5"/>
      <c r="AS177" s="5"/>
      <c r="AT177" s="5"/>
      <c r="AU177" s="40"/>
      <c r="AV177" s="5"/>
      <c r="AW177" s="5"/>
      <c r="AX177" s="5"/>
      <c r="AY177" s="5"/>
      <c r="AZ177" s="40"/>
      <c r="BA177" s="5"/>
      <c r="BB177" s="5"/>
      <c r="BC177" s="5"/>
      <c r="BD177" s="5"/>
    </row>
    <row r="178" spans="1:115" ht="25.2" customHeight="1" thickTop="1" thickBot="1">
      <c r="B178" s="14" t="s">
        <v>10</v>
      </c>
      <c r="C178" s="14" t="s">
        <v>11</v>
      </c>
      <c r="D178" s="14" t="s">
        <v>12</v>
      </c>
      <c r="E178" s="14" t="s">
        <v>13</v>
      </c>
      <c r="G178" s="14">
        <v>1</v>
      </c>
      <c r="H178" s="14">
        <v>2</v>
      </c>
      <c r="I178" s="14">
        <v>3</v>
      </c>
      <c r="J178" s="14">
        <v>4</v>
      </c>
      <c r="K178" s="14">
        <v>5</v>
      </c>
      <c r="L178" s="14">
        <v>6</v>
      </c>
      <c r="M178" s="14">
        <v>7</v>
      </c>
      <c r="N178" s="14">
        <v>8</v>
      </c>
      <c r="O178" s="14">
        <v>9</v>
      </c>
      <c r="P178" s="14">
        <v>10</v>
      </c>
      <c r="Q178" s="14">
        <v>11</v>
      </c>
      <c r="R178" s="14">
        <v>12</v>
      </c>
      <c r="S178" s="14">
        <v>13</v>
      </c>
      <c r="T178" s="14">
        <v>14</v>
      </c>
      <c r="U178" s="14">
        <v>15</v>
      </c>
      <c r="V178" s="14">
        <v>16</v>
      </c>
      <c r="W178" s="14">
        <v>17</v>
      </c>
      <c r="X178" s="14">
        <v>18</v>
      </c>
      <c r="Y178" s="14">
        <v>19</v>
      </c>
      <c r="Z178" s="14">
        <v>20</v>
      </c>
      <c r="AA178" s="14">
        <v>21</v>
      </c>
      <c r="AB178" s="14">
        <v>22</v>
      </c>
      <c r="AC178" s="14">
        <v>23</v>
      </c>
      <c r="AD178" s="14">
        <v>24</v>
      </c>
      <c r="AE178" s="14">
        <v>25</v>
      </c>
      <c r="AF178" s="14">
        <v>26</v>
      </c>
      <c r="AG178" s="14">
        <v>27</v>
      </c>
      <c r="AH178" s="14">
        <v>28</v>
      </c>
      <c r="AI178" s="14">
        <v>29</v>
      </c>
      <c r="AJ178" s="14">
        <v>30</v>
      </c>
      <c r="AK178" s="14">
        <v>31</v>
      </c>
      <c r="AL178" s="14">
        <v>32</v>
      </c>
      <c r="AM178" s="14">
        <v>33</v>
      </c>
      <c r="AN178" s="14">
        <v>34</v>
      </c>
      <c r="AO178" s="14">
        <v>35</v>
      </c>
      <c r="AP178" s="14">
        <v>36</v>
      </c>
      <c r="AQ178" s="14">
        <v>37</v>
      </c>
      <c r="AR178" s="14">
        <v>38</v>
      </c>
      <c r="AS178" s="14">
        <v>39</v>
      </c>
      <c r="AT178" s="14">
        <v>40</v>
      </c>
      <c r="AU178" s="14">
        <v>41</v>
      </c>
      <c r="AV178" s="14">
        <v>42</v>
      </c>
      <c r="AW178" s="14">
        <v>43</v>
      </c>
      <c r="AX178" s="14">
        <v>44</v>
      </c>
      <c r="AY178" s="14">
        <v>45</v>
      </c>
      <c r="AZ178" s="14">
        <v>46</v>
      </c>
      <c r="BA178" s="14">
        <v>47</v>
      </c>
      <c r="BB178" s="14">
        <v>48</v>
      </c>
      <c r="BC178" s="14">
        <v>49</v>
      </c>
      <c r="BD178" s="5"/>
      <c r="BE178" s="1"/>
      <c r="BF178" s="1"/>
      <c r="BG178" s="1"/>
      <c r="BK178" s="1"/>
      <c r="BM178" s="1"/>
      <c r="BN178" s="1"/>
      <c r="BO178" s="1"/>
      <c r="BS178" s="1"/>
      <c r="BU178" s="1"/>
      <c r="BV178" s="1"/>
      <c r="BW178" s="1"/>
      <c r="CA178" s="1"/>
      <c r="CC178" s="1"/>
      <c r="CD178" s="1"/>
      <c r="CE178" s="1"/>
      <c r="CI178" s="1"/>
      <c r="CK178" s="1"/>
      <c r="CL178" s="1"/>
      <c r="CM178" s="1"/>
      <c r="CQ178" s="1"/>
      <c r="CS178" s="1"/>
      <c r="CT178" s="1"/>
      <c r="CU178" s="1"/>
      <c r="CY178" s="1"/>
      <c r="DA178" s="1"/>
      <c r="DB178" s="1"/>
      <c r="DC178" s="1"/>
      <c r="DG178" s="1"/>
    </row>
    <row r="179" spans="1:115" ht="15" thickTop="1">
      <c r="B179" s="1"/>
      <c r="C179" s="1"/>
      <c r="D179" s="1"/>
      <c r="E179" s="1"/>
      <c r="AR179" s="5"/>
      <c r="AS179" s="5"/>
      <c r="AT179" s="5"/>
      <c r="AU179" s="5"/>
      <c r="AV179" s="5"/>
      <c r="AW179" s="5"/>
      <c r="AX179" s="5"/>
      <c r="AY179" s="5"/>
      <c r="AZ179" s="5"/>
      <c r="BA179" s="5"/>
      <c r="BB179" s="5"/>
      <c r="BC179" s="5"/>
      <c r="BD179" s="5"/>
    </row>
    <row r="180" spans="1:115">
      <c r="B180" s="11" t="s">
        <v>73</v>
      </c>
      <c r="C180" s="1"/>
      <c r="D180" s="1"/>
      <c r="E180" s="1"/>
      <c r="AR180" s="5"/>
      <c r="AS180" s="5"/>
      <c r="AT180" s="5"/>
      <c r="AU180" s="5"/>
      <c r="AV180" s="5"/>
      <c r="AW180" s="5"/>
      <c r="AX180" s="5"/>
      <c r="AY180" s="5"/>
      <c r="AZ180" s="5"/>
      <c r="BA180" s="5"/>
      <c r="BB180" s="5"/>
      <c r="BC180" s="5"/>
      <c r="BD180" s="5"/>
      <c r="BE180" s="52" t="s">
        <v>78</v>
      </c>
      <c r="BF180" s="52">
        <v>72</v>
      </c>
      <c r="DI180" s="41"/>
    </row>
    <row r="181" spans="1:115" ht="23.4">
      <c r="B181" s="32" t="s">
        <v>74</v>
      </c>
      <c r="C181" s="32">
        <v>5</v>
      </c>
      <c r="D181" s="33">
        <v>0</v>
      </c>
      <c r="E181" s="46"/>
      <c r="G181" s="31">
        <v>14</v>
      </c>
      <c r="H181" s="31">
        <v>8</v>
      </c>
      <c r="I181" s="31">
        <v>43</v>
      </c>
      <c r="J181" s="31">
        <v>6</v>
      </c>
      <c r="K181" s="31">
        <v>18</v>
      </c>
      <c r="L181" s="31">
        <v>31</v>
      </c>
      <c r="M181" s="31">
        <v>3</v>
      </c>
      <c r="N181" s="31">
        <v>45</v>
      </c>
      <c r="O181" s="31">
        <v>32</v>
      </c>
      <c r="P181" s="31">
        <v>33</v>
      </c>
      <c r="Q181" s="31">
        <v>15</v>
      </c>
      <c r="R181" s="31">
        <v>19</v>
      </c>
      <c r="S181" s="31">
        <v>20</v>
      </c>
      <c r="T181" s="31">
        <v>11</v>
      </c>
      <c r="U181" s="31">
        <v>36</v>
      </c>
      <c r="V181" s="31">
        <v>16</v>
      </c>
      <c r="W181" s="31">
        <v>17</v>
      </c>
      <c r="X181" s="31">
        <v>13</v>
      </c>
      <c r="Y181" s="31">
        <v>29</v>
      </c>
      <c r="Z181" s="31">
        <v>25</v>
      </c>
      <c r="AA181" s="31">
        <v>27</v>
      </c>
      <c r="AB181" s="31">
        <v>35</v>
      </c>
      <c r="AC181" s="31">
        <v>37</v>
      </c>
      <c r="AD181" s="31">
        <v>48</v>
      </c>
      <c r="AE181" s="31">
        <v>28</v>
      </c>
      <c r="AF181" s="31">
        <v>40</v>
      </c>
      <c r="AG181" s="31">
        <v>34</v>
      </c>
      <c r="AH181" s="31">
        <v>41</v>
      </c>
      <c r="AI181" s="31">
        <v>12</v>
      </c>
      <c r="AJ181" s="31">
        <v>4</v>
      </c>
      <c r="AK181" s="31">
        <v>7</v>
      </c>
      <c r="AL181" s="31">
        <v>23</v>
      </c>
      <c r="AM181" s="31">
        <v>10</v>
      </c>
      <c r="AN181" s="31">
        <v>21</v>
      </c>
      <c r="AO181" s="31">
        <v>49</v>
      </c>
      <c r="AP181" s="31">
        <v>38</v>
      </c>
      <c r="AQ181" s="31">
        <v>47</v>
      </c>
      <c r="AR181" s="31">
        <v>39</v>
      </c>
      <c r="AS181" s="31">
        <v>9</v>
      </c>
      <c r="AT181" s="31">
        <v>22</v>
      </c>
      <c r="AU181" s="31">
        <v>44</v>
      </c>
      <c r="AV181" s="31">
        <v>30</v>
      </c>
      <c r="AW181" s="31">
        <v>1</v>
      </c>
      <c r="AX181" s="31">
        <v>42</v>
      </c>
      <c r="AY181" s="31">
        <v>2</v>
      </c>
      <c r="AZ181" s="31">
        <v>46</v>
      </c>
      <c r="BA181" s="31">
        <v>5</v>
      </c>
      <c r="BB181" s="31">
        <v>24</v>
      </c>
      <c r="BC181" s="31">
        <v>26</v>
      </c>
      <c r="BD181" s="5"/>
    </row>
    <row r="182" spans="1:115">
      <c r="B182" s="1"/>
      <c r="C182" s="1"/>
      <c r="D182" s="1"/>
      <c r="E182" s="1"/>
      <c r="AR182" s="5"/>
      <c r="AS182" s="5"/>
      <c r="AT182" s="5"/>
      <c r="AU182" s="5"/>
      <c r="AV182" s="5"/>
      <c r="AW182" s="5"/>
      <c r="AX182" s="5"/>
      <c r="AY182" s="5"/>
      <c r="AZ182" s="5"/>
      <c r="BA182" s="5"/>
      <c r="BB182" s="5"/>
      <c r="BC182" s="5"/>
      <c r="BD182" s="5"/>
      <c r="BF182" s="5" t="s">
        <v>80</v>
      </c>
      <c r="BG182" s="52" cm="1">
        <f t="array" ref="BG182:DC182">_xlfn.SEQUENCE(,49)</f>
        <v>1</v>
      </c>
      <c r="BH182" s="52">
        <v>2</v>
      </c>
      <c r="BI182" s="52">
        <v>3</v>
      </c>
      <c r="BJ182" s="52">
        <v>4</v>
      </c>
      <c r="BK182" s="52">
        <v>5</v>
      </c>
      <c r="BL182" s="52">
        <v>6</v>
      </c>
      <c r="BM182" s="52">
        <v>7</v>
      </c>
      <c r="BN182" s="52">
        <v>8</v>
      </c>
      <c r="BO182" s="52">
        <v>9</v>
      </c>
      <c r="BP182" s="52">
        <v>10</v>
      </c>
      <c r="BQ182" s="52">
        <v>11</v>
      </c>
      <c r="BR182" s="52">
        <v>12</v>
      </c>
      <c r="BS182" s="52">
        <v>13</v>
      </c>
      <c r="BT182" s="52">
        <v>14</v>
      </c>
      <c r="BU182" s="52">
        <v>15</v>
      </c>
      <c r="BV182" s="52">
        <v>16</v>
      </c>
      <c r="BW182" s="52">
        <v>17</v>
      </c>
      <c r="BX182" s="52">
        <v>18</v>
      </c>
      <c r="BY182" s="52">
        <v>19</v>
      </c>
      <c r="BZ182" s="52">
        <v>20</v>
      </c>
      <c r="CA182" s="52">
        <v>21</v>
      </c>
      <c r="CB182" s="52">
        <v>22</v>
      </c>
      <c r="CC182" s="52">
        <v>23</v>
      </c>
      <c r="CD182" s="52">
        <v>24</v>
      </c>
      <c r="CE182" s="52">
        <v>25</v>
      </c>
      <c r="CF182" s="52">
        <v>26</v>
      </c>
      <c r="CG182" s="52">
        <v>27</v>
      </c>
      <c r="CH182" s="52">
        <v>28</v>
      </c>
      <c r="CI182" s="52">
        <v>29</v>
      </c>
      <c r="CJ182" s="52">
        <v>30</v>
      </c>
      <c r="CK182" s="52">
        <v>31</v>
      </c>
      <c r="CL182" s="52">
        <v>32</v>
      </c>
      <c r="CM182" s="52">
        <v>33</v>
      </c>
      <c r="CN182" s="52">
        <v>34</v>
      </c>
      <c r="CO182" s="52">
        <v>35</v>
      </c>
      <c r="CP182" s="52">
        <v>36</v>
      </c>
      <c r="CQ182" s="52">
        <v>37</v>
      </c>
      <c r="CR182" s="52">
        <v>38</v>
      </c>
      <c r="CS182" s="52">
        <v>39</v>
      </c>
      <c r="CT182" s="52">
        <v>40</v>
      </c>
      <c r="CU182" s="52">
        <v>41</v>
      </c>
      <c r="CV182" s="52">
        <v>42</v>
      </c>
      <c r="CW182" s="52">
        <v>43</v>
      </c>
      <c r="CX182" s="52">
        <v>44</v>
      </c>
      <c r="CY182" s="52">
        <v>45</v>
      </c>
      <c r="CZ182" s="52">
        <v>46</v>
      </c>
      <c r="DA182" s="52">
        <v>47</v>
      </c>
      <c r="DB182" s="52">
        <v>48</v>
      </c>
      <c r="DC182" s="52">
        <v>49</v>
      </c>
      <c r="DI182" s="41"/>
    </row>
    <row r="183" spans="1:115">
      <c r="B183" s="11" t="s">
        <v>75</v>
      </c>
      <c r="C183" s="1"/>
      <c r="D183" s="1"/>
      <c r="E183" s="1"/>
      <c r="AR183" s="5"/>
      <c r="AS183" s="5"/>
      <c r="AT183" s="5"/>
      <c r="AU183" s="5"/>
      <c r="AV183" s="5"/>
      <c r="AW183" s="5"/>
      <c r="AX183" s="5"/>
      <c r="AY183" s="5"/>
      <c r="AZ183" s="5"/>
      <c r="BA183" s="5"/>
      <c r="BB183" s="5"/>
      <c r="BC183" s="5"/>
      <c r="BD183" s="5"/>
      <c r="BF183" s="5" t="s">
        <v>79</v>
      </c>
      <c r="BG183" s="5" cm="1">
        <f t="array" ref="BG183:DC183">_xlfn.XLOOKUP(BF180,B181:B213,G181:BC213)</f>
        <v>3</v>
      </c>
      <c r="BH183" s="5">
        <v>18</v>
      </c>
      <c r="BI183" s="5">
        <v>23</v>
      </c>
      <c r="BJ183" s="5">
        <v>29</v>
      </c>
      <c r="BK183" s="5">
        <v>42</v>
      </c>
      <c r="BL183" s="5">
        <v>44</v>
      </c>
      <c r="BM183" s="5">
        <v>47</v>
      </c>
      <c r="BN183" s="5">
        <v>5</v>
      </c>
      <c r="BO183" s="5">
        <v>20</v>
      </c>
      <c r="BP183" s="5">
        <v>12</v>
      </c>
      <c r="BQ183" s="5">
        <v>13</v>
      </c>
      <c r="BR183" s="5">
        <v>43</v>
      </c>
      <c r="BS183" s="5">
        <v>27</v>
      </c>
      <c r="BT183" s="5">
        <v>24</v>
      </c>
      <c r="BU183" s="5">
        <v>31</v>
      </c>
      <c r="BV183" s="5">
        <v>40</v>
      </c>
      <c r="BW183" s="5">
        <v>14</v>
      </c>
      <c r="BX183" s="5">
        <v>22</v>
      </c>
      <c r="BY183" s="5">
        <v>8</v>
      </c>
      <c r="BZ183" s="5">
        <v>4</v>
      </c>
      <c r="CA183" s="5">
        <v>2</v>
      </c>
      <c r="CB183" s="5">
        <v>16</v>
      </c>
      <c r="CC183" s="5">
        <v>30</v>
      </c>
      <c r="CD183" s="5">
        <v>9</v>
      </c>
      <c r="CE183" s="5">
        <v>9</v>
      </c>
      <c r="CF183" s="5">
        <v>47</v>
      </c>
      <c r="CG183" s="5">
        <v>31</v>
      </c>
      <c r="CH183" s="5">
        <v>48</v>
      </c>
      <c r="CI183" s="5">
        <v>26</v>
      </c>
      <c r="CJ183" s="5">
        <v>39</v>
      </c>
      <c r="CK183" s="5">
        <v>18</v>
      </c>
      <c r="CL183" s="5">
        <v>34</v>
      </c>
      <c r="CM183" s="5">
        <v>1</v>
      </c>
      <c r="CN183" s="5">
        <v>20</v>
      </c>
      <c r="CO183" s="5">
        <v>15</v>
      </c>
      <c r="CP183" s="5">
        <v>47</v>
      </c>
      <c r="CQ183" s="5">
        <v>3</v>
      </c>
      <c r="CR183" s="5">
        <v>34</v>
      </c>
      <c r="CS183" s="5">
        <v>28</v>
      </c>
      <c r="CT183" s="5">
        <v>6</v>
      </c>
      <c r="CU183" s="5">
        <v>49</v>
      </c>
      <c r="CV183" s="5">
        <v>43</v>
      </c>
      <c r="CW183" s="5">
        <v>40</v>
      </c>
      <c r="CX183" s="5">
        <v>36</v>
      </c>
      <c r="CY183" s="5">
        <v>11</v>
      </c>
      <c r="CZ183" s="5">
        <v>46</v>
      </c>
      <c r="DA183" s="5">
        <v>8</v>
      </c>
      <c r="DB183" s="5">
        <v>45</v>
      </c>
      <c r="DC183" s="5">
        <v>6</v>
      </c>
    </row>
    <row r="184" spans="1:115" ht="23.4">
      <c r="B184" s="32">
        <v>71</v>
      </c>
      <c r="C184" s="32">
        <v>5</v>
      </c>
      <c r="D184" s="33">
        <v>12</v>
      </c>
      <c r="E184" s="48" cm="1">
        <f t="array" ref="E184:E213">TRANSPOSE(_xlfn.ANCHORARRAY(BI193))</f>
        <v>76326</v>
      </c>
      <c r="G184" s="31">
        <v>7</v>
      </c>
      <c r="H184" s="31">
        <v>9</v>
      </c>
      <c r="I184" s="31">
        <v>19</v>
      </c>
      <c r="J184" s="31">
        <v>27</v>
      </c>
      <c r="K184" s="31">
        <v>29</v>
      </c>
      <c r="L184" s="31">
        <v>38</v>
      </c>
      <c r="M184" s="31">
        <v>49</v>
      </c>
      <c r="N184" s="31">
        <v>26</v>
      </c>
      <c r="O184" s="31">
        <v>14</v>
      </c>
      <c r="P184" s="31">
        <v>17</v>
      </c>
      <c r="Q184" s="31">
        <v>24</v>
      </c>
      <c r="R184" s="31">
        <v>29</v>
      </c>
      <c r="S184" s="31">
        <v>9</v>
      </c>
      <c r="T184" s="31">
        <v>10</v>
      </c>
      <c r="U184" s="31">
        <v>7</v>
      </c>
      <c r="V184" s="31">
        <v>48</v>
      </c>
      <c r="W184" s="31">
        <v>20</v>
      </c>
      <c r="X184" s="31">
        <v>12</v>
      </c>
      <c r="Y184" s="31">
        <v>40</v>
      </c>
      <c r="Z184" s="31">
        <v>46</v>
      </c>
      <c r="AA184" s="31">
        <v>46</v>
      </c>
      <c r="AB184" s="31">
        <v>6</v>
      </c>
      <c r="AC184" s="31">
        <v>9</v>
      </c>
      <c r="AD184" s="31">
        <v>29</v>
      </c>
      <c r="AE184" s="31">
        <v>21</v>
      </c>
      <c r="AF184" s="31">
        <v>5</v>
      </c>
      <c r="AG184" s="31">
        <v>15</v>
      </c>
      <c r="AH184" s="31">
        <v>44</v>
      </c>
      <c r="AI184" s="31">
        <v>13</v>
      </c>
      <c r="AJ184" s="31">
        <v>31</v>
      </c>
      <c r="AK184" s="31">
        <v>2</v>
      </c>
      <c r="AL184" s="31">
        <v>12</v>
      </c>
      <c r="AM184" s="31">
        <v>38</v>
      </c>
      <c r="AN184" s="31">
        <v>31</v>
      </c>
      <c r="AO184" s="31">
        <v>43</v>
      </c>
      <c r="AP184" s="31">
        <v>19</v>
      </c>
      <c r="AQ184" s="31">
        <v>40</v>
      </c>
      <c r="AR184" s="31">
        <v>27</v>
      </c>
      <c r="AS184" s="31">
        <v>17</v>
      </c>
      <c r="AT184" s="31">
        <v>37</v>
      </c>
      <c r="AU184" s="31">
        <v>20</v>
      </c>
      <c r="AV184" s="31">
        <v>16</v>
      </c>
      <c r="AW184" s="31">
        <v>33</v>
      </c>
      <c r="AX184" s="31">
        <v>17</v>
      </c>
      <c r="AY184" s="31">
        <v>12</v>
      </c>
      <c r="AZ184" s="31">
        <v>23</v>
      </c>
      <c r="BA184" s="31">
        <v>9</v>
      </c>
      <c r="BB184" s="31">
        <v>13</v>
      </c>
      <c r="BC184" s="31">
        <v>18</v>
      </c>
      <c r="BD184" s="5"/>
      <c r="BF184" s="5" t="s">
        <v>82</v>
      </c>
      <c r="BG184" s="5">
        <f t="shared" ref="BG184:CL184" si="55">--(COUNTIF(correct,BG183)=1)</f>
        <v>0</v>
      </c>
      <c r="BH184" s="5">
        <f t="shared" si="55"/>
        <v>0</v>
      </c>
      <c r="BI184" s="5">
        <f t="shared" si="55"/>
        <v>0</v>
      </c>
      <c r="BJ184" s="5">
        <f t="shared" si="55"/>
        <v>1</v>
      </c>
      <c r="BK184" s="5">
        <f t="shared" si="55"/>
        <v>0</v>
      </c>
      <c r="BL184" s="5">
        <f t="shared" si="55"/>
        <v>0</v>
      </c>
      <c r="BM184" s="5">
        <f t="shared" si="55"/>
        <v>0</v>
      </c>
      <c r="BN184" s="5">
        <f t="shared" si="55"/>
        <v>0</v>
      </c>
      <c r="BO184" s="5">
        <f t="shared" si="55"/>
        <v>0</v>
      </c>
      <c r="BP184" s="5">
        <f t="shared" si="55"/>
        <v>0</v>
      </c>
      <c r="BQ184" s="5">
        <f t="shared" si="55"/>
        <v>0</v>
      </c>
      <c r="BR184" s="5">
        <f t="shared" si="55"/>
        <v>0</v>
      </c>
      <c r="BS184" s="5">
        <f t="shared" si="55"/>
        <v>1</v>
      </c>
      <c r="BT184" s="5">
        <f t="shared" si="55"/>
        <v>0</v>
      </c>
      <c r="BU184" s="5">
        <f t="shared" si="55"/>
        <v>0</v>
      </c>
      <c r="BV184" s="5">
        <f t="shared" si="55"/>
        <v>0</v>
      </c>
      <c r="BW184" s="5">
        <f t="shared" si="55"/>
        <v>0</v>
      </c>
      <c r="BX184" s="5">
        <f t="shared" si="55"/>
        <v>0</v>
      </c>
      <c r="BY184" s="5">
        <f t="shared" si="55"/>
        <v>0</v>
      </c>
      <c r="BZ184" s="5">
        <f t="shared" si="55"/>
        <v>0</v>
      </c>
      <c r="CA184" s="5">
        <f t="shared" si="55"/>
        <v>0</v>
      </c>
      <c r="CB184" s="5">
        <f t="shared" si="55"/>
        <v>0</v>
      </c>
      <c r="CC184" s="5">
        <f t="shared" si="55"/>
        <v>0</v>
      </c>
      <c r="CD184" s="5">
        <f t="shared" si="55"/>
        <v>1</v>
      </c>
      <c r="CE184" s="5">
        <f t="shared" si="55"/>
        <v>1</v>
      </c>
      <c r="CF184" s="5">
        <f t="shared" si="55"/>
        <v>0</v>
      </c>
      <c r="CG184" s="5">
        <f t="shared" si="55"/>
        <v>0</v>
      </c>
      <c r="CH184" s="5">
        <f t="shared" si="55"/>
        <v>0</v>
      </c>
      <c r="CI184" s="5">
        <f t="shared" si="55"/>
        <v>0</v>
      </c>
      <c r="CJ184" s="5">
        <f t="shared" si="55"/>
        <v>0</v>
      </c>
      <c r="CK184" s="5">
        <f t="shared" si="55"/>
        <v>0</v>
      </c>
      <c r="CL184" s="5">
        <f t="shared" si="55"/>
        <v>0</v>
      </c>
      <c r="CM184" s="5">
        <f t="shared" ref="CM184:DC184" si="56">--(COUNTIF(correct,CM183)=1)</f>
        <v>0</v>
      </c>
      <c r="CN184" s="5">
        <f t="shared" si="56"/>
        <v>0</v>
      </c>
      <c r="CO184" s="5">
        <f t="shared" si="56"/>
        <v>0</v>
      </c>
      <c r="CP184" s="5">
        <f t="shared" si="56"/>
        <v>0</v>
      </c>
      <c r="CQ184" s="5">
        <f t="shared" si="56"/>
        <v>0</v>
      </c>
      <c r="CR184" s="5">
        <f t="shared" si="56"/>
        <v>0</v>
      </c>
      <c r="CS184" s="5">
        <f t="shared" si="56"/>
        <v>0</v>
      </c>
      <c r="CT184" s="5">
        <f t="shared" si="56"/>
        <v>0</v>
      </c>
      <c r="CU184" s="5">
        <f t="shared" si="56"/>
        <v>1</v>
      </c>
      <c r="CV184" s="5">
        <f t="shared" si="56"/>
        <v>0</v>
      </c>
      <c r="CW184" s="5">
        <f t="shared" si="56"/>
        <v>0</v>
      </c>
      <c r="CX184" s="5">
        <f t="shared" si="56"/>
        <v>0</v>
      </c>
      <c r="CY184" s="5">
        <f t="shared" si="56"/>
        <v>0</v>
      </c>
      <c r="CZ184" s="5">
        <f t="shared" si="56"/>
        <v>0</v>
      </c>
      <c r="DA184" s="5">
        <f t="shared" si="56"/>
        <v>0</v>
      </c>
      <c r="DB184" s="5">
        <f t="shared" si="56"/>
        <v>0</v>
      </c>
      <c r="DC184" s="5">
        <f t="shared" si="56"/>
        <v>0</v>
      </c>
      <c r="DI184" s="41"/>
      <c r="DJ184" s="43"/>
      <c r="DK184" s="41"/>
    </row>
    <row r="185" spans="1:115" ht="23.4">
      <c r="B185" s="32">
        <f t="shared" ref="B185:B213" si="57">B184+1</f>
        <v>72</v>
      </c>
      <c r="C185" s="32">
        <v>5</v>
      </c>
      <c r="D185" s="33">
        <v>12</v>
      </c>
      <c r="E185" s="48">
        <v>115</v>
      </c>
      <c r="G185" s="31">
        <v>3</v>
      </c>
      <c r="H185" s="31">
        <v>18</v>
      </c>
      <c r="I185" s="31">
        <v>23</v>
      </c>
      <c r="J185" s="31">
        <v>29</v>
      </c>
      <c r="K185" s="31">
        <v>42</v>
      </c>
      <c r="L185" s="31">
        <v>44</v>
      </c>
      <c r="M185" s="31">
        <v>47</v>
      </c>
      <c r="N185" s="31">
        <v>5</v>
      </c>
      <c r="O185" s="31">
        <v>20</v>
      </c>
      <c r="P185" s="31">
        <v>12</v>
      </c>
      <c r="Q185" s="31">
        <v>13</v>
      </c>
      <c r="R185" s="31">
        <v>43</v>
      </c>
      <c r="S185" s="31">
        <v>27</v>
      </c>
      <c r="T185" s="31">
        <v>24</v>
      </c>
      <c r="U185" s="31">
        <v>31</v>
      </c>
      <c r="V185" s="31">
        <v>40</v>
      </c>
      <c r="W185" s="31">
        <v>14</v>
      </c>
      <c r="X185" s="31">
        <v>22</v>
      </c>
      <c r="Y185" s="31">
        <v>8</v>
      </c>
      <c r="Z185" s="31">
        <v>4</v>
      </c>
      <c r="AA185" s="31">
        <v>2</v>
      </c>
      <c r="AB185" s="31">
        <v>16</v>
      </c>
      <c r="AC185" s="31">
        <v>30</v>
      </c>
      <c r="AD185" s="31">
        <v>9</v>
      </c>
      <c r="AE185" s="31">
        <v>9</v>
      </c>
      <c r="AF185" s="31">
        <v>47</v>
      </c>
      <c r="AG185" s="31">
        <v>31</v>
      </c>
      <c r="AH185" s="31">
        <v>48</v>
      </c>
      <c r="AI185" s="31">
        <v>26</v>
      </c>
      <c r="AJ185" s="31">
        <v>39</v>
      </c>
      <c r="AK185" s="31">
        <v>18</v>
      </c>
      <c r="AL185" s="31">
        <v>34</v>
      </c>
      <c r="AM185" s="31">
        <v>1</v>
      </c>
      <c r="AN185" s="31">
        <v>20</v>
      </c>
      <c r="AO185" s="31">
        <v>15</v>
      </c>
      <c r="AP185" s="31">
        <v>47</v>
      </c>
      <c r="AQ185" s="31">
        <v>3</v>
      </c>
      <c r="AR185" s="31">
        <v>34</v>
      </c>
      <c r="AS185" s="31">
        <v>28</v>
      </c>
      <c r="AT185" s="31">
        <v>6</v>
      </c>
      <c r="AU185" s="31">
        <v>49</v>
      </c>
      <c r="AV185" s="31">
        <v>43</v>
      </c>
      <c r="AW185" s="31">
        <v>40</v>
      </c>
      <c r="AX185" s="31">
        <v>36</v>
      </c>
      <c r="AY185" s="31">
        <v>11</v>
      </c>
      <c r="AZ185" s="31">
        <v>46</v>
      </c>
      <c r="BA185" s="31">
        <v>8</v>
      </c>
      <c r="BB185" s="31">
        <v>45</v>
      </c>
      <c r="BC185" s="31">
        <v>6</v>
      </c>
      <c r="BF185" s="5" t="s">
        <v>81</v>
      </c>
      <c r="BG185" s="54">
        <f>IF(BG183=BG182,1234,0)*BG184</f>
        <v>0</v>
      </c>
      <c r="BH185" s="54">
        <f t="shared" ref="BH185" si="58">IF(BH183=BH182,1234,0)*BH184</f>
        <v>0</v>
      </c>
      <c r="BI185" s="54">
        <f t="shared" ref="BI185" si="59">IF(BI183=BI182,1234,0)*BI184</f>
        <v>0</v>
      </c>
      <c r="BJ185" s="54">
        <f t="shared" ref="BJ185" si="60">IF(BJ183=BJ182,1234,0)*BJ184</f>
        <v>0</v>
      </c>
      <c r="BK185" s="54">
        <f t="shared" ref="BK185" si="61">IF(BK183=BK182,1234,0)*BK184</f>
        <v>0</v>
      </c>
      <c r="BL185" s="54">
        <f t="shared" ref="BL185" si="62">IF(BL183=BL182,1234,0)*BL184</f>
        <v>0</v>
      </c>
      <c r="BM185" s="54">
        <f t="shared" ref="BM185" si="63">IF(BM183=BM182,1234,0)*BM184</f>
        <v>0</v>
      </c>
      <c r="BN185" s="54">
        <f t="shared" ref="BN185" si="64">IF(BN183=BN182,1234,0)*BN184</f>
        <v>0</v>
      </c>
      <c r="BO185" s="54">
        <f t="shared" ref="BO185" si="65">IF(BO183=BO182,1234,0)*BO184</f>
        <v>0</v>
      </c>
      <c r="BP185" s="54">
        <f t="shared" ref="BP185" si="66">IF(BP183=BP182,1234,0)*BP184</f>
        <v>0</v>
      </c>
      <c r="BQ185" s="54">
        <f t="shared" ref="BQ185" si="67">IF(BQ183=BQ182,1234,0)*BQ184</f>
        <v>0</v>
      </c>
      <c r="BR185" s="54">
        <f t="shared" ref="BR185" si="68">IF(BR183=BR182,1234,0)*BR184</f>
        <v>0</v>
      </c>
      <c r="BS185" s="54">
        <f t="shared" ref="BS185" si="69">IF(BS183=BS182,1234,0)*BS184</f>
        <v>0</v>
      </c>
      <c r="BT185" s="54">
        <f t="shared" ref="BT185" si="70">IF(BT183=BT182,1234,0)*BT184</f>
        <v>0</v>
      </c>
      <c r="BU185" s="54">
        <f t="shared" ref="BU185" si="71">IF(BU183=BU182,1234,0)*BU184</f>
        <v>0</v>
      </c>
      <c r="BV185" s="54">
        <f t="shared" ref="BV185" si="72">IF(BV183=BV182,1234,0)*BV184</f>
        <v>0</v>
      </c>
      <c r="BW185" s="54">
        <f t="shared" ref="BW185" si="73">IF(BW183=BW182,1234,0)*BW184</f>
        <v>0</v>
      </c>
      <c r="BX185" s="54">
        <f t="shared" ref="BX185" si="74">IF(BX183=BX182,1234,0)*BX184</f>
        <v>0</v>
      </c>
      <c r="BY185" s="54">
        <f t="shared" ref="BY185" si="75">IF(BY183=BY182,1234,0)*BY184</f>
        <v>0</v>
      </c>
      <c r="BZ185" s="54">
        <f t="shared" ref="BZ185" si="76">IF(BZ183=BZ182,1234,0)*BZ184</f>
        <v>0</v>
      </c>
      <c r="CA185" s="54">
        <f t="shared" ref="CA185" si="77">IF(CA183=CA182,1234,0)*CA184</f>
        <v>0</v>
      </c>
      <c r="CB185" s="54">
        <f t="shared" ref="CB185" si="78">IF(CB183=CB182,1234,0)*CB184</f>
        <v>0</v>
      </c>
      <c r="CC185" s="54">
        <f t="shared" ref="CC185" si="79">IF(CC183=CC182,1234,0)*CC184</f>
        <v>0</v>
      </c>
      <c r="CD185" s="54">
        <f t="shared" ref="CD185" si="80">IF(CD183=CD182,1234,0)*CD184</f>
        <v>0</v>
      </c>
      <c r="CE185" s="54">
        <f t="shared" ref="CE185" si="81">IF(CE183=CE182,1234,0)*CE184</f>
        <v>0</v>
      </c>
      <c r="CF185" s="54">
        <f t="shared" ref="CF185" si="82">IF(CF183=CF182,1234,0)*CF184</f>
        <v>0</v>
      </c>
      <c r="CG185" s="54">
        <f t="shared" ref="CG185" si="83">IF(CG183=CG182,1234,0)*CG184</f>
        <v>0</v>
      </c>
      <c r="CH185" s="54">
        <f t="shared" ref="CH185" si="84">IF(CH183=CH182,1234,0)*CH184</f>
        <v>0</v>
      </c>
      <c r="CI185" s="54">
        <f t="shared" ref="CI185" si="85">IF(CI183=CI182,1234,0)*CI184</f>
        <v>0</v>
      </c>
      <c r="CJ185" s="54">
        <f t="shared" ref="CJ185" si="86">IF(CJ183=CJ182,1234,0)*CJ184</f>
        <v>0</v>
      </c>
      <c r="CK185" s="54">
        <f t="shared" ref="CK185" si="87">IF(CK183=CK182,1234,0)*CK184</f>
        <v>0</v>
      </c>
      <c r="CL185" s="54">
        <f t="shared" ref="CL185" si="88">IF(CL183=CL182,1234,0)*CL184</f>
        <v>0</v>
      </c>
      <c r="CM185" s="54">
        <f t="shared" ref="CM185" si="89">IF(CM183=CM182,1234,0)*CM184</f>
        <v>0</v>
      </c>
      <c r="CN185" s="54">
        <f t="shared" ref="CN185" si="90">IF(CN183=CN182,1234,0)*CN184</f>
        <v>0</v>
      </c>
      <c r="CO185" s="54">
        <f t="shared" ref="CO185" si="91">IF(CO183=CO182,1234,0)*CO184</f>
        <v>0</v>
      </c>
      <c r="CP185" s="54">
        <f t="shared" ref="CP185" si="92">IF(CP183=CP182,1234,0)*CP184</f>
        <v>0</v>
      </c>
      <c r="CQ185" s="54">
        <f t="shared" ref="CQ185" si="93">IF(CQ183=CQ182,1234,0)*CQ184</f>
        <v>0</v>
      </c>
      <c r="CR185" s="54">
        <f t="shared" ref="CR185" si="94">IF(CR183=CR182,1234,0)*CR184</f>
        <v>0</v>
      </c>
      <c r="CS185" s="54">
        <f t="shared" ref="CS185" si="95">IF(CS183=CS182,1234,0)*CS184</f>
        <v>0</v>
      </c>
      <c r="CT185" s="54">
        <f t="shared" ref="CT185" si="96">IF(CT183=CT182,1234,0)*CT184</f>
        <v>0</v>
      </c>
      <c r="CU185" s="54">
        <f t="shared" ref="CU185" si="97">IF(CU183=CU182,1234,0)*CU184</f>
        <v>0</v>
      </c>
      <c r="CV185" s="54">
        <f t="shared" ref="CV185" si="98">IF(CV183=CV182,1234,0)*CV184</f>
        <v>0</v>
      </c>
      <c r="CW185" s="54">
        <f t="shared" ref="CW185" si="99">IF(CW183=CW182,1234,0)*CW184</f>
        <v>0</v>
      </c>
      <c r="CX185" s="54">
        <f t="shared" ref="CX185" si="100">IF(CX183=CX182,1234,0)*CX184</f>
        <v>0</v>
      </c>
      <c r="CY185" s="54">
        <f t="shared" ref="CY185" si="101">IF(CY183=CY182,1234,0)*CY184</f>
        <v>0</v>
      </c>
      <c r="CZ185" s="54">
        <f t="shared" ref="CZ185" si="102">IF(CZ183=CZ182,1234,0)*CZ184</f>
        <v>0</v>
      </c>
      <c r="DA185" s="54">
        <f t="shared" ref="DA185" si="103">IF(DA183=DA182,1234,0)*DA184</f>
        <v>0</v>
      </c>
      <c r="DB185" s="54">
        <f t="shared" ref="DB185" si="104">IF(DB183=DB182,1234,0)*DB184</f>
        <v>0</v>
      </c>
      <c r="DC185" s="54">
        <f t="shared" ref="DC185" si="105">IF(DC183=DC182,1234,0)*DC184</f>
        <v>0</v>
      </c>
      <c r="DI185" s="41"/>
      <c r="DJ185" s="43"/>
      <c r="DK185" s="41"/>
    </row>
    <row r="186" spans="1:115" ht="23.4">
      <c r="B186" s="32">
        <f t="shared" si="57"/>
        <v>73</v>
      </c>
      <c r="C186" s="32">
        <v>5</v>
      </c>
      <c r="D186" s="33">
        <v>12</v>
      </c>
      <c r="E186" s="48">
        <v>37537</v>
      </c>
      <c r="G186" s="31">
        <v>5</v>
      </c>
      <c r="H186" s="31">
        <v>6</v>
      </c>
      <c r="I186" s="31">
        <v>11</v>
      </c>
      <c r="J186" s="31">
        <v>23</v>
      </c>
      <c r="K186" s="31">
        <v>24</v>
      </c>
      <c r="L186" s="31">
        <v>35</v>
      </c>
      <c r="M186" s="31">
        <v>47</v>
      </c>
      <c r="N186" s="31">
        <v>12</v>
      </c>
      <c r="O186" s="31">
        <v>28</v>
      </c>
      <c r="P186" s="31">
        <v>35</v>
      </c>
      <c r="Q186" s="31">
        <v>31</v>
      </c>
      <c r="R186" s="31">
        <v>45</v>
      </c>
      <c r="S186" s="31">
        <v>27</v>
      </c>
      <c r="T186" s="31">
        <v>19</v>
      </c>
      <c r="U186" s="31">
        <v>7</v>
      </c>
      <c r="V186" s="31">
        <v>42</v>
      </c>
      <c r="W186" s="31">
        <v>9</v>
      </c>
      <c r="X186" s="31">
        <v>11</v>
      </c>
      <c r="Y186" s="31">
        <v>9</v>
      </c>
      <c r="Z186" s="31">
        <v>48</v>
      </c>
      <c r="AA186" s="31">
        <v>45</v>
      </c>
      <c r="AB186" s="31">
        <v>19</v>
      </c>
      <c r="AC186" s="31">
        <v>15</v>
      </c>
      <c r="AD186" s="31">
        <v>18</v>
      </c>
      <c r="AE186" s="31">
        <v>32</v>
      </c>
      <c r="AF186" s="31">
        <v>22</v>
      </c>
      <c r="AG186" s="31">
        <v>48</v>
      </c>
      <c r="AH186" s="31">
        <v>47</v>
      </c>
      <c r="AI186" s="31">
        <v>19</v>
      </c>
      <c r="AJ186" s="31">
        <v>45</v>
      </c>
      <c r="AK186" s="31">
        <v>41</v>
      </c>
      <c r="AL186" s="31">
        <v>10</v>
      </c>
      <c r="AM186" s="31">
        <v>21</v>
      </c>
      <c r="AN186" s="31">
        <v>35</v>
      </c>
      <c r="AO186" s="31">
        <v>10</v>
      </c>
      <c r="AP186" s="31">
        <v>6</v>
      </c>
      <c r="AQ186" s="31">
        <v>6</v>
      </c>
      <c r="AR186" s="31">
        <v>3</v>
      </c>
      <c r="AS186" s="31">
        <v>13</v>
      </c>
      <c r="AT186" s="31">
        <v>39</v>
      </c>
      <c r="AU186" s="31">
        <v>42</v>
      </c>
      <c r="AV186" s="31">
        <v>18</v>
      </c>
      <c r="AW186" s="31">
        <v>12</v>
      </c>
      <c r="AX186" s="31">
        <v>7</v>
      </c>
      <c r="AY186" s="31">
        <v>2</v>
      </c>
      <c r="AZ186" s="31">
        <v>7</v>
      </c>
      <c r="BA186" s="31">
        <v>7</v>
      </c>
      <c r="BB186" s="31">
        <v>17</v>
      </c>
      <c r="BC186" s="31">
        <v>6</v>
      </c>
      <c r="BF186" s="5" t="s">
        <v>83</v>
      </c>
      <c r="BG186" s="54">
        <f>IF(MOD(BG182,7)=0,PRODUCT(BD183:BG183),0)*BG184</f>
        <v>0</v>
      </c>
      <c r="BH186" s="54">
        <f t="shared" ref="BH186" si="106">IF(MOD(BH182,7)=0,PRODUCT(BE183:BH183),0)*BH184</f>
        <v>0</v>
      </c>
      <c r="BI186" s="54">
        <f t="shared" ref="BI186" si="107">IF(MOD(BI182,7)=0,PRODUCT(BF183:BI183),0)*BI184</f>
        <v>0</v>
      </c>
      <c r="BJ186" s="54">
        <f t="shared" ref="BJ186" si="108">IF(MOD(BJ182,7)=0,PRODUCT(BG183:BJ183),0)*BJ184</f>
        <v>0</v>
      </c>
      <c r="BK186" s="54">
        <f t="shared" ref="BK186" si="109">IF(MOD(BK182,7)=0,PRODUCT(BH183:BK183),0)*BK184</f>
        <v>0</v>
      </c>
      <c r="BL186" s="54">
        <f t="shared" ref="BL186" si="110">IF(MOD(BL182,7)=0,PRODUCT(BI183:BL183),0)*BL184</f>
        <v>0</v>
      </c>
      <c r="BM186" s="54">
        <f t="shared" ref="BM186" si="111">IF(MOD(BM182,7)=0,PRODUCT(BJ183:BM183),0)*BM184</f>
        <v>0</v>
      </c>
      <c r="BN186" s="54">
        <f t="shared" ref="BN186" si="112">IF(MOD(BN182,7)=0,PRODUCT(BK183:BN183),0)*BN184</f>
        <v>0</v>
      </c>
      <c r="BO186" s="54">
        <f t="shared" ref="BO186" si="113">IF(MOD(BO182,7)=0,PRODUCT(BL183:BO183),0)*BO184</f>
        <v>0</v>
      </c>
      <c r="BP186" s="54">
        <f t="shared" ref="BP186" si="114">IF(MOD(BP182,7)=0,PRODUCT(BM183:BP183),0)*BP184</f>
        <v>0</v>
      </c>
      <c r="BQ186" s="54">
        <f t="shared" ref="BQ186" si="115">IF(MOD(BQ182,7)=0,PRODUCT(BN183:BQ183),0)*BQ184</f>
        <v>0</v>
      </c>
      <c r="BR186" s="54">
        <f t="shared" ref="BR186" si="116">IF(MOD(BR182,7)=0,PRODUCT(BO183:BR183),0)*BR184</f>
        <v>0</v>
      </c>
      <c r="BS186" s="54">
        <f t="shared" ref="BS186" si="117">IF(MOD(BS182,7)=0,PRODUCT(BP183:BS183),0)*BS184</f>
        <v>0</v>
      </c>
      <c r="BT186" s="54">
        <f t="shared" ref="BT186" si="118">IF(MOD(BT182,7)=0,PRODUCT(BQ183:BT183),0)*BT184</f>
        <v>0</v>
      </c>
      <c r="BU186" s="54">
        <f t="shared" ref="BU186" si="119">IF(MOD(BU182,7)=0,PRODUCT(BR183:BU183),0)*BU184</f>
        <v>0</v>
      </c>
      <c r="BV186" s="54">
        <f t="shared" ref="BV186" si="120">IF(MOD(BV182,7)=0,PRODUCT(BS183:BV183),0)*BV184</f>
        <v>0</v>
      </c>
      <c r="BW186" s="54">
        <f t="shared" ref="BW186" si="121">IF(MOD(BW182,7)=0,PRODUCT(BT183:BW183),0)*BW184</f>
        <v>0</v>
      </c>
      <c r="BX186" s="54">
        <f t="shared" ref="BX186" si="122">IF(MOD(BX182,7)=0,PRODUCT(BU183:BX183),0)*BX184</f>
        <v>0</v>
      </c>
      <c r="BY186" s="54">
        <f t="shared" ref="BY186" si="123">IF(MOD(BY182,7)=0,PRODUCT(BV183:BY183),0)*BY184</f>
        <v>0</v>
      </c>
      <c r="BZ186" s="54">
        <f t="shared" ref="BZ186" si="124">IF(MOD(BZ182,7)=0,PRODUCT(BW183:BZ183),0)*BZ184</f>
        <v>0</v>
      </c>
      <c r="CA186" s="54">
        <f t="shared" ref="CA186" si="125">IF(MOD(CA182,7)=0,PRODUCT(BX183:CA183),0)*CA184</f>
        <v>0</v>
      </c>
      <c r="CB186" s="54">
        <f t="shared" ref="CB186" si="126">IF(MOD(CB182,7)=0,PRODUCT(BY183:CB183),0)*CB184</f>
        <v>0</v>
      </c>
      <c r="CC186" s="54">
        <f t="shared" ref="CC186" si="127">IF(MOD(CC182,7)=0,PRODUCT(BZ183:CC183),0)*CC184</f>
        <v>0</v>
      </c>
      <c r="CD186" s="54">
        <f t="shared" ref="CD186" si="128">IF(MOD(CD182,7)=0,PRODUCT(CA183:CD183),0)*CD184</f>
        <v>0</v>
      </c>
      <c r="CE186" s="54">
        <f t="shared" ref="CE186" si="129">IF(MOD(CE182,7)=0,PRODUCT(CB183:CE183),0)*CE184</f>
        <v>0</v>
      </c>
      <c r="CF186" s="54">
        <f t="shared" ref="CF186" si="130">IF(MOD(CF182,7)=0,PRODUCT(CC183:CF183),0)*CF184</f>
        <v>0</v>
      </c>
      <c r="CG186" s="54">
        <f t="shared" ref="CG186" si="131">IF(MOD(CG182,7)=0,PRODUCT(CD183:CG183),0)*CG184</f>
        <v>0</v>
      </c>
      <c r="CH186" s="54">
        <f t="shared" ref="CH186" si="132">IF(MOD(CH182,7)=0,PRODUCT(CE183:CH183),0)*CH184</f>
        <v>0</v>
      </c>
      <c r="CI186" s="54">
        <f t="shared" ref="CI186" si="133">IF(MOD(CI182,7)=0,PRODUCT(CF183:CI183),0)*CI184</f>
        <v>0</v>
      </c>
      <c r="CJ186" s="54">
        <f t="shared" ref="CJ186" si="134">IF(MOD(CJ182,7)=0,PRODUCT(CG183:CJ183),0)*CJ184</f>
        <v>0</v>
      </c>
      <c r="CK186" s="54">
        <f t="shared" ref="CK186" si="135">IF(MOD(CK182,7)=0,PRODUCT(CH183:CK183),0)*CK184</f>
        <v>0</v>
      </c>
      <c r="CL186" s="54">
        <f t="shared" ref="CL186" si="136">IF(MOD(CL182,7)=0,PRODUCT(CI183:CL183),0)*CL184</f>
        <v>0</v>
      </c>
      <c r="CM186" s="54">
        <f t="shared" ref="CM186" si="137">IF(MOD(CM182,7)=0,PRODUCT(CJ183:CM183),0)*CM184</f>
        <v>0</v>
      </c>
      <c r="CN186" s="54">
        <f t="shared" ref="CN186" si="138">IF(MOD(CN182,7)=0,PRODUCT(CK183:CN183),0)*CN184</f>
        <v>0</v>
      </c>
      <c r="CO186" s="54">
        <f t="shared" ref="CO186" si="139">IF(MOD(CO182,7)=0,PRODUCT(CL183:CO183),0)*CO184</f>
        <v>0</v>
      </c>
      <c r="CP186" s="54">
        <f t="shared" ref="CP186" si="140">IF(MOD(CP182,7)=0,PRODUCT(CM183:CP183),0)*CP184</f>
        <v>0</v>
      </c>
      <c r="CQ186" s="54">
        <f t="shared" ref="CQ186" si="141">IF(MOD(CQ182,7)=0,PRODUCT(CN183:CQ183),0)*CQ184</f>
        <v>0</v>
      </c>
      <c r="CR186" s="54">
        <f t="shared" ref="CR186" si="142">IF(MOD(CR182,7)=0,PRODUCT(CO183:CR183),0)*CR184</f>
        <v>0</v>
      </c>
      <c r="CS186" s="54">
        <f t="shared" ref="CS186" si="143">IF(MOD(CS182,7)=0,PRODUCT(CP183:CS183),0)*CS184</f>
        <v>0</v>
      </c>
      <c r="CT186" s="54">
        <f t="shared" ref="CT186" si="144">IF(MOD(CT182,7)=0,PRODUCT(CQ183:CT183),0)*CT184</f>
        <v>0</v>
      </c>
      <c r="CU186" s="54">
        <f t="shared" ref="CU186" si="145">IF(MOD(CU182,7)=0,PRODUCT(CR183:CU183),0)*CU184</f>
        <v>0</v>
      </c>
      <c r="CV186" s="54">
        <f t="shared" ref="CV186" si="146">IF(MOD(CV182,7)=0,PRODUCT(CS183:CV183),0)*CV184</f>
        <v>0</v>
      </c>
      <c r="CW186" s="54">
        <f t="shared" ref="CW186" si="147">IF(MOD(CW182,7)=0,PRODUCT(CT183:CW183),0)*CW184</f>
        <v>0</v>
      </c>
      <c r="CX186" s="54">
        <f t="shared" ref="CX186" si="148">IF(MOD(CX182,7)=0,PRODUCT(CU183:CX183),0)*CX184</f>
        <v>0</v>
      </c>
      <c r="CY186" s="54">
        <f t="shared" ref="CY186" si="149">IF(MOD(CY182,7)=0,PRODUCT(CV183:CY183),0)*CY184</f>
        <v>0</v>
      </c>
      <c r="CZ186" s="54">
        <f t="shared" ref="CZ186" si="150">IF(MOD(CZ182,7)=0,PRODUCT(CW183:CZ183),0)*CZ184</f>
        <v>0</v>
      </c>
      <c r="DA186" s="54">
        <f t="shared" ref="DA186" si="151">IF(MOD(DA182,7)=0,PRODUCT(CX183:DA183),0)*DA184</f>
        <v>0</v>
      </c>
      <c r="DB186" s="54">
        <f t="shared" ref="DB186" si="152">IF(MOD(DB182,7)=0,PRODUCT(CY183:DB183),0)*DB184</f>
        <v>0</v>
      </c>
      <c r="DC186" s="60">
        <f t="shared" ref="DC186" si="153">IF(MOD(DC182,7)=0,PRODUCT(CZ183:DC183),0)*DC184</f>
        <v>0</v>
      </c>
      <c r="DI186" s="41"/>
      <c r="DJ186" s="43"/>
      <c r="DK186" s="41"/>
    </row>
    <row r="187" spans="1:115" ht="23.4">
      <c r="B187" s="32">
        <f t="shared" si="57"/>
        <v>74</v>
      </c>
      <c r="C187" s="32">
        <v>5</v>
      </c>
      <c r="D187" s="33">
        <v>12</v>
      </c>
      <c r="E187" s="48">
        <v>529</v>
      </c>
      <c r="G187" s="31">
        <v>2</v>
      </c>
      <c r="H187" s="31">
        <v>7</v>
      </c>
      <c r="I187" s="31">
        <v>12</v>
      </c>
      <c r="J187" s="31">
        <v>18</v>
      </c>
      <c r="K187" s="31">
        <v>24</v>
      </c>
      <c r="L187" s="31">
        <v>28</v>
      </c>
      <c r="M187" s="31">
        <v>43</v>
      </c>
      <c r="N187" s="31">
        <v>1</v>
      </c>
      <c r="O187" s="31">
        <v>1</v>
      </c>
      <c r="P187" s="31">
        <v>29</v>
      </c>
      <c r="Q187" s="31">
        <v>3</v>
      </c>
      <c r="R187" s="31">
        <v>26</v>
      </c>
      <c r="S187" s="31">
        <v>21</v>
      </c>
      <c r="T187" s="31">
        <v>13</v>
      </c>
      <c r="U187" s="31">
        <v>6</v>
      </c>
      <c r="V187" s="31">
        <v>15</v>
      </c>
      <c r="W187" s="31">
        <v>41</v>
      </c>
      <c r="X187" s="31">
        <v>24</v>
      </c>
      <c r="Y187" s="31">
        <v>4</v>
      </c>
      <c r="Z187" s="31">
        <v>11</v>
      </c>
      <c r="AA187" s="31">
        <v>7</v>
      </c>
      <c r="AB187" s="31">
        <v>11</v>
      </c>
      <c r="AC187" s="31">
        <v>42</v>
      </c>
      <c r="AD187" s="31">
        <v>38</v>
      </c>
      <c r="AE187" s="31">
        <v>21</v>
      </c>
      <c r="AF187" s="31">
        <v>18</v>
      </c>
      <c r="AG187" s="31">
        <v>29</v>
      </c>
      <c r="AH187" s="31">
        <v>18</v>
      </c>
      <c r="AI187" s="31">
        <v>26</v>
      </c>
      <c r="AJ187" s="31">
        <v>49</v>
      </c>
      <c r="AK187" s="31">
        <v>33</v>
      </c>
      <c r="AL187" s="31">
        <v>21</v>
      </c>
      <c r="AM187" s="31">
        <v>24</v>
      </c>
      <c r="AN187" s="31">
        <v>12</v>
      </c>
      <c r="AO187" s="31">
        <v>8</v>
      </c>
      <c r="AP187" s="31">
        <v>37</v>
      </c>
      <c r="AQ187" s="31">
        <v>42</v>
      </c>
      <c r="AR187" s="31">
        <v>23</v>
      </c>
      <c r="AS187" s="31">
        <v>48</v>
      </c>
      <c r="AT187" s="31">
        <v>38</v>
      </c>
      <c r="AU187" s="31">
        <v>37</v>
      </c>
      <c r="AV187" s="31">
        <v>48</v>
      </c>
      <c r="AW187" s="31">
        <v>28</v>
      </c>
      <c r="AX187" s="31">
        <v>2</v>
      </c>
      <c r="AY187" s="31">
        <v>9</v>
      </c>
      <c r="AZ187" s="31">
        <v>15</v>
      </c>
      <c r="BA187" s="31">
        <v>28</v>
      </c>
      <c r="BB187" s="31">
        <v>1</v>
      </c>
      <c r="BC187" s="31">
        <v>2</v>
      </c>
      <c r="BF187" s="5" t="s">
        <v>84</v>
      </c>
      <c r="BG187" s="55" cm="1">
        <f t="array" ref="BG187">IFERROR((BG183)*_xlfn.TAKE(_xlfn._xlws.FILTER($BF$183:BF183,ISEVEN(--COLUMN($BF$183:BF183))),,-1)*BG184,0)</f>
        <v>0</v>
      </c>
      <c r="BH187" s="55" cm="1">
        <f t="array" ref="BH187">IFERROR((BH183)*_xlfn.TAKE(_xlfn._xlws.FILTER($BF$183:BG183,ISEVEN(--COLUMN($BF$183:BG183))),,-1)*BH184,0)</f>
        <v>0</v>
      </c>
      <c r="BI187" s="55" cm="1">
        <f t="array" ref="BI187">IFERROR((BI183)*_xlfn.TAKE(_xlfn._xlws.FILTER($BF$183:BH183,ISEVEN(--COLUMN($BF$183:BH183))),,-1)*BI184,0)</f>
        <v>0</v>
      </c>
      <c r="BJ187" s="55" cm="1">
        <f t="array" ref="BJ187">IFERROR((BJ183)*_xlfn.TAKE(_xlfn._xlws.FILTER($BF$183:BI183,ISEVEN(--COLUMN($BF$183:BI183))),,-1)*BJ184,0)</f>
        <v>522</v>
      </c>
      <c r="BK187" s="55" cm="1">
        <f t="array" ref="BK187">IFERROR((BK183)*_xlfn.TAKE(_xlfn._xlws.FILTER($BF$183:BJ183,ISEVEN(--COLUMN($BF$183:BJ183))),,-1)*BK184,0)</f>
        <v>0</v>
      </c>
      <c r="BL187" s="55" cm="1">
        <f t="array" ref="BL187">IFERROR((BL183)*_xlfn.TAKE(_xlfn._xlws.FILTER($BF$183:BK183,ISEVEN(--COLUMN($BF$183:BK183))),,-1)*BL184,0)</f>
        <v>0</v>
      </c>
      <c r="BM187" s="55" cm="1">
        <f t="array" ref="BM187">IFERROR((BM183)*_xlfn.TAKE(_xlfn._xlws.FILTER($BF$183:BL183,ISEVEN(--COLUMN($BF$183:BL183))),,-1)*BM184,0)</f>
        <v>0</v>
      </c>
      <c r="BN187" s="55" cm="1">
        <f t="array" ref="BN187">IFERROR((BN183)*_xlfn.TAKE(_xlfn._xlws.FILTER($BF$183:BM183,ISEVEN(--COLUMN($BF$183:BM183))),,-1)*BN184,0)</f>
        <v>0</v>
      </c>
      <c r="BO187" s="55" cm="1">
        <f t="array" ref="BO187">IFERROR((BO183)*_xlfn.TAKE(_xlfn._xlws.FILTER($BF$183:BN183,ISEVEN(--COLUMN($BF$183:BN183))),,-1)*BO184,0)</f>
        <v>0</v>
      </c>
      <c r="BP187" s="55" cm="1">
        <f t="array" ref="BP187">IFERROR((BP183)*_xlfn.TAKE(_xlfn._xlws.FILTER($BF$183:BO183,ISEVEN(--COLUMN($BF$183:BO183))),,-1)*BP184,0)</f>
        <v>0</v>
      </c>
      <c r="BQ187" s="55" cm="1">
        <f t="array" ref="BQ187">IFERROR((BQ183)*_xlfn.TAKE(_xlfn._xlws.FILTER($BF$183:BP183,ISEVEN(--COLUMN($BF$183:BP183))),,-1)*BQ184,0)</f>
        <v>0</v>
      </c>
      <c r="BR187" s="55" cm="1">
        <f t="array" ref="BR187">IFERROR((BR183)*_xlfn.TAKE(_xlfn._xlws.FILTER($BF$183:BQ183,ISEVEN(--COLUMN($BF$183:BQ183))),,-1)*BR184,0)</f>
        <v>0</v>
      </c>
      <c r="BS187" s="55" cm="1">
        <f t="array" ref="BS187">IFERROR((BS183)*_xlfn.TAKE(_xlfn._xlws.FILTER($BF$183:BR183,ISEVEN(--COLUMN($BF$183:BR183))),,-1)*BS184,0)</f>
        <v>1161</v>
      </c>
      <c r="BT187" s="55" cm="1">
        <f t="array" ref="BT187">IFERROR((BT183)*_xlfn.TAKE(_xlfn._xlws.FILTER($BF$183:BS183,ISEVEN(--COLUMN($BF$183:BS183))),,-1)*BT184,0)</f>
        <v>0</v>
      </c>
      <c r="BU187" s="55" cm="1">
        <f t="array" ref="BU187">IFERROR((BU183)*_xlfn.TAKE(_xlfn._xlws.FILTER($BF$183:BT183,ISEVEN(--COLUMN($BF$183:BT183))),,-1)*BU184,0)</f>
        <v>0</v>
      </c>
      <c r="BV187" s="55" cm="1">
        <f t="array" ref="BV187">IFERROR((BV183)*_xlfn.TAKE(_xlfn._xlws.FILTER($BF$183:BU183,ISEVEN(--COLUMN($BF$183:BU183))),,-1)*BV184,0)</f>
        <v>0</v>
      </c>
      <c r="BW187" s="55" cm="1">
        <f t="array" ref="BW187">IFERROR((BW183)*_xlfn.TAKE(_xlfn._xlws.FILTER($BF$183:BV183,ISEVEN(--COLUMN($BF$183:BV183))),,-1)*BW184,0)</f>
        <v>0</v>
      </c>
      <c r="BX187" s="55" cm="1">
        <f t="array" ref="BX187">IFERROR((BX183)*_xlfn.TAKE(_xlfn._xlws.FILTER($BF$183:BW183,ISEVEN(--COLUMN($BF$183:BW183))),,-1)*BX184,0)</f>
        <v>0</v>
      </c>
      <c r="BY187" s="55" cm="1">
        <f t="array" ref="BY187">IFERROR((BY183)*_xlfn.TAKE(_xlfn._xlws.FILTER($BF$183:BX183,ISEVEN(--COLUMN($BF$183:BX183))),,-1)*BY184,0)</f>
        <v>0</v>
      </c>
      <c r="BZ187" s="55" cm="1">
        <f t="array" ref="BZ187">IFERROR((BZ183)*_xlfn.TAKE(_xlfn._xlws.FILTER($BF$183:BY183,ISEVEN(--COLUMN($BF$183:BY183))),,-1)*BZ184,0)</f>
        <v>0</v>
      </c>
      <c r="CA187" s="55" cm="1">
        <f t="array" ref="CA187">IFERROR((CA183)*_xlfn.TAKE(_xlfn._xlws.FILTER($BF$183:BZ183,ISEVEN(--COLUMN($BF$183:BZ183))),,-1)*CA184,0)</f>
        <v>0</v>
      </c>
      <c r="CB187" s="55" cm="1">
        <f t="array" ref="CB187">IFERROR((CB183)*_xlfn.TAKE(_xlfn._xlws.FILTER($BF$183:CA183,ISEVEN(--COLUMN($BF$183:CA183))),,-1)*CB184,0)</f>
        <v>0</v>
      </c>
      <c r="CC187" s="55" cm="1">
        <f t="array" ref="CC187">IFERROR((CC183)*_xlfn.TAKE(_xlfn._xlws.FILTER($BF$183:CB183,ISEVEN(--COLUMN($BF$183:CB183))),,-1)*CC184,0)</f>
        <v>0</v>
      </c>
      <c r="CD187" s="55" cm="1">
        <f t="array" ref="CD187">IFERROR((CD183)*_xlfn.TAKE(_xlfn._xlws.FILTER($BF$183:CC183,ISEVEN(--COLUMN($BF$183:CC183))),,-1)*CD184,0)</f>
        <v>144</v>
      </c>
      <c r="CE187" s="55" cm="1">
        <f t="array" ref="CE187">IFERROR((CE183)*_xlfn.TAKE(_xlfn._xlws.FILTER($BF$183:CD183,ISEVEN(--COLUMN($BF$183:CD183))),,-1)*CE184,0)</f>
        <v>81</v>
      </c>
      <c r="CF187" s="55" cm="1">
        <f t="array" ref="CF187">IFERROR((CF183)*_xlfn.TAKE(_xlfn._xlws.FILTER($BF$183:CE183,ISEVEN(--COLUMN($BF$183:CE183))),,-1)*CF184,0)</f>
        <v>0</v>
      </c>
      <c r="CG187" s="55" cm="1">
        <f t="array" ref="CG187">IFERROR((CG183)*_xlfn.TAKE(_xlfn._xlws.FILTER($BF$183:CF183,ISEVEN(--COLUMN($BF$183:CF183))),,-1)*CG184,0)</f>
        <v>0</v>
      </c>
      <c r="CH187" s="55" cm="1">
        <f t="array" ref="CH187">IFERROR((CH183)*_xlfn.TAKE(_xlfn._xlws.FILTER($BF$183:CG183,ISEVEN(--COLUMN($BF$183:CG183))),,-1)*CH184,0)</f>
        <v>0</v>
      </c>
      <c r="CI187" s="55" cm="1">
        <f t="array" ref="CI187">IFERROR((CI183)*_xlfn.TAKE(_xlfn._xlws.FILTER($BF$183:CH183,ISEVEN(--COLUMN($BF$183:CH183))),,-1)*CI184,0)</f>
        <v>0</v>
      </c>
      <c r="CJ187" s="55" cm="1">
        <f t="array" ref="CJ187">IFERROR((CJ183)*_xlfn.TAKE(_xlfn._xlws.FILTER($BF$183:CI183,ISEVEN(--COLUMN($BF$183:CI183))),,-1)*CJ184,0)</f>
        <v>0</v>
      </c>
      <c r="CK187" s="55" cm="1">
        <f t="array" ref="CK187">IFERROR((CK183)*_xlfn.TAKE(_xlfn._xlws.FILTER($BF$183:CJ183,ISEVEN(--COLUMN($BF$183:CJ183))),,-1)*CK184,0)</f>
        <v>0</v>
      </c>
      <c r="CL187" s="55" cm="1">
        <f t="array" ref="CL187">IFERROR((CL183)*_xlfn.TAKE(_xlfn._xlws.FILTER($BF$183:CK183,ISEVEN(--COLUMN($BF$183:CK183))),,-1)*CL184,0)</f>
        <v>0</v>
      </c>
      <c r="CM187" s="55" cm="1">
        <f t="array" ref="CM187">IFERROR((CM183)*_xlfn.TAKE(_xlfn._xlws.FILTER($BF$183:CL183,ISEVEN(--COLUMN($BF$183:CL183))),,-1)*CM184,0)</f>
        <v>0</v>
      </c>
      <c r="CN187" s="55" cm="1">
        <f t="array" ref="CN187">IFERROR((CN183)*_xlfn.TAKE(_xlfn._xlws.FILTER($BF$183:CM183,ISEVEN(--COLUMN($BF$183:CM183))),,-1)*CN184,0)</f>
        <v>0</v>
      </c>
      <c r="CO187" s="55" cm="1">
        <f t="array" ref="CO187">IFERROR((CO183)*_xlfn.TAKE(_xlfn._xlws.FILTER($BF$183:CN183,ISEVEN(--COLUMN($BF$183:CN183))),,-1)*CO184,0)</f>
        <v>0</v>
      </c>
      <c r="CP187" s="55" cm="1">
        <f t="array" ref="CP187">IFERROR((CP183)*_xlfn.TAKE(_xlfn._xlws.FILTER($BF$183:CO183,ISEVEN(--COLUMN($BF$183:CO183))),,-1)*CP184,0)</f>
        <v>0</v>
      </c>
      <c r="CQ187" s="55" cm="1">
        <f t="array" ref="CQ187">IFERROR((CQ183)*_xlfn.TAKE(_xlfn._xlws.FILTER($BF$183:CP183,ISEVEN(--COLUMN($BF$183:CP183))),,-1)*CQ184,0)</f>
        <v>0</v>
      </c>
      <c r="CR187" s="55" cm="1">
        <f t="array" ref="CR187">IFERROR((CR183)*_xlfn.TAKE(_xlfn._xlws.FILTER($BF$183:CQ183,ISEVEN(--COLUMN($BF$183:CQ183))),,-1)*CR184,0)</f>
        <v>0</v>
      </c>
      <c r="CS187" s="55" cm="1">
        <f t="array" ref="CS187">IFERROR((CS183)*_xlfn.TAKE(_xlfn._xlws.FILTER($BF$183:CR183,ISEVEN(--COLUMN($BF$183:CR183))),,-1)*CS184,0)</f>
        <v>0</v>
      </c>
      <c r="CT187" s="55" cm="1">
        <f t="array" ref="CT187">IFERROR((CT183)*_xlfn.TAKE(_xlfn._xlws.FILTER($BF$183:CS183,ISEVEN(--COLUMN($BF$183:CS183))),,-1)*CT184,0)</f>
        <v>0</v>
      </c>
      <c r="CU187" s="55" cm="1">
        <f t="array" ref="CU187">IFERROR((CU183)*_xlfn.TAKE(_xlfn._xlws.FILTER($BF$183:CT183,ISEVEN(--COLUMN($BF$183:CT183))),,-1)*CU184,0)</f>
        <v>294</v>
      </c>
      <c r="CV187" s="55" cm="1">
        <f t="array" ref="CV187">IFERROR((CV183)*_xlfn.TAKE(_xlfn._xlws.FILTER($BF$183:CU183,ISEVEN(--COLUMN($BF$183:CU183))),,-1)*CV184,0)</f>
        <v>0</v>
      </c>
      <c r="CW187" s="55" cm="1">
        <f t="array" ref="CW187">IFERROR((CW183)*_xlfn.TAKE(_xlfn._xlws.FILTER($BF$183:CV183,ISEVEN(--COLUMN($BF$183:CV183))),,-1)*CW184,0)</f>
        <v>0</v>
      </c>
      <c r="CX187" s="55" cm="1">
        <f t="array" ref="CX187">IFERROR((CX183)*_xlfn.TAKE(_xlfn._xlws.FILTER($BF$183:CW183,ISEVEN(--COLUMN($BF$183:CW183))),,-1)*CX184,0)</f>
        <v>0</v>
      </c>
      <c r="CY187" s="55" cm="1">
        <f t="array" ref="CY187">IFERROR((CY183)*_xlfn.TAKE(_xlfn._xlws.FILTER($BF$183:CX183,ISEVEN(--COLUMN($BF$183:CX183))),,-1)*CY184,0)</f>
        <v>0</v>
      </c>
      <c r="CZ187" s="55" cm="1">
        <f t="array" ref="CZ187">IFERROR((CZ183)*_xlfn.TAKE(_xlfn._xlws.FILTER($BF$183:CY183,ISEVEN(--COLUMN($BF$183:CY183))),,-1)*CZ184,0)</f>
        <v>0</v>
      </c>
      <c r="DA187" s="55" cm="1">
        <f t="array" ref="DA187">IFERROR((DA183)*_xlfn.TAKE(_xlfn._xlws.FILTER($BF$183:CZ183,ISEVEN(--COLUMN($BF$183:CZ183))),,-1)*DA184,0)</f>
        <v>0</v>
      </c>
      <c r="DB187" s="55" cm="1">
        <f t="array" ref="DB187">IFERROR((DB183)*_xlfn.TAKE(_xlfn._xlws.FILTER($BF$183:DA183,ISEVEN(--COLUMN($BF$183:DA183))),,-1)*DB184,0)</f>
        <v>0</v>
      </c>
      <c r="DC187" s="55" cm="1">
        <f t="array" ref="DC187">IFERROR((DC183)*_xlfn.TAKE(_xlfn._xlws.FILTER($BF$183:DB183,ISEVEN(--COLUMN($BF$183:DB183))),,-1)*DC184,0)</f>
        <v>0</v>
      </c>
      <c r="DI187" s="41"/>
      <c r="DJ187" s="43"/>
      <c r="DK187" s="41"/>
    </row>
    <row r="188" spans="1:115" ht="23.4">
      <c r="B188" s="32">
        <f t="shared" si="57"/>
        <v>75</v>
      </c>
      <c r="C188" s="32">
        <v>5</v>
      </c>
      <c r="D188" s="33">
        <v>12</v>
      </c>
      <c r="E188" s="48">
        <v>113592</v>
      </c>
      <c r="G188" s="31">
        <v>6</v>
      </c>
      <c r="H188" s="31">
        <v>12</v>
      </c>
      <c r="I188" s="31">
        <v>20</v>
      </c>
      <c r="J188" s="31">
        <v>21</v>
      </c>
      <c r="K188" s="31">
        <v>30</v>
      </c>
      <c r="L188" s="31">
        <v>31</v>
      </c>
      <c r="M188" s="31">
        <v>46</v>
      </c>
      <c r="N188" s="31">
        <v>6</v>
      </c>
      <c r="O188" s="31">
        <v>8</v>
      </c>
      <c r="P188" s="31">
        <v>9</v>
      </c>
      <c r="Q188" s="31">
        <v>48</v>
      </c>
      <c r="R188" s="31">
        <v>9</v>
      </c>
      <c r="S188" s="31">
        <v>49</v>
      </c>
      <c r="T188" s="31">
        <v>2</v>
      </c>
      <c r="U188" s="31">
        <v>42</v>
      </c>
      <c r="V188" s="31">
        <v>10</v>
      </c>
      <c r="W188" s="31">
        <v>24</v>
      </c>
      <c r="X188" s="31">
        <v>32</v>
      </c>
      <c r="Y188" s="31">
        <v>33</v>
      </c>
      <c r="Z188" s="31">
        <v>42</v>
      </c>
      <c r="AA188" s="31">
        <v>49</v>
      </c>
      <c r="AB188" s="31">
        <v>3</v>
      </c>
      <c r="AC188" s="31">
        <v>1</v>
      </c>
      <c r="AD188" s="31">
        <v>6</v>
      </c>
      <c r="AE188" s="31">
        <v>36</v>
      </c>
      <c r="AF188" s="31">
        <v>12</v>
      </c>
      <c r="AG188" s="31">
        <v>42</v>
      </c>
      <c r="AH188" s="31">
        <v>10</v>
      </c>
      <c r="AI188" s="31">
        <v>32</v>
      </c>
      <c r="AJ188" s="31">
        <v>20</v>
      </c>
      <c r="AK188" s="31">
        <v>38</v>
      </c>
      <c r="AL188" s="31">
        <v>4</v>
      </c>
      <c r="AM188" s="31">
        <v>27</v>
      </c>
      <c r="AN188" s="31">
        <v>16</v>
      </c>
      <c r="AO188" s="31">
        <v>11</v>
      </c>
      <c r="AP188" s="31">
        <v>10</v>
      </c>
      <c r="AQ188" s="31">
        <v>29</v>
      </c>
      <c r="AR188" s="31">
        <v>23</v>
      </c>
      <c r="AS188" s="31">
        <v>14</v>
      </c>
      <c r="AT188" s="31">
        <v>26</v>
      </c>
      <c r="AU188" s="31">
        <v>39</v>
      </c>
      <c r="AV188" s="31">
        <v>25</v>
      </c>
      <c r="AW188" s="31">
        <v>37</v>
      </c>
      <c r="AX188" s="31">
        <v>34</v>
      </c>
      <c r="AY188" s="31">
        <v>5</v>
      </c>
      <c r="AZ188" s="31">
        <v>47</v>
      </c>
      <c r="BA188" s="31">
        <v>40</v>
      </c>
      <c r="BB188" s="31">
        <v>49</v>
      </c>
      <c r="BC188" s="31">
        <v>10</v>
      </c>
      <c r="BF188" s="5" t="s">
        <v>85</v>
      </c>
      <c r="BG188" s="53" cm="1">
        <f t="array" ref="BG188">IFERROR(INDEX(BG185:BG187,_xlfn.XMATCH(TRUE,BG185:BG187&gt;0,0),1),0)</f>
        <v>0</v>
      </c>
      <c r="BH188" s="53" cm="1">
        <f t="array" ref="BH188">IFERROR(INDEX(BH185:BH187,_xlfn.XMATCH(TRUE,BH185:BH187&gt;0,0),1),0)</f>
        <v>0</v>
      </c>
      <c r="BI188" s="53" cm="1">
        <f t="array" ref="BI188">IFERROR(INDEX(BI185:BI187,_xlfn.XMATCH(TRUE,BI185:BI187&gt;0,0),1),0)</f>
        <v>0</v>
      </c>
      <c r="BJ188" s="53" cm="1">
        <f t="array" ref="BJ188">IFERROR(INDEX(BJ185:BJ187,_xlfn.XMATCH(TRUE,BJ185:BJ187&gt;0,0),1),0)</f>
        <v>522</v>
      </c>
      <c r="BK188" s="53" cm="1">
        <f t="array" ref="BK188">IFERROR(INDEX(BK185:BK187,_xlfn.XMATCH(TRUE,BK185:BK187&gt;0,0),1),0)</f>
        <v>0</v>
      </c>
      <c r="BL188" s="53" cm="1">
        <f t="array" ref="BL188">IFERROR(INDEX(BL185:BL187,_xlfn.XMATCH(TRUE,BL185:BL187&gt;0,0),1),0)</f>
        <v>0</v>
      </c>
      <c r="BM188" s="53" cm="1">
        <f t="array" ref="BM188">IFERROR(INDEX(BM185:BM187,_xlfn.XMATCH(TRUE,BM185:BM187&gt;0,0),1),0)</f>
        <v>0</v>
      </c>
      <c r="BN188" s="53" cm="1">
        <f t="array" ref="BN188">IFERROR(INDEX(BN185:BN187,_xlfn.XMATCH(TRUE,BN185:BN187&gt;0,0),1),0)</f>
        <v>0</v>
      </c>
      <c r="BO188" s="53" cm="1">
        <f t="array" ref="BO188">IFERROR(INDEX(BO185:BO187,_xlfn.XMATCH(TRUE,BO185:BO187&gt;0,0),1),0)</f>
        <v>0</v>
      </c>
      <c r="BP188" s="53" cm="1">
        <f t="array" ref="BP188">IFERROR(INDEX(BP185:BP187,_xlfn.XMATCH(TRUE,BP185:BP187&gt;0,0),1),0)</f>
        <v>0</v>
      </c>
      <c r="BQ188" s="53" cm="1">
        <f t="array" ref="BQ188">IFERROR(INDEX(BQ185:BQ187,_xlfn.XMATCH(TRUE,BQ185:BQ187&gt;0,0),1),0)</f>
        <v>0</v>
      </c>
      <c r="BR188" s="53" cm="1">
        <f t="array" ref="BR188">IFERROR(INDEX(BR185:BR187,_xlfn.XMATCH(TRUE,BR185:BR187&gt;0,0),1),0)</f>
        <v>0</v>
      </c>
      <c r="BS188" s="53" cm="1">
        <f t="array" ref="BS188">IFERROR(INDEX(BS185:BS187,_xlfn.XMATCH(TRUE,BS185:BS187&gt;0,0),1),0)</f>
        <v>1161</v>
      </c>
      <c r="BT188" s="53" cm="1">
        <f t="array" ref="BT188">IFERROR(INDEX(BT185:BT187,_xlfn.XMATCH(TRUE,BT185:BT187&gt;0,0),1),0)</f>
        <v>0</v>
      </c>
      <c r="BU188" s="53" cm="1">
        <f t="array" ref="BU188">IFERROR(INDEX(BU185:BU187,_xlfn.XMATCH(TRUE,BU185:BU187&gt;0,0),1),0)</f>
        <v>0</v>
      </c>
      <c r="BV188" s="53" cm="1">
        <f t="array" ref="BV188">IFERROR(INDEX(BV185:BV187,_xlfn.XMATCH(TRUE,BV185:BV187&gt;0,0),1),0)</f>
        <v>0</v>
      </c>
      <c r="BW188" s="53" cm="1">
        <f t="array" ref="BW188">IFERROR(INDEX(BW185:BW187,_xlfn.XMATCH(TRUE,BW185:BW187&gt;0,0),1),0)</f>
        <v>0</v>
      </c>
      <c r="BX188" s="53" cm="1">
        <f t="array" ref="BX188">IFERROR(INDEX(BX185:BX187,_xlfn.XMATCH(TRUE,BX185:BX187&gt;0,0),1),0)</f>
        <v>0</v>
      </c>
      <c r="BY188" s="53" cm="1">
        <f t="array" ref="BY188">IFERROR(INDEX(BY185:BY187,_xlfn.XMATCH(TRUE,BY185:BY187&gt;0,0),1),0)</f>
        <v>0</v>
      </c>
      <c r="BZ188" s="53" cm="1">
        <f t="array" ref="BZ188">IFERROR(INDEX(BZ185:BZ187,_xlfn.XMATCH(TRUE,BZ185:BZ187&gt;0,0),1),0)</f>
        <v>0</v>
      </c>
      <c r="CA188" s="53" cm="1">
        <f t="array" ref="CA188">IFERROR(INDEX(CA185:CA187,_xlfn.XMATCH(TRUE,CA185:CA187&gt;0,0),1),0)</f>
        <v>0</v>
      </c>
      <c r="CB188" s="53" cm="1">
        <f t="array" ref="CB188">IFERROR(INDEX(CB185:CB187,_xlfn.XMATCH(TRUE,CB185:CB187&gt;0,0),1),0)</f>
        <v>0</v>
      </c>
      <c r="CC188" s="53" cm="1">
        <f t="array" ref="CC188">IFERROR(INDEX(CC185:CC187,_xlfn.XMATCH(TRUE,CC185:CC187&gt;0,0),1),0)</f>
        <v>0</v>
      </c>
      <c r="CD188" s="53" cm="1">
        <f t="array" ref="CD188">IFERROR(INDEX(CD185:CD187,_xlfn.XMATCH(TRUE,CD185:CD187&gt;0,0),1),0)</f>
        <v>144</v>
      </c>
      <c r="CE188" s="53" cm="1">
        <f t="array" ref="CE188">IFERROR(INDEX(CE185:CE187,_xlfn.XMATCH(TRUE,CE185:CE187&gt;0,0),1),0)</f>
        <v>81</v>
      </c>
      <c r="CF188" s="53" cm="1">
        <f t="array" ref="CF188">IFERROR(INDEX(CF185:CF187,_xlfn.XMATCH(TRUE,CF185:CF187&gt;0,0),1),0)</f>
        <v>0</v>
      </c>
      <c r="CG188" s="53" cm="1">
        <f t="array" ref="CG188">IFERROR(INDEX(CG185:CG187,_xlfn.XMATCH(TRUE,CG185:CG187&gt;0,0),1),0)</f>
        <v>0</v>
      </c>
      <c r="CH188" s="53" cm="1">
        <f t="array" ref="CH188">IFERROR(INDEX(CH185:CH187,_xlfn.XMATCH(TRUE,CH185:CH187&gt;0,0),1),0)</f>
        <v>0</v>
      </c>
      <c r="CI188" s="53" cm="1">
        <f t="array" ref="CI188">IFERROR(INDEX(CI185:CI187,_xlfn.XMATCH(TRUE,CI185:CI187&gt;0,0),1),0)</f>
        <v>0</v>
      </c>
      <c r="CJ188" s="53" cm="1">
        <f t="array" ref="CJ188">IFERROR(INDEX(CJ185:CJ187,_xlfn.XMATCH(TRUE,CJ185:CJ187&gt;0,0),1),0)</f>
        <v>0</v>
      </c>
      <c r="CK188" s="53" cm="1">
        <f t="array" ref="CK188">IFERROR(INDEX(CK185:CK187,_xlfn.XMATCH(TRUE,CK185:CK187&gt;0,0),1),0)</f>
        <v>0</v>
      </c>
      <c r="CL188" s="53" cm="1">
        <f t="array" ref="CL188">IFERROR(INDEX(CL185:CL187,_xlfn.XMATCH(TRUE,CL185:CL187&gt;0,0),1),0)</f>
        <v>0</v>
      </c>
      <c r="CM188" s="53" cm="1">
        <f t="array" ref="CM188">IFERROR(INDEX(CM185:CM187,_xlfn.XMATCH(TRUE,CM185:CM187&gt;0,0),1),0)</f>
        <v>0</v>
      </c>
      <c r="CN188" s="53" cm="1">
        <f t="array" ref="CN188">IFERROR(INDEX(CN185:CN187,_xlfn.XMATCH(TRUE,CN185:CN187&gt;0,0),1),0)</f>
        <v>0</v>
      </c>
      <c r="CO188" s="53" cm="1">
        <f t="array" ref="CO188">IFERROR(INDEX(CO185:CO187,_xlfn.XMATCH(TRUE,CO185:CO187&gt;0,0),1),0)</f>
        <v>0</v>
      </c>
      <c r="CP188" s="53" cm="1">
        <f t="array" ref="CP188">IFERROR(INDEX(CP185:CP187,_xlfn.XMATCH(TRUE,CP185:CP187&gt;0,0),1),0)</f>
        <v>0</v>
      </c>
      <c r="CQ188" s="53" cm="1">
        <f t="array" ref="CQ188">IFERROR(INDEX(CQ185:CQ187,_xlfn.XMATCH(TRUE,CQ185:CQ187&gt;0,0),1),0)</f>
        <v>0</v>
      </c>
      <c r="CR188" s="53" cm="1">
        <f t="array" ref="CR188">IFERROR(INDEX(CR185:CR187,_xlfn.XMATCH(TRUE,CR185:CR187&gt;0,0),1),0)</f>
        <v>0</v>
      </c>
      <c r="CS188" s="53" cm="1">
        <f t="array" ref="CS188">IFERROR(INDEX(CS185:CS187,_xlfn.XMATCH(TRUE,CS185:CS187&gt;0,0),1),0)</f>
        <v>0</v>
      </c>
      <c r="CT188" s="53" cm="1">
        <f t="array" ref="CT188">IFERROR(INDEX(CT185:CT187,_xlfn.XMATCH(TRUE,CT185:CT187&gt;0,0),1),0)</f>
        <v>0</v>
      </c>
      <c r="CU188" s="53" cm="1">
        <f t="array" ref="CU188">IFERROR(INDEX(CU185:CU187,_xlfn.XMATCH(TRUE,CU185:CU187&gt;0,0),1),0)</f>
        <v>294</v>
      </c>
      <c r="CV188" s="53" cm="1">
        <f t="array" ref="CV188">IFERROR(INDEX(CV185:CV187,_xlfn.XMATCH(TRUE,CV185:CV187&gt;0,0),1),0)</f>
        <v>0</v>
      </c>
      <c r="CW188" s="53" cm="1">
        <f t="array" ref="CW188">IFERROR(INDEX(CW185:CW187,_xlfn.XMATCH(TRUE,CW185:CW187&gt;0,0),1),0)</f>
        <v>0</v>
      </c>
      <c r="CX188" s="53" cm="1">
        <f t="array" ref="CX188">IFERROR(INDEX(CX185:CX187,_xlfn.XMATCH(TRUE,CX185:CX187&gt;0,0),1),0)</f>
        <v>0</v>
      </c>
      <c r="CY188" s="53" cm="1">
        <f t="array" ref="CY188">IFERROR(INDEX(CY185:CY187,_xlfn.XMATCH(TRUE,CY185:CY187&gt;0,0),1),0)</f>
        <v>0</v>
      </c>
      <c r="CZ188" s="53" cm="1">
        <f t="array" ref="CZ188">IFERROR(INDEX(CZ185:CZ187,_xlfn.XMATCH(TRUE,CZ185:CZ187&gt;0,0),1),0)</f>
        <v>0</v>
      </c>
      <c r="DA188" s="53" cm="1">
        <f t="array" ref="DA188">IFERROR(INDEX(DA185:DA187,_xlfn.XMATCH(TRUE,DA185:DA187&gt;0,0),1),0)</f>
        <v>0</v>
      </c>
      <c r="DB188" s="53" cm="1">
        <f t="array" ref="DB188">IFERROR(INDEX(DB185:DB187,_xlfn.XMATCH(TRUE,DB185:DB187&gt;0,0),1),0)</f>
        <v>0</v>
      </c>
      <c r="DC188" s="53" cm="1">
        <f t="array" ref="DC188">IFERROR(INDEX(DC185:DC187,_xlfn.XMATCH(TRUE,DC185:DC187&gt;0,0),1),0)</f>
        <v>0</v>
      </c>
      <c r="DI188" s="41"/>
      <c r="DJ188" s="43"/>
      <c r="DK188" s="41"/>
    </row>
    <row r="189" spans="1:115" ht="23.4">
      <c r="B189" s="32">
        <f t="shared" si="57"/>
        <v>76</v>
      </c>
      <c r="C189" s="32">
        <v>5</v>
      </c>
      <c r="D189" s="33">
        <v>12</v>
      </c>
      <c r="E189" s="48">
        <v>232300</v>
      </c>
      <c r="G189" s="31">
        <v>3</v>
      </c>
      <c r="H189" s="31">
        <v>35</v>
      </c>
      <c r="I189" s="31">
        <v>42</v>
      </c>
      <c r="J189" s="31">
        <v>43</v>
      </c>
      <c r="K189" s="31">
        <v>44</v>
      </c>
      <c r="L189" s="31">
        <v>48</v>
      </c>
      <c r="M189" s="31">
        <v>49</v>
      </c>
      <c r="N189" s="31">
        <v>9</v>
      </c>
      <c r="O189" s="31">
        <v>13</v>
      </c>
      <c r="P189" s="31">
        <v>47</v>
      </c>
      <c r="Q189" s="31">
        <v>5</v>
      </c>
      <c r="R189" s="31">
        <v>35</v>
      </c>
      <c r="S189" s="31">
        <v>13</v>
      </c>
      <c r="T189" s="31">
        <v>24</v>
      </c>
      <c r="U189" s="31">
        <v>9</v>
      </c>
      <c r="V189" s="31">
        <v>42</v>
      </c>
      <c r="W189" s="31">
        <v>42</v>
      </c>
      <c r="X189" s="31">
        <v>41</v>
      </c>
      <c r="Y189" s="31">
        <v>9</v>
      </c>
      <c r="Z189" s="31">
        <v>33</v>
      </c>
      <c r="AA189" s="31">
        <v>15</v>
      </c>
      <c r="AB189" s="31">
        <v>49</v>
      </c>
      <c r="AC189" s="31">
        <v>36</v>
      </c>
      <c r="AD189" s="31">
        <v>20</v>
      </c>
      <c r="AE189" s="31">
        <v>42</v>
      </c>
      <c r="AF189" s="31">
        <v>24</v>
      </c>
      <c r="AG189" s="31">
        <v>48</v>
      </c>
      <c r="AH189" s="31">
        <v>18</v>
      </c>
      <c r="AI189" s="31">
        <v>12</v>
      </c>
      <c r="AJ189" s="31">
        <v>36</v>
      </c>
      <c r="AK189" s="31">
        <v>42</v>
      </c>
      <c r="AL189" s="31">
        <v>11</v>
      </c>
      <c r="AM189" s="31">
        <v>8</v>
      </c>
      <c r="AN189" s="31">
        <v>26</v>
      </c>
      <c r="AO189" s="31">
        <v>24</v>
      </c>
      <c r="AP189" s="31">
        <v>32</v>
      </c>
      <c r="AQ189" s="31">
        <v>24</v>
      </c>
      <c r="AR189" s="31">
        <v>1</v>
      </c>
      <c r="AS189" s="31">
        <v>32</v>
      </c>
      <c r="AT189" s="31">
        <v>9</v>
      </c>
      <c r="AU189" s="31">
        <v>37</v>
      </c>
      <c r="AV189" s="31">
        <v>2</v>
      </c>
      <c r="AW189" s="31">
        <v>23</v>
      </c>
      <c r="AX189" s="31">
        <v>11</v>
      </c>
      <c r="AY189" s="31">
        <v>3</v>
      </c>
      <c r="AZ189" s="31">
        <v>36</v>
      </c>
      <c r="BA189" s="31">
        <v>10</v>
      </c>
      <c r="BB189" s="31">
        <v>5</v>
      </c>
      <c r="BC189" s="31">
        <v>42</v>
      </c>
      <c r="DI189" s="41"/>
      <c r="DJ189" s="43"/>
      <c r="DK189" s="41"/>
    </row>
    <row r="190" spans="1:115" ht="23.4">
      <c r="B190" s="32">
        <f t="shared" si="57"/>
        <v>77</v>
      </c>
      <c r="C190" s="32">
        <v>5</v>
      </c>
      <c r="D190" s="33">
        <v>12</v>
      </c>
      <c r="E190" s="48">
        <v>234</v>
      </c>
      <c r="G190" s="31">
        <v>3</v>
      </c>
      <c r="H190" s="31">
        <v>6</v>
      </c>
      <c r="I190" s="31">
        <v>12</v>
      </c>
      <c r="J190" s="31">
        <v>16</v>
      </c>
      <c r="K190" s="31">
        <v>29</v>
      </c>
      <c r="L190" s="31">
        <v>39</v>
      </c>
      <c r="M190" s="31">
        <v>43</v>
      </c>
      <c r="N190" s="31">
        <v>46</v>
      </c>
      <c r="O190" s="31">
        <v>15</v>
      </c>
      <c r="P190" s="31">
        <v>26</v>
      </c>
      <c r="Q190" s="31">
        <v>24</v>
      </c>
      <c r="R190" s="31">
        <v>39</v>
      </c>
      <c r="S190" s="31">
        <v>7</v>
      </c>
      <c r="T190" s="31">
        <v>3</v>
      </c>
      <c r="U190" s="31">
        <v>23</v>
      </c>
      <c r="V190" s="31">
        <v>8</v>
      </c>
      <c r="W190" s="31">
        <v>49</v>
      </c>
      <c r="X190" s="31">
        <v>20</v>
      </c>
      <c r="Y190" s="31">
        <v>7</v>
      </c>
      <c r="Z190" s="31">
        <v>39</v>
      </c>
      <c r="AA190" s="31">
        <v>39</v>
      </c>
      <c r="AB190" s="31">
        <v>32</v>
      </c>
      <c r="AC190" s="31">
        <v>49</v>
      </c>
      <c r="AD190" s="31">
        <v>11</v>
      </c>
      <c r="AE190" s="31">
        <v>27</v>
      </c>
      <c r="AF190" s="31">
        <v>30</v>
      </c>
      <c r="AG190" s="31">
        <v>20</v>
      </c>
      <c r="AH190" s="31">
        <v>18</v>
      </c>
      <c r="AI190" s="31">
        <v>32</v>
      </c>
      <c r="AJ190" s="31">
        <v>40</v>
      </c>
      <c r="AK190" s="31">
        <v>11</v>
      </c>
      <c r="AL190" s="31">
        <v>22</v>
      </c>
      <c r="AM190" s="31">
        <v>3</v>
      </c>
      <c r="AN190" s="31">
        <v>44</v>
      </c>
      <c r="AO190" s="31">
        <v>12</v>
      </c>
      <c r="AP190" s="31">
        <v>27</v>
      </c>
      <c r="AQ190" s="31">
        <v>15</v>
      </c>
      <c r="AR190" s="31">
        <v>33</v>
      </c>
      <c r="AS190" s="31">
        <v>43</v>
      </c>
      <c r="AT190" s="31">
        <v>36</v>
      </c>
      <c r="AU190" s="31">
        <v>15</v>
      </c>
      <c r="AV190" s="31">
        <v>34</v>
      </c>
      <c r="AW190" s="31">
        <v>26</v>
      </c>
      <c r="AX190" s="31">
        <v>42</v>
      </c>
      <c r="AY190" s="31">
        <v>44</v>
      </c>
      <c r="AZ190" s="31">
        <v>6</v>
      </c>
      <c r="BA190" s="31">
        <v>27</v>
      </c>
      <c r="BB190" s="31">
        <v>6</v>
      </c>
      <c r="BC190" s="31">
        <v>10</v>
      </c>
      <c r="BI190" s="61" cm="1">
        <f t="array" ref="BI190:CL190">TRANSPOSE(B184:B213)</f>
        <v>71</v>
      </c>
      <c r="BJ190" s="61">
        <v>72</v>
      </c>
      <c r="BK190" s="61">
        <v>73</v>
      </c>
      <c r="BL190" s="61">
        <v>74</v>
      </c>
      <c r="BM190" s="61">
        <v>75</v>
      </c>
      <c r="BN190" s="61">
        <v>76</v>
      </c>
      <c r="BO190" s="61">
        <v>77</v>
      </c>
      <c r="BP190" s="61">
        <v>78</v>
      </c>
      <c r="BQ190" s="61">
        <v>79</v>
      </c>
      <c r="BR190" s="61">
        <v>80</v>
      </c>
      <c r="BS190" s="61">
        <v>81</v>
      </c>
      <c r="BT190" s="61">
        <v>82</v>
      </c>
      <c r="BU190" s="61">
        <v>83</v>
      </c>
      <c r="BV190" s="61">
        <v>84</v>
      </c>
      <c r="BW190" s="61">
        <v>85</v>
      </c>
      <c r="BX190" s="61">
        <v>86</v>
      </c>
      <c r="BY190" s="61">
        <v>87</v>
      </c>
      <c r="BZ190" s="61">
        <v>88</v>
      </c>
      <c r="CA190" s="61">
        <v>89</v>
      </c>
      <c r="CB190" s="61">
        <v>90</v>
      </c>
      <c r="CC190" s="61">
        <v>91</v>
      </c>
      <c r="CD190" s="61">
        <v>92</v>
      </c>
      <c r="CE190" s="61">
        <v>93</v>
      </c>
      <c r="CF190" s="61">
        <v>94</v>
      </c>
      <c r="CG190" s="61">
        <v>95</v>
      </c>
      <c r="CH190" s="61">
        <v>96</v>
      </c>
      <c r="CI190" s="61">
        <v>97</v>
      </c>
      <c r="CJ190" s="61">
        <v>98</v>
      </c>
      <c r="CK190" s="61">
        <v>99</v>
      </c>
      <c r="CL190" s="61">
        <v>100</v>
      </c>
      <c r="DI190" s="41"/>
      <c r="DJ190" s="43"/>
      <c r="DK190" s="41"/>
    </row>
    <row r="191" spans="1:115" ht="23.4">
      <c r="B191" s="32">
        <f t="shared" si="57"/>
        <v>78</v>
      </c>
      <c r="C191" s="32">
        <v>5</v>
      </c>
      <c r="D191" s="33">
        <v>12</v>
      </c>
      <c r="E191" s="48">
        <v>2503</v>
      </c>
      <c r="G191" s="31">
        <v>17</v>
      </c>
      <c r="H191" s="31">
        <v>26</v>
      </c>
      <c r="I191" s="31">
        <v>27</v>
      </c>
      <c r="J191" s="31">
        <v>32</v>
      </c>
      <c r="K191" s="31">
        <v>33</v>
      </c>
      <c r="L191" s="31">
        <v>41</v>
      </c>
      <c r="M191" s="31">
        <v>43</v>
      </c>
      <c r="N191" s="31">
        <v>39</v>
      </c>
      <c r="O191" s="31">
        <v>16</v>
      </c>
      <c r="P191" s="31">
        <v>38</v>
      </c>
      <c r="Q191" s="31">
        <v>30</v>
      </c>
      <c r="R191" s="31">
        <v>6</v>
      </c>
      <c r="S191" s="31">
        <v>49</v>
      </c>
      <c r="T191" s="31">
        <v>41</v>
      </c>
      <c r="U191" s="31">
        <v>2</v>
      </c>
      <c r="V191" s="31">
        <v>13</v>
      </c>
      <c r="W191" s="31">
        <v>1</v>
      </c>
      <c r="X191" s="31">
        <v>35</v>
      </c>
      <c r="Y191" s="31">
        <v>35</v>
      </c>
      <c r="Z191" s="31">
        <v>42</v>
      </c>
      <c r="AA191" s="31">
        <v>6</v>
      </c>
      <c r="AB191" s="31">
        <v>39</v>
      </c>
      <c r="AC191" s="31">
        <v>4</v>
      </c>
      <c r="AD191" s="31">
        <v>22</v>
      </c>
      <c r="AE191" s="31">
        <v>32</v>
      </c>
      <c r="AF191" s="31">
        <v>35</v>
      </c>
      <c r="AG191" s="31">
        <v>34</v>
      </c>
      <c r="AH191" s="31">
        <v>18</v>
      </c>
      <c r="AI191" s="31">
        <v>16</v>
      </c>
      <c r="AJ191" s="31">
        <v>34</v>
      </c>
      <c r="AK191" s="31">
        <v>33</v>
      </c>
      <c r="AL191" s="31">
        <v>33</v>
      </c>
      <c r="AM191" s="31">
        <v>14</v>
      </c>
      <c r="AN191" s="31">
        <v>43</v>
      </c>
      <c r="AO191" s="31">
        <v>12</v>
      </c>
      <c r="AP191" s="31">
        <v>19</v>
      </c>
      <c r="AQ191" s="31">
        <v>11</v>
      </c>
      <c r="AR191" s="31">
        <v>12</v>
      </c>
      <c r="AS191" s="31">
        <v>35</v>
      </c>
      <c r="AT191" s="31">
        <v>42</v>
      </c>
      <c r="AU191" s="31">
        <v>32</v>
      </c>
      <c r="AV191" s="31">
        <v>31</v>
      </c>
      <c r="AW191" s="31">
        <v>17</v>
      </c>
      <c r="AX191" s="31">
        <v>42</v>
      </c>
      <c r="AY191" s="31">
        <v>4</v>
      </c>
      <c r="AZ191" s="31">
        <v>4</v>
      </c>
      <c r="BA191" s="31">
        <v>21</v>
      </c>
      <c r="BB191" s="31">
        <v>28</v>
      </c>
      <c r="BC191" s="31">
        <v>19</v>
      </c>
      <c r="BH191" s="63">
        <f>SUM(BG188:DC188)</f>
        <v>2202</v>
      </c>
      <c r="BI191" s="41">
        <f t="dataTable" ref="BI191:CL191" dt2D="0" dtr="1" r1="BF180"/>
        <v>1462986</v>
      </c>
      <c r="BJ191" s="41">
        <v>2202</v>
      </c>
      <c r="BK191" s="41">
        <v>719489</v>
      </c>
      <c r="BL191" s="41">
        <v>10135</v>
      </c>
      <c r="BM191" s="41">
        <v>2177285</v>
      </c>
      <c r="BN191" s="41">
        <v>4452627</v>
      </c>
      <c r="BO191" s="41">
        <v>4484</v>
      </c>
      <c r="BP191" s="41">
        <v>47983</v>
      </c>
      <c r="BQ191" s="41">
        <v>8244</v>
      </c>
      <c r="BR191" s="41">
        <v>50856</v>
      </c>
      <c r="BS191" s="41">
        <v>1173946</v>
      </c>
      <c r="BT191" s="41">
        <v>2075029</v>
      </c>
      <c r="BU191" s="41">
        <v>359247</v>
      </c>
      <c r="BV191" s="41">
        <v>34118</v>
      </c>
      <c r="BW191" s="41">
        <v>320233</v>
      </c>
      <c r="BX191" s="41">
        <v>1735</v>
      </c>
      <c r="BY191" s="41">
        <v>6230</v>
      </c>
      <c r="BZ191" s="41">
        <v>149674</v>
      </c>
      <c r="CA191" s="41">
        <v>1263423</v>
      </c>
      <c r="CB191" s="41">
        <v>5154</v>
      </c>
      <c r="CC191" s="41">
        <v>7940</v>
      </c>
      <c r="CD191" s="41">
        <v>3107</v>
      </c>
      <c r="CE191" s="41">
        <v>31442</v>
      </c>
      <c r="CF191" s="41">
        <v>4032</v>
      </c>
      <c r="CG191" s="41">
        <v>543796</v>
      </c>
      <c r="CH191" s="41">
        <v>45248</v>
      </c>
      <c r="CI191" s="41">
        <v>1936</v>
      </c>
      <c r="CJ191" s="41">
        <v>390832</v>
      </c>
      <c r="CK191" s="41">
        <v>3701021</v>
      </c>
      <c r="CL191" s="41">
        <v>113143</v>
      </c>
      <c r="DI191" s="41"/>
      <c r="DJ191" s="43"/>
      <c r="DK191" s="41"/>
    </row>
    <row r="192" spans="1:115" ht="23.4">
      <c r="B192" s="32">
        <f t="shared" si="57"/>
        <v>79</v>
      </c>
      <c r="C192" s="32">
        <v>5</v>
      </c>
      <c r="D192" s="33">
        <v>12</v>
      </c>
      <c r="E192" s="48">
        <v>430</v>
      </c>
      <c r="G192" s="31">
        <v>7</v>
      </c>
      <c r="H192" s="31">
        <v>17</v>
      </c>
      <c r="I192" s="31">
        <v>19</v>
      </c>
      <c r="J192" s="31">
        <v>23</v>
      </c>
      <c r="K192" s="31">
        <v>30</v>
      </c>
      <c r="L192" s="31">
        <v>45</v>
      </c>
      <c r="M192" s="31">
        <v>48</v>
      </c>
      <c r="N192" s="31">
        <v>17</v>
      </c>
      <c r="O192" s="31">
        <v>38</v>
      </c>
      <c r="P192" s="31">
        <v>32</v>
      </c>
      <c r="Q192" s="31">
        <v>39</v>
      </c>
      <c r="R192" s="31">
        <v>17</v>
      </c>
      <c r="S192" s="31">
        <v>25</v>
      </c>
      <c r="T192" s="31">
        <v>46</v>
      </c>
      <c r="U192" s="31">
        <v>41</v>
      </c>
      <c r="V192" s="31">
        <v>21</v>
      </c>
      <c r="W192" s="31">
        <v>15</v>
      </c>
      <c r="X192" s="31">
        <v>48</v>
      </c>
      <c r="Y192" s="31">
        <v>29</v>
      </c>
      <c r="Z192" s="31">
        <v>36</v>
      </c>
      <c r="AA192" s="31">
        <v>35</v>
      </c>
      <c r="AB192" s="31">
        <v>11</v>
      </c>
      <c r="AC192" s="31">
        <v>14</v>
      </c>
      <c r="AD192" s="31">
        <v>38</v>
      </c>
      <c r="AE192" s="31">
        <v>18</v>
      </c>
      <c r="AF192" s="31">
        <v>15</v>
      </c>
      <c r="AG192" s="31">
        <v>19</v>
      </c>
      <c r="AH192" s="31">
        <v>11</v>
      </c>
      <c r="AI192" s="31">
        <v>4</v>
      </c>
      <c r="AJ192" s="31">
        <v>14</v>
      </c>
      <c r="AK192" s="31">
        <v>33</v>
      </c>
      <c r="AL192" s="31">
        <v>4</v>
      </c>
      <c r="AM192" s="31">
        <v>31</v>
      </c>
      <c r="AN192" s="31">
        <v>46</v>
      </c>
      <c r="AO192" s="31">
        <v>2</v>
      </c>
      <c r="AP192" s="31">
        <v>40</v>
      </c>
      <c r="AQ192" s="31">
        <v>24</v>
      </c>
      <c r="AR192" s="31">
        <v>26</v>
      </c>
      <c r="AS192" s="31">
        <v>43</v>
      </c>
      <c r="AT192" s="31">
        <v>43</v>
      </c>
      <c r="AU192" s="31">
        <v>15</v>
      </c>
      <c r="AV192" s="31">
        <v>16</v>
      </c>
      <c r="AW192" s="31">
        <v>42</v>
      </c>
      <c r="AX192" s="31">
        <v>8</v>
      </c>
      <c r="AY192" s="31">
        <v>45</v>
      </c>
      <c r="AZ192" s="31">
        <v>5</v>
      </c>
      <c r="BA192" s="31">
        <v>21</v>
      </c>
      <c r="BB192" s="31">
        <v>7</v>
      </c>
      <c r="BC192" s="31">
        <v>7</v>
      </c>
      <c r="BH192" s="39" t="s">
        <v>86</v>
      </c>
      <c r="BI192" s="62" cm="1">
        <f t="array" ref="BI192:CL192">BI191:CL191/SUM(BI191:CL191)</f>
        <v>7.6326079190917037E-2</v>
      </c>
      <c r="BJ192" s="62">
        <v>1.1488150014996678E-4</v>
      </c>
      <c r="BK192" s="62">
        <v>3.7536773688192304E-2</v>
      </c>
      <c r="BL192" s="62">
        <v>5.2875749501358463E-4</v>
      </c>
      <c r="BM192" s="62">
        <v>0.11359208313079948</v>
      </c>
      <c r="BN192" s="62">
        <v>0.23229994067586113</v>
      </c>
      <c r="BO192" s="62">
        <v>2.3393671511010494E-4</v>
      </c>
      <c r="BP192" s="62">
        <v>2.503341971705657E-3</v>
      </c>
      <c r="BQ192" s="62">
        <v>4.3010131118815907E-4</v>
      </c>
      <c r="BR192" s="62">
        <v>2.6532305048259362E-3</v>
      </c>
      <c r="BS192" s="62">
        <v>6.12464475817679E-2</v>
      </c>
      <c r="BT192" s="62">
        <v>0.10825724086043843</v>
      </c>
      <c r="BU192" s="62">
        <v>1.8742431555120398E-2</v>
      </c>
      <c r="BV192" s="62">
        <v>1.7799850236678324E-3</v>
      </c>
      <c r="BW192" s="62">
        <v>1.6707015185070079E-2</v>
      </c>
      <c r="BX192" s="62">
        <v>9.051743994559146E-5</v>
      </c>
      <c r="BY192" s="62">
        <v>3.2502804084209494E-4</v>
      </c>
      <c r="BZ192" s="62">
        <v>7.8087073812198593E-3</v>
      </c>
      <c r="CA192" s="62">
        <v>6.5914591082639182E-2</v>
      </c>
      <c r="CB192" s="62">
        <v>2.6889157664529011E-4</v>
      </c>
      <c r="CC192" s="62">
        <v>4.1424119490950784E-4</v>
      </c>
      <c r="CD192" s="62">
        <v>1.6209664894003035E-4</v>
      </c>
      <c r="CE192" s="62">
        <v>1.6403742632676002E-3</v>
      </c>
      <c r="CF192" s="62">
        <v>2.1035522643263673E-4</v>
      </c>
      <c r="CG192" s="62">
        <v>2.8370617736399338E-2</v>
      </c>
      <c r="CH192" s="62">
        <v>2.3606530966329233E-3</v>
      </c>
      <c r="CI192" s="62">
        <v>1.0100389840614701E-4</v>
      </c>
      <c r="CJ192" s="62">
        <v>2.0390266333611181E-2</v>
      </c>
      <c r="CK192" s="62">
        <v>0.1930875770056904</v>
      </c>
      <c r="CL192" s="62">
        <v>5.9028326845902328E-3</v>
      </c>
      <c r="DI192" s="41"/>
      <c r="DJ192" s="43"/>
      <c r="DK192" s="41"/>
    </row>
    <row r="193" spans="2:115" ht="23.4">
      <c r="B193" s="32">
        <f t="shared" si="57"/>
        <v>80</v>
      </c>
      <c r="C193" s="32">
        <v>5</v>
      </c>
      <c r="D193" s="33">
        <v>12</v>
      </c>
      <c r="E193" s="48">
        <v>2653</v>
      </c>
      <c r="G193" s="31">
        <v>3</v>
      </c>
      <c r="H193" s="31">
        <v>6</v>
      </c>
      <c r="I193" s="31">
        <v>10</v>
      </c>
      <c r="J193" s="31">
        <v>14</v>
      </c>
      <c r="K193" s="31">
        <v>23</v>
      </c>
      <c r="L193" s="31">
        <v>26</v>
      </c>
      <c r="M193" s="31">
        <v>39</v>
      </c>
      <c r="N193" s="31">
        <v>13</v>
      </c>
      <c r="O193" s="31">
        <v>9</v>
      </c>
      <c r="P193" s="31">
        <v>5</v>
      </c>
      <c r="Q193" s="31">
        <v>29</v>
      </c>
      <c r="R193" s="31">
        <v>31</v>
      </c>
      <c r="S193" s="31">
        <v>12</v>
      </c>
      <c r="T193" s="31">
        <v>21</v>
      </c>
      <c r="U193" s="31">
        <v>7</v>
      </c>
      <c r="V193" s="31">
        <v>9</v>
      </c>
      <c r="W193" s="31">
        <v>26</v>
      </c>
      <c r="X193" s="31">
        <v>7</v>
      </c>
      <c r="Y193" s="31">
        <v>33</v>
      </c>
      <c r="Z193" s="31">
        <v>7</v>
      </c>
      <c r="AA193" s="31">
        <v>45</v>
      </c>
      <c r="AB193" s="31">
        <v>39</v>
      </c>
      <c r="AC193" s="31">
        <v>6</v>
      </c>
      <c r="AD193" s="31">
        <v>9</v>
      </c>
      <c r="AE193" s="31">
        <v>40</v>
      </c>
      <c r="AF193" s="31">
        <v>7</v>
      </c>
      <c r="AG193" s="31">
        <v>22</v>
      </c>
      <c r="AH193" s="31">
        <v>14</v>
      </c>
      <c r="AI193" s="31">
        <v>6</v>
      </c>
      <c r="AJ193" s="31">
        <v>37</v>
      </c>
      <c r="AK193" s="31">
        <v>15</v>
      </c>
      <c r="AL193" s="31">
        <v>10</v>
      </c>
      <c r="AM193" s="31">
        <v>30</v>
      </c>
      <c r="AN193" s="31">
        <v>23</v>
      </c>
      <c r="AO193" s="31">
        <v>7</v>
      </c>
      <c r="AP193" s="31">
        <v>4</v>
      </c>
      <c r="AQ193" s="31">
        <v>37</v>
      </c>
      <c r="AR193" s="31">
        <v>20</v>
      </c>
      <c r="AS193" s="31">
        <v>14</v>
      </c>
      <c r="AT193" s="31">
        <v>45</v>
      </c>
      <c r="AU193" s="31">
        <v>7</v>
      </c>
      <c r="AV193" s="31">
        <v>17</v>
      </c>
      <c r="AW193" s="31">
        <v>12</v>
      </c>
      <c r="AX193" s="31">
        <v>5</v>
      </c>
      <c r="AY193" s="31">
        <v>11</v>
      </c>
      <c r="AZ193" s="31">
        <v>12</v>
      </c>
      <c r="BA193" s="31">
        <v>12</v>
      </c>
      <c r="BB193" s="31">
        <v>11</v>
      </c>
      <c r="BC193" s="31">
        <v>3</v>
      </c>
      <c r="BH193" s="39" t="s">
        <v>87</v>
      </c>
      <c r="BI193" s="5" cm="1">
        <f t="array" ref="BI193:CL193">ROUND(_xlfn.ANCHORARRAY(BI192)*1000000,0)</f>
        <v>76326</v>
      </c>
      <c r="BJ193" s="5">
        <v>115</v>
      </c>
      <c r="BK193" s="5">
        <v>37537</v>
      </c>
      <c r="BL193" s="5">
        <v>529</v>
      </c>
      <c r="BM193" s="5">
        <v>113592</v>
      </c>
      <c r="BN193" s="5">
        <v>232300</v>
      </c>
      <c r="BO193" s="5">
        <v>234</v>
      </c>
      <c r="BP193" s="5">
        <v>2503</v>
      </c>
      <c r="BQ193" s="5">
        <v>430</v>
      </c>
      <c r="BR193" s="5">
        <v>2653</v>
      </c>
      <c r="BS193" s="5">
        <v>61246</v>
      </c>
      <c r="BT193" s="5">
        <v>108257</v>
      </c>
      <c r="BU193" s="5">
        <v>18742</v>
      </c>
      <c r="BV193" s="5">
        <v>1780</v>
      </c>
      <c r="BW193" s="5">
        <v>16707</v>
      </c>
      <c r="BX193" s="5">
        <v>91</v>
      </c>
      <c r="BY193" s="5">
        <v>325</v>
      </c>
      <c r="BZ193" s="5">
        <v>7809</v>
      </c>
      <c r="CA193" s="5">
        <v>65915</v>
      </c>
      <c r="CB193" s="5">
        <v>269</v>
      </c>
      <c r="CC193" s="5">
        <v>414</v>
      </c>
      <c r="CD193" s="5">
        <v>162</v>
      </c>
      <c r="CE193" s="5">
        <v>1640</v>
      </c>
      <c r="CF193" s="5">
        <v>210</v>
      </c>
      <c r="CG193" s="5">
        <v>28371</v>
      </c>
      <c r="CH193" s="5">
        <v>2361</v>
      </c>
      <c r="CI193" s="5">
        <v>101</v>
      </c>
      <c r="CJ193" s="5">
        <v>20390</v>
      </c>
      <c r="CK193" s="5">
        <v>193088</v>
      </c>
      <c r="CL193" s="5">
        <v>5903</v>
      </c>
      <c r="DI193" s="41"/>
      <c r="DJ193" s="43"/>
      <c r="DK193" s="41"/>
    </row>
    <row r="194" spans="2:115" ht="23.4">
      <c r="B194" s="32">
        <f t="shared" si="57"/>
        <v>81</v>
      </c>
      <c r="C194" s="32">
        <v>5</v>
      </c>
      <c r="D194" s="33">
        <v>12</v>
      </c>
      <c r="E194" s="48">
        <v>61246</v>
      </c>
      <c r="G194" s="31">
        <v>14</v>
      </c>
      <c r="H194" s="31">
        <v>20</v>
      </c>
      <c r="I194" s="31">
        <v>25</v>
      </c>
      <c r="J194" s="31">
        <v>31</v>
      </c>
      <c r="K194" s="31">
        <v>32</v>
      </c>
      <c r="L194" s="31">
        <v>37</v>
      </c>
      <c r="M194" s="31">
        <v>40</v>
      </c>
      <c r="N194" s="31">
        <v>19</v>
      </c>
      <c r="O194" s="31">
        <v>47</v>
      </c>
      <c r="P194" s="31">
        <v>42</v>
      </c>
      <c r="Q194" s="31">
        <v>20</v>
      </c>
      <c r="R194" s="31">
        <v>30</v>
      </c>
      <c r="S194" s="31">
        <v>21</v>
      </c>
      <c r="T194" s="31">
        <v>21</v>
      </c>
      <c r="U194" s="31">
        <v>18</v>
      </c>
      <c r="V194" s="31">
        <v>49</v>
      </c>
      <c r="W194" s="31">
        <v>26</v>
      </c>
      <c r="X194" s="31">
        <v>7</v>
      </c>
      <c r="Y194" s="31">
        <v>4</v>
      </c>
      <c r="Z194" s="31">
        <v>28</v>
      </c>
      <c r="AA194" s="31">
        <v>10</v>
      </c>
      <c r="AB194" s="31">
        <v>20</v>
      </c>
      <c r="AC194" s="31">
        <v>31</v>
      </c>
      <c r="AD194" s="31">
        <v>43</v>
      </c>
      <c r="AE194" s="31">
        <v>1</v>
      </c>
      <c r="AF194" s="31">
        <v>13</v>
      </c>
      <c r="AG194" s="31">
        <v>46</v>
      </c>
      <c r="AH194" s="31">
        <v>42</v>
      </c>
      <c r="AI194" s="31">
        <v>12</v>
      </c>
      <c r="AJ194" s="31">
        <v>3</v>
      </c>
      <c r="AK194" s="31">
        <v>17</v>
      </c>
      <c r="AL194" s="31">
        <v>29</v>
      </c>
      <c r="AM194" s="31">
        <v>36</v>
      </c>
      <c r="AN194" s="31">
        <v>8</v>
      </c>
      <c r="AO194" s="31">
        <v>15</v>
      </c>
      <c r="AP194" s="31">
        <v>43</v>
      </c>
      <c r="AQ194" s="31">
        <v>18</v>
      </c>
      <c r="AR194" s="31">
        <v>28</v>
      </c>
      <c r="AS194" s="31">
        <v>20</v>
      </c>
      <c r="AT194" s="31">
        <v>15</v>
      </c>
      <c r="AU194" s="31">
        <v>32</v>
      </c>
      <c r="AV194" s="31">
        <v>7</v>
      </c>
      <c r="AW194" s="31">
        <v>36</v>
      </c>
      <c r="AX194" s="31">
        <v>26</v>
      </c>
      <c r="AY194" s="31">
        <v>30</v>
      </c>
      <c r="AZ194" s="31">
        <v>43</v>
      </c>
      <c r="BA194" s="31">
        <v>38</v>
      </c>
      <c r="BB194" s="31">
        <v>25</v>
      </c>
      <c r="BC194" s="31">
        <v>27</v>
      </c>
      <c r="DI194" s="41"/>
      <c r="DJ194" s="43"/>
      <c r="DK194" s="41"/>
    </row>
    <row r="195" spans="2:115" ht="23.4">
      <c r="B195" s="32">
        <f t="shared" si="57"/>
        <v>82</v>
      </c>
      <c r="C195" s="32">
        <v>5</v>
      </c>
      <c r="D195" s="33">
        <v>12</v>
      </c>
      <c r="E195" s="48">
        <v>108257</v>
      </c>
      <c r="G195" s="31">
        <v>2</v>
      </c>
      <c r="H195" s="31">
        <v>4</v>
      </c>
      <c r="I195" s="31">
        <v>5</v>
      </c>
      <c r="J195" s="31">
        <v>8</v>
      </c>
      <c r="K195" s="31">
        <v>19</v>
      </c>
      <c r="L195" s="31">
        <v>24</v>
      </c>
      <c r="M195" s="31">
        <v>29</v>
      </c>
      <c r="N195" s="31">
        <v>28</v>
      </c>
      <c r="O195" s="31">
        <v>10</v>
      </c>
      <c r="P195" s="31">
        <v>29</v>
      </c>
      <c r="Q195" s="31">
        <v>33</v>
      </c>
      <c r="R195" s="31">
        <v>48</v>
      </c>
      <c r="S195" s="31">
        <v>46</v>
      </c>
      <c r="T195" s="31">
        <v>27</v>
      </c>
      <c r="U195" s="31">
        <v>4</v>
      </c>
      <c r="V195" s="31">
        <v>10</v>
      </c>
      <c r="W195" s="31">
        <v>22</v>
      </c>
      <c r="X195" s="31">
        <v>22</v>
      </c>
      <c r="Y195" s="31">
        <v>24</v>
      </c>
      <c r="Z195" s="31">
        <v>31</v>
      </c>
      <c r="AA195" s="31">
        <v>43</v>
      </c>
      <c r="AB195" s="31">
        <v>32</v>
      </c>
      <c r="AC195" s="31">
        <v>41</v>
      </c>
      <c r="AD195" s="31">
        <v>44</v>
      </c>
      <c r="AE195" s="31">
        <v>10</v>
      </c>
      <c r="AF195" s="31">
        <v>34</v>
      </c>
      <c r="AG195" s="31">
        <v>30</v>
      </c>
      <c r="AH195" s="31">
        <v>35</v>
      </c>
      <c r="AI195" s="31">
        <v>24</v>
      </c>
      <c r="AJ195" s="31">
        <v>27</v>
      </c>
      <c r="AK195" s="31">
        <v>4</v>
      </c>
      <c r="AL195" s="31">
        <v>24</v>
      </c>
      <c r="AM195" s="31">
        <v>13</v>
      </c>
      <c r="AN195" s="31">
        <v>4</v>
      </c>
      <c r="AO195" s="31">
        <v>1</v>
      </c>
      <c r="AP195" s="31">
        <v>40</v>
      </c>
      <c r="AQ195" s="31">
        <v>1</v>
      </c>
      <c r="AR195" s="31">
        <v>8</v>
      </c>
      <c r="AS195" s="31">
        <v>6</v>
      </c>
      <c r="AT195" s="31">
        <v>8</v>
      </c>
      <c r="AU195" s="31">
        <v>10</v>
      </c>
      <c r="AV195" s="31">
        <v>37</v>
      </c>
      <c r="AW195" s="31">
        <v>16</v>
      </c>
      <c r="AX195" s="31">
        <v>47</v>
      </c>
      <c r="AY195" s="31">
        <v>47</v>
      </c>
      <c r="AZ195" s="31">
        <v>28</v>
      </c>
      <c r="BA195" s="31">
        <v>34</v>
      </c>
      <c r="BB195" s="31">
        <v>13</v>
      </c>
      <c r="BC195" s="31">
        <v>47</v>
      </c>
      <c r="DI195" s="41"/>
      <c r="DJ195" s="43"/>
      <c r="DK195" s="41"/>
    </row>
    <row r="196" spans="2:115" ht="23.4">
      <c r="B196" s="32">
        <f t="shared" si="57"/>
        <v>83</v>
      </c>
      <c r="C196" s="32">
        <v>5</v>
      </c>
      <c r="D196" s="33">
        <v>12</v>
      </c>
      <c r="E196" s="48">
        <v>18742</v>
      </c>
      <c r="G196" s="31">
        <v>6</v>
      </c>
      <c r="H196" s="31">
        <v>7</v>
      </c>
      <c r="I196" s="31">
        <v>11</v>
      </c>
      <c r="J196" s="31">
        <v>15</v>
      </c>
      <c r="K196" s="31">
        <v>26</v>
      </c>
      <c r="L196" s="31">
        <v>40</v>
      </c>
      <c r="M196" s="31">
        <v>47</v>
      </c>
      <c r="N196" s="31">
        <v>34</v>
      </c>
      <c r="O196" s="31">
        <v>34</v>
      </c>
      <c r="P196" s="31">
        <v>1</v>
      </c>
      <c r="Q196" s="31">
        <v>20</v>
      </c>
      <c r="R196" s="31">
        <v>8</v>
      </c>
      <c r="S196" s="31">
        <v>24</v>
      </c>
      <c r="T196" s="31">
        <v>5</v>
      </c>
      <c r="U196" s="31">
        <v>34</v>
      </c>
      <c r="V196" s="31">
        <v>46</v>
      </c>
      <c r="W196" s="31">
        <v>37</v>
      </c>
      <c r="X196" s="31">
        <v>41</v>
      </c>
      <c r="Y196" s="31">
        <v>10</v>
      </c>
      <c r="Z196" s="31">
        <v>47</v>
      </c>
      <c r="AA196" s="31">
        <v>9</v>
      </c>
      <c r="AB196" s="31">
        <v>3</v>
      </c>
      <c r="AC196" s="31">
        <v>17</v>
      </c>
      <c r="AD196" s="31">
        <v>22</v>
      </c>
      <c r="AE196" s="31">
        <v>40</v>
      </c>
      <c r="AF196" s="31">
        <v>11</v>
      </c>
      <c r="AG196" s="31">
        <v>22</v>
      </c>
      <c r="AH196" s="31">
        <v>19</v>
      </c>
      <c r="AI196" s="31">
        <v>12</v>
      </c>
      <c r="AJ196" s="31">
        <v>39</v>
      </c>
      <c r="AK196" s="31">
        <v>43</v>
      </c>
      <c r="AL196" s="31">
        <v>41</v>
      </c>
      <c r="AM196" s="31">
        <v>13</v>
      </c>
      <c r="AN196" s="31">
        <v>44</v>
      </c>
      <c r="AO196" s="31">
        <v>36</v>
      </c>
      <c r="AP196" s="31">
        <v>29</v>
      </c>
      <c r="AQ196" s="31">
        <v>24</v>
      </c>
      <c r="AR196" s="31">
        <v>16</v>
      </c>
      <c r="AS196" s="31">
        <v>12</v>
      </c>
      <c r="AT196" s="31">
        <v>45</v>
      </c>
      <c r="AU196" s="31">
        <v>24</v>
      </c>
      <c r="AV196" s="31">
        <v>18</v>
      </c>
      <c r="AW196" s="31">
        <v>1</v>
      </c>
      <c r="AX196" s="31">
        <v>10</v>
      </c>
      <c r="AY196" s="31">
        <v>7</v>
      </c>
      <c r="AZ196" s="31">
        <v>29</v>
      </c>
      <c r="BA196" s="31">
        <v>18</v>
      </c>
      <c r="BB196" s="31">
        <v>9</v>
      </c>
      <c r="BC196" s="31">
        <v>32</v>
      </c>
      <c r="DI196" s="41"/>
      <c r="DJ196" s="43"/>
      <c r="DK196" s="41"/>
    </row>
    <row r="197" spans="2:115" ht="23.4">
      <c r="B197" s="32">
        <f t="shared" si="57"/>
        <v>84</v>
      </c>
      <c r="C197" s="32">
        <v>5</v>
      </c>
      <c r="D197" s="33">
        <v>12</v>
      </c>
      <c r="E197" s="48">
        <v>1780</v>
      </c>
      <c r="G197" s="31">
        <v>11</v>
      </c>
      <c r="H197" s="31">
        <v>13</v>
      </c>
      <c r="I197" s="31">
        <v>27</v>
      </c>
      <c r="J197" s="31">
        <v>29</v>
      </c>
      <c r="K197" s="31">
        <v>34</v>
      </c>
      <c r="L197" s="31">
        <v>39</v>
      </c>
      <c r="M197" s="31">
        <v>41</v>
      </c>
      <c r="N197" s="31">
        <v>12</v>
      </c>
      <c r="O197" s="31">
        <v>13</v>
      </c>
      <c r="P197" s="31">
        <v>14</v>
      </c>
      <c r="Q197" s="31">
        <v>26</v>
      </c>
      <c r="R197" s="31">
        <v>27</v>
      </c>
      <c r="S197" s="31">
        <v>16</v>
      </c>
      <c r="T197" s="31">
        <v>8</v>
      </c>
      <c r="U197" s="31">
        <v>43</v>
      </c>
      <c r="V197" s="31">
        <v>8</v>
      </c>
      <c r="W197" s="31">
        <v>2</v>
      </c>
      <c r="X197" s="31">
        <v>5</v>
      </c>
      <c r="Y197" s="31">
        <v>48</v>
      </c>
      <c r="Z197" s="31">
        <v>2</v>
      </c>
      <c r="AA197" s="31">
        <v>48</v>
      </c>
      <c r="AB197" s="31">
        <v>25</v>
      </c>
      <c r="AC197" s="31">
        <v>40</v>
      </c>
      <c r="AD197" s="31">
        <v>21</v>
      </c>
      <c r="AE197" s="31">
        <v>22</v>
      </c>
      <c r="AF197" s="31">
        <v>33</v>
      </c>
      <c r="AG197" s="31">
        <v>44</v>
      </c>
      <c r="AH197" s="31">
        <v>10</v>
      </c>
      <c r="AI197" s="31">
        <v>16</v>
      </c>
      <c r="AJ197" s="31">
        <v>47</v>
      </c>
      <c r="AK197" s="31">
        <v>45</v>
      </c>
      <c r="AL197" s="31">
        <v>6</v>
      </c>
      <c r="AM197" s="31">
        <v>18</v>
      </c>
      <c r="AN197" s="31">
        <v>42</v>
      </c>
      <c r="AO197" s="31">
        <v>7</v>
      </c>
      <c r="AP197" s="31">
        <v>14</v>
      </c>
      <c r="AQ197" s="31">
        <v>42</v>
      </c>
      <c r="AR197" s="31">
        <v>18</v>
      </c>
      <c r="AS197" s="31">
        <v>19</v>
      </c>
      <c r="AT197" s="31">
        <v>16</v>
      </c>
      <c r="AU197" s="31">
        <v>15</v>
      </c>
      <c r="AV197" s="31">
        <v>15</v>
      </c>
      <c r="AW197" s="31">
        <v>46</v>
      </c>
      <c r="AX197" s="31">
        <v>25</v>
      </c>
      <c r="AY197" s="31">
        <v>40</v>
      </c>
      <c r="AZ197" s="31">
        <v>34</v>
      </c>
      <c r="BA197" s="31">
        <v>27</v>
      </c>
      <c r="BB197" s="31">
        <v>41</v>
      </c>
      <c r="BC197" s="31">
        <v>16</v>
      </c>
      <c r="DI197" s="41"/>
      <c r="DJ197" s="43"/>
      <c r="DK197" s="41"/>
    </row>
    <row r="198" spans="2:115" ht="23.4">
      <c r="B198" s="32">
        <f t="shared" si="57"/>
        <v>85</v>
      </c>
      <c r="C198" s="32">
        <v>5</v>
      </c>
      <c r="D198" s="33">
        <v>12</v>
      </c>
      <c r="E198" s="48">
        <v>16707</v>
      </c>
      <c r="G198" s="31">
        <v>11</v>
      </c>
      <c r="H198" s="31">
        <v>26</v>
      </c>
      <c r="I198" s="31">
        <v>32</v>
      </c>
      <c r="J198" s="31">
        <v>36</v>
      </c>
      <c r="K198" s="31">
        <v>37</v>
      </c>
      <c r="L198" s="31">
        <v>42</v>
      </c>
      <c r="M198" s="31">
        <v>44</v>
      </c>
      <c r="N198" s="31">
        <v>22</v>
      </c>
      <c r="O198" s="31">
        <v>21</v>
      </c>
      <c r="P198" s="31">
        <v>29</v>
      </c>
      <c r="Q198" s="31">
        <v>12</v>
      </c>
      <c r="R198" s="31">
        <v>42</v>
      </c>
      <c r="S198" s="31">
        <v>28</v>
      </c>
      <c r="T198" s="31">
        <v>39</v>
      </c>
      <c r="U198" s="31">
        <v>45</v>
      </c>
      <c r="V198" s="31">
        <v>4</v>
      </c>
      <c r="W198" s="31">
        <v>38</v>
      </c>
      <c r="X198" s="31">
        <v>13</v>
      </c>
      <c r="Y198" s="31">
        <v>15</v>
      </c>
      <c r="Z198" s="31">
        <v>12</v>
      </c>
      <c r="AA198" s="31">
        <v>2</v>
      </c>
      <c r="AB198" s="31">
        <v>49</v>
      </c>
      <c r="AC198" s="31">
        <v>7</v>
      </c>
      <c r="AD198" s="31">
        <v>25</v>
      </c>
      <c r="AE198" s="31">
        <v>1</v>
      </c>
      <c r="AF198" s="31">
        <v>29</v>
      </c>
      <c r="AG198" s="31">
        <v>3</v>
      </c>
      <c r="AH198" s="31">
        <v>6</v>
      </c>
      <c r="AI198" s="31">
        <v>33</v>
      </c>
      <c r="AJ198" s="31">
        <v>47</v>
      </c>
      <c r="AK198" s="31">
        <v>18</v>
      </c>
      <c r="AL198" s="31">
        <v>7</v>
      </c>
      <c r="AM198" s="31">
        <v>12</v>
      </c>
      <c r="AN198" s="31">
        <v>20</v>
      </c>
      <c r="AO198" s="31">
        <v>25</v>
      </c>
      <c r="AP198" s="31">
        <v>46</v>
      </c>
      <c r="AQ198" s="31">
        <v>40</v>
      </c>
      <c r="AR198" s="31">
        <v>34</v>
      </c>
      <c r="AS198" s="31">
        <v>27</v>
      </c>
      <c r="AT198" s="31">
        <v>49</v>
      </c>
      <c r="AU198" s="31">
        <v>34</v>
      </c>
      <c r="AV198" s="31">
        <v>7</v>
      </c>
      <c r="AW198" s="31">
        <v>23</v>
      </c>
      <c r="AX198" s="31">
        <v>11</v>
      </c>
      <c r="AY198" s="31">
        <v>33</v>
      </c>
      <c r="AZ198" s="31">
        <v>34</v>
      </c>
      <c r="BA198" s="31">
        <v>44</v>
      </c>
      <c r="BB198" s="31">
        <v>16</v>
      </c>
      <c r="BC198" s="31">
        <v>1</v>
      </c>
      <c r="DI198" s="41"/>
      <c r="DJ198" s="43"/>
      <c r="DK198" s="41"/>
    </row>
    <row r="199" spans="2:115" ht="23.4">
      <c r="B199" s="32">
        <f t="shared" si="57"/>
        <v>86</v>
      </c>
      <c r="C199" s="32">
        <v>5</v>
      </c>
      <c r="D199" s="33">
        <v>12</v>
      </c>
      <c r="E199" s="48">
        <v>91</v>
      </c>
      <c r="G199" s="31">
        <v>7</v>
      </c>
      <c r="H199" s="31">
        <v>9</v>
      </c>
      <c r="I199" s="31">
        <v>21</v>
      </c>
      <c r="J199" s="31">
        <v>26</v>
      </c>
      <c r="K199" s="31">
        <v>41</v>
      </c>
      <c r="L199" s="31">
        <v>43</v>
      </c>
      <c r="M199" s="31">
        <v>44</v>
      </c>
      <c r="N199" s="31">
        <v>14</v>
      </c>
      <c r="O199" s="31">
        <v>39</v>
      </c>
      <c r="P199" s="31">
        <v>32</v>
      </c>
      <c r="Q199" s="31">
        <v>20</v>
      </c>
      <c r="R199" s="31">
        <v>3</v>
      </c>
      <c r="S199" s="31">
        <v>7</v>
      </c>
      <c r="T199" s="31">
        <v>30</v>
      </c>
      <c r="U199" s="31">
        <v>40</v>
      </c>
      <c r="V199" s="31">
        <v>39</v>
      </c>
      <c r="W199" s="31">
        <v>7</v>
      </c>
      <c r="X199" s="31">
        <v>14</v>
      </c>
      <c r="Y199" s="31">
        <v>43</v>
      </c>
      <c r="Z199" s="31">
        <v>21</v>
      </c>
      <c r="AA199" s="31">
        <v>31</v>
      </c>
      <c r="AB199" s="31">
        <v>11</v>
      </c>
      <c r="AC199" s="31">
        <v>6</v>
      </c>
      <c r="AD199" s="31">
        <v>21</v>
      </c>
      <c r="AE199" s="31">
        <v>44</v>
      </c>
      <c r="AF199" s="31">
        <v>30</v>
      </c>
      <c r="AG199" s="31">
        <v>19</v>
      </c>
      <c r="AH199" s="31">
        <v>11</v>
      </c>
      <c r="AI199" s="31">
        <v>47</v>
      </c>
      <c r="AJ199" s="31">
        <v>25</v>
      </c>
      <c r="AK199" s="31">
        <v>36</v>
      </c>
      <c r="AL199" s="31">
        <v>27</v>
      </c>
      <c r="AM199" s="31">
        <v>36</v>
      </c>
      <c r="AN199" s="31">
        <v>30</v>
      </c>
      <c r="AO199" s="31">
        <v>40</v>
      </c>
      <c r="AP199" s="31">
        <v>15</v>
      </c>
      <c r="AQ199" s="31">
        <v>41</v>
      </c>
      <c r="AR199" s="31">
        <v>26</v>
      </c>
      <c r="AS199" s="31">
        <v>15</v>
      </c>
      <c r="AT199" s="31">
        <v>26</v>
      </c>
      <c r="AU199" s="31">
        <v>16</v>
      </c>
      <c r="AV199" s="31">
        <v>41</v>
      </c>
      <c r="AW199" s="31">
        <v>23</v>
      </c>
      <c r="AX199" s="31">
        <v>28</v>
      </c>
      <c r="AY199" s="31">
        <v>7</v>
      </c>
      <c r="AZ199" s="31">
        <v>44</v>
      </c>
      <c r="BA199" s="31">
        <v>35</v>
      </c>
      <c r="BB199" s="31">
        <v>26</v>
      </c>
      <c r="BC199" s="31">
        <v>25</v>
      </c>
      <c r="DI199" s="41"/>
      <c r="DJ199" s="43"/>
      <c r="DK199" s="41"/>
    </row>
    <row r="200" spans="2:115" ht="23.4">
      <c r="B200" s="32">
        <f t="shared" si="57"/>
        <v>87</v>
      </c>
      <c r="C200" s="32">
        <v>5</v>
      </c>
      <c r="D200" s="33">
        <v>12</v>
      </c>
      <c r="E200" s="48">
        <v>325</v>
      </c>
      <c r="G200" s="31">
        <v>6</v>
      </c>
      <c r="H200" s="31">
        <v>13</v>
      </c>
      <c r="I200" s="31">
        <v>37</v>
      </c>
      <c r="J200" s="31">
        <v>38</v>
      </c>
      <c r="K200" s="31">
        <v>41</v>
      </c>
      <c r="L200" s="31">
        <v>44</v>
      </c>
      <c r="M200" s="31">
        <v>45</v>
      </c>
      <c r="N200" s="31">
        <v>34</v>
      </c>
      <c r="O200" s="31">
        <v>40</v>
      </c>
      <c r="P200" s="31">
        <v>37</v>
      </c>
      <c r="Q200" s="31">
        <v>47</v>
      </c>
      <c r="R200" s="31">
        <v>7</v>
      </c>
      <c r="S200" s="31">
        <v>1</v>
      </c>
      <c r="T200" s="31">
        <v>32</v>
      </c>
      <c r="U200" s="31">
        <v>21</v>
      </c>
      <c r="V200" s="31">
        <v>16</v>
      </c>
      <c r="W200" s="31">
        <v>31</v>
      </c>
      <c r="X200" s="31">
        <v>34</v>
      </c>
      <c r="Y200" s="31">
        <v>44</v>
      </c>
      <c r="Z200" s="31">
        <v>9</v>
      </c>
      <c r="AA200" s="31">
        <v>37</v>
      </c>
      <c r="AB200" s="31">
        <v>33</v>
      </c>
      <c r="AC200" s="31">
        <v>23</v>
      </c>
      <c r="AD200" s="31">
        <v>35</v>
      </c>
      <c r="AE200" s="31">
        <v>31</v>
      </c>
      <c r="AF200" s="31">
        <v>38</v>
      </c>
      <c r="AG200" s="31">
        <v>24</v>
      </c>
      <c r="AH200" s="31">
        <v>12</v>
      </c>
      <c r="AI200" s="31">
        <v>25</v>
      </c>
      <c r="AJ200" s="31">
        <v>45</v>
      </c>
      <c r="AK200" s="31">
        <v>10</v>
      </c>
      <c r="AL200" s="31">
        <v>42</v>
      </c>
      <c r="AM200" s="31">
        <v>9</v>
      </c>
      <c r="AN200" s="31">
        <v>29</v>
      </c>
      <c r="AO200" s="31">
        <v>45</v>
      </c>
      <c r="AP200" s="31">
        <v>19</v>
      </c>
      <c r="AQ200" s="31">
        <v>38</v>
      </c>
      <c r="AR200" s="31">
        <v>36</v>
      </c>
      <c r="AS200" s="31">
        <v>32</v>
      </c>
      <c r="AT200" s="31">
        <v>27</v>
      </c>
      <c r="AU200" s="31">
        <v>14</v>
      </c>
      <c r="AV200" s="31">
        <v>12</v>
      </c>
      <c r="AW200" s="31">
        <v>3</v>
      </c>
      <c r="AX200" s="31">
        <v>45</v>
      </c>
      <c r="AY200" s="31">
        <v>12</v>
      </c>
      <c r="AZ200" s="31">
        <v>16</v>
      </c>
      <c r="BA200" s="31">
        <v>8</v>
      </c>
      <c r="BB200" s="31">
        <v>35</v>
      </c>
      <c r="BC200" s="31">
        <v>2</v>
      </c>
      <c r="DI200" s="41"/>
      <c r="DJ200" s="43"/>
      <c r="DK200" s="41"/>
    </row>
    <row r="201" spans="2:115" ht="23.4">
      <c r="B201" s="32">
        <f t="shared" si="57"/>
        <v>88</v>
      </c>
      <c r="C201" s="32">
        <v>5</v>
      </c>
      <c r="D201" s="33">
        <v>12</v>
      </c>
      <c r="E201" s="48">
        <v>7809</v>
      </c>
      <c r="G201" s="31">
        <v>6</v>
      </c>
      <c r="H201" s="31">
        <v>8</v>
      </c>
      <c r="I201" s="31">
        <v>18</v>
      </c>
      <c r="J201" s="31">
        <v>27</v>
      </c>
      <c r="K201" s="31">
        <v>29</v>
      </c>
      <c r="L201" s="31">
        <v>31</v>
      </c>
      <c r="M201" s="31">
        <v>36</v>
      </c>
      <c r="N201" s="31">
        <v>39</v>
      </c>
      <c r="O201" s="31">
        <v>24</v>
      </c>
      <c r="P201" s="31">
        <v>11</v>
      </c>
      <c r="Q201" s="31">
        <v>25</v>
      </c>
      <c r="R201" s="31">
        <v>45</v>
      </c>
      <c r="S201" s="31">
        <v>20</v>
      </c>
      <c r="T201" s="31">
        <v>16</v>
      </c>
      <c r="U201" s="31">
        <v>25</v>
      </c>
      <c r="V201" s="31">
        <v>33</v>
      </c>
      <c r="W201" s="31">
        <v>26</v>
      </c>
      <c r="X201" s="31">
        <v>48</v>
      </c>
      <c r="Y201" s="31">
        <v>4</v>
      </c>
      <c r="Z201" s="31">
        <v>37</v>
      </c>
      <c r="AA201" s="31">
        <v>19</v>
      </c>
      <c r="AB201" s="31">
        <v>41</v>
      </c>
      <c r="AC201" s="31">
        <v>22</v>
      </c>
      <c r="AD201" s="31">
        <v>25</v>
      </c>
      <c r="AE201" s="31">
        <v>3</v>
      </c>
      <c r="AF201" s="31">
        <v>19</v>
      </c>
      <c r="AG201" s="31">
        <v>12</v>
      </c>
      <c r="AH201" s="31">
        <v>19</v>
      </c>
      <c r="AI201" s="31">
        <v>37</v>
      </c>
      <c r="AJ201" s="31">
        <v>11</v>
      </c>
      <c r="AK201" s="31">
        <v>28</v>
      </c>
      <c r="AL201" s="31">
        <v>4</v>
      </c>
      <c r="AM201" s="31">
        <v>45</v>
      </c>
      <c r="AN201" s="31">
        <v>48</v>
      </c>
      <c r="AO201" s="31">
        <v>42</v>
      </c>
      <c r="AP201" s="31">
        <v>48</v>
      </c>
      <c r="AQ201" s="31">
        <v>32</v>
      </c>
      <c r="AR201" s="31">
        <v>48</v>
      </c>
      <c r="AS201" s="31">
        <v>44</v>
      </c>
      <c r="AT201" s="31">
        <v>12</v>
      </c>
      <c r="AU201" s="31">
        <v>21</v>
      </c>
      <c r="AV201" s="31">
        <v>30</v>
      </c>
      <c r="AW201" s="31">
        <v>11</v>
      </c>
      <c r="AX201" s="31">
        <v>7</v>
      </c>
      <c r="AY201" s="31">
        <v>17</v>
      </c>
      <c r="AZ201" s="31">
        <v>2</v>
      </c>
      <c r="BA201" s="31">
        <v>32</v>
      </c>
      <c r="BB201" s="31">
        <v>9</v>
      </c>
      <c r="BC201" s="31">
        <v>42</v>
      </c>
      <c r="DI201" s="41"/>
      <c r="DJ201" s="43"/>
      <c r="DK201" s="41"/>
    </row>
    <row r="202" spans="2:115" ht="23.4">
      <c r="B202" s="32">
        <f t="shared" si="57"/>
        <v>89</v>
      </c>
      <c r="C202" s="32">
        <v>5</v>
      </c>
      <c r="D202" s="33">
        <v>12</v>
      </c>
      <c r="E202" s="48">
        <v>65915</v>
      </c>
      <c r="G202" s="31">
        <v>10</v>
      </c>
      <c r="H202" s="31">
        <v>11</v>
      </c>
      <c r="I202" s="31">
        <v>14</v>
      </c>
      <c r="J202" s="31">
        <v>17</v>
      </c>
      <c r="K202" s="31">
        <v>20</v>
      </c>
      <c r="L202" s="31">
        <v>34</v>
      </c>
      <c r="M202" s="31">
        <v>39</v>
      </c>
      <c r="N202" s="31">
        <v>33</v>
      </c>
      <c r="O202" s="31">
        <v>17</v>
      </c>
      <c r="P202" s="31">
        <v>45</v>
      </c>
      <c r="Q202" s="31">
        <v>7</v>
      </c>
      <c r="R202" s="31">
        <v>12</v>
      </c>
      <c r="S202" s="31">
        <v>13</v>
      </c>
      <c r="T202" s="31">
        <v>12</v>
      </c>
      <c r="U202" s="31">
        <v>14</v>
      </c>
      <c r="V202" s="31">
        <v>29</v>
      </c>
      <c r="W202" s="31">
        <v>15</v>
      </c>
      <c r="X202" s="31">
        <v>8</v>
      </c>
      <c r="Y202" s="31">
        <v>9</v>
      </c>
      <c r="Z202" s="31">
        <v>39</v>
      </c>
      <c r="AA202" s="31">
        <v>26</v>
      </c>
      <c r="AB202" s="31">
        <v>48</v>
      </c>
      <c r="AC202" s="31">
        <v>29</v>
      </c>
      <c r="AD202" s="31">
        <v>34</v>
      </c>
      <c r="AE202" s="31">
        <v>16</v>
      </c>
      <c r="AF202" s="31">
        <v>31</v>
      </c>
      <c r="AG202" s="31">
        <v>4</v>
      </c>
      <c r="AH202" s="31">
        <v>30</v>
      </c>
      <c r="AI202" s="31">
        <v>33</v>
      </c>
      <c r="AJ202" s="31">
        <v>28</v>
      </c>
      <c r="AK202" s="31">
        <v>33</v>
      </c>
      <c r="AL202" s="31">
        <v>46</v>
      </c>
      <c r="AM202" s="31">
        <v>30</v>
      </c>
      <c r="AN202" s="31">
        <v>48</v>
      </c>
      <c r="AO202" s="31">
        <v>19</v>
      </c>
      <c r="AP202" s="31">
        <v>18</v>
      </c>
      <c r="AQ202" s="31">
        <v>48</v>
      </c>
      <c r="AR202" s="31">
        <v>33</v>
      </c>
      <c r="AS202" s="31">
        <v>22</v>
      </c>
      <c r="AT202" s="31">
        <v>19</v>
      </c>
      <c r="AU202" s="31">
        <v>17</v>
      </c>
      <c r="AV202" s="31">
        <v>39</v>
      </c>
      <c r="AW202" s="31">
        <v>38</v>
      </c>
      <c r="AX202" s="31">
        <v>22</v>
      </c>
      <c r="AY202" s="31">
        <v>40</v>
      </c>
      <c r="AZ202" s="31">
        <v>33</v>
      </c>
      <c r="BA202" s="31">
        <v>19</v>
      </c>
      <c r="BB202" s="31">
        <v>34</v>
      </c>
      <c r="BC202" s="31">
        <v>48</v>
      </c>
      <c r="DI202" s="41"/>
      <c r="DJ202" s="43"/>
      <c r="DK202" s="41"/>
    </row>
    <row r="203" spans="2:115" ht="23.4">
      <c r="B203" s="32">
        <f t="shared" si="57"/>
        <v>90</v>
      </c>
      <c r="C203" s="32">
        <v>5</v>
      </c>
      <c r="D203" s="33">
        <v>12</v>
      </c>
      <c r="E203" s="48">
        <v>269</v>
      </c>
      <c r="G203" s="31">
        <v>4</v>
      </c>
      <c r="H203" s="31">
        <v>7</v>
      </c>
      <c r="I203" s="31">
        <v>14</v>
      </c>
      <c r="J203" s="31">
        <v>18</v>
      </c>
      <c r="K203" s="31">
        <v>36</v>
      </c>
      <c r="L203" s="31">
        <v>39</v>
      </c>
      <c r="M203" s="31">
        <v>43</v>
      </c>
      <c r="N203" s="31">
        <v>21</v>
      </c>
      <c r="O203" s="31">
        <v>49</v>
      </c>
      <c r="P203" s="31">
        <v>48</v>
      </c>
      <c r="Q203" s="31">
        <v>38</v>
      </c>
      <c r="R203" s="31">
        <v>15</v>
      </c>
      <c r="S203" s="31">
        <v>16</v>
      </c>
      <c r="T203" s="31">
        <v>24</v>
      </c>
      <c r="U203" s="31">
        <v>14</v>
      </c>
      <c r="V203" s="31">
        <v>5</v>
      </c>
      <c r="W203" s="31">
        <v>19</v>
      </c>
      <c r="X203" s="31">
        <v>49</v>
      </c>
      <c r="Y203" s="31">
        <v>18</v>
      </c>
      <c r="Z203" s="31">
        <v>37</v>
      </c>
      <c r="AA203" s="31">
        <v>20</v>
      </c>
      <c r="AB203" s="31">
        <v>41</v>
      </c>
      <c r="AC203" s="31">
        <v>43</v>
      </c>
      <c r="AD203" s="31">
        <v>8</v>
      </c>
      <c r="AE203" s="31">
        <v>40</v>
      </c>
      <c r="AF203" s="31">
        <v>24</v>
      </c>
      <c r="AG203" s="31">
        <v>17</v>
      </c>
      <c r="AH203" s="31">
        <v>5</v>
      </c>
      <c r="AI203" s="31">
        <v>17</v>
      </c>
      <c r="AJ203" s="31">
        <v>30</v>
      </c>
      <c r="AK203" s="31">
        <v>44</v>
      </c>
      <c r="AL203" s="31">
        <v>48</v>
      </c>
      <c r="AM203" s="31">
        <v>2</v>
      </c>
      <c r="AN203" s="31">
        <v>16</v>
      </c>
      <c r="AO203" s="31">
        <v>48</v>
      </c>
      <c r="AP203" s="31">
        <v>35</v>
      </c>
      <c r="AQ203" s="31">
        <v>19</v>
      </c>
      <c r="AR203" s="31">
        <v>11</v>
      </c>
      <c r="AS203" s="31">
        <v>4</v>
      </c>
      <c r="AT203" s="31">
        <v>43</v>
      </c>
      <c r="AU203" s="31">
        <v>36</v>
      </c>
      <c r="AV203" s="31">
        <v>41</v>
      </c>
      <c r="AW203" s="31">
        <v>22</v>
      </c>
      <c r="AX203" s="31">
        <v>43</v>
      </c>
      <c r="AY203" s="31">
        <v>24</v>
      </c>
      <c r="AZ203" s="31">
        <v>48</v>
      </c>
      <c r="BA203" s="31">
        <v>27</v>
      </c>
      <c r="BB203" s="31">
        <v>33</v>
      </c>
      <c r="BC203" s="31">
        <v>40</v>
      </c>
      <c r="DI203" s="41"/>
      <c r="DJ203" s="43"/>
      <c r="DK203" s="41"/>
    </row>
    <row r="204" spans="2:115" ht="23.4">
      <c r="B204" s="32">
        <f t="shared" si="57"/>
        <v>91</v>
      </c>
      <c r="C204" s="32">
        <v>5</v>
      </c>
      <c r="D204" s="33">
        <v>12</v>
      </c>
      <c r="E204" s="48">
        <v>414</v>
      </c>
      <c r="G204" s="31">
        <v>8</v>
      </c>
      <c r="H204" s="31">
        <v>13</v>
      </c>
      <c r="I204" s="31">
        <v>16</v>
      </c>
      <c r="J204" s="31">
        <v>18</v>
      </c>
      <c r="K204" s="31">
        <v>34</v>
      </c>
      <c r="L204" s="31">
        <v>35</v>
      </c>
      <c r="M204" s="31">
        <v>39</v>
      </c>
      <c r="N204" s="31">
        <v>4</v>
      </c>
      <c r="O204" s="31">
        <v>37</v>
      </c>
      <c r="P204" s="31">
        <v>11</v>
      </c>
      <c r="Q204" s="31">
        <v>19</v>
      </c>
      <c r="R204" s="31">
        <v>3</v>
      </c>
      <c r="S204" s="31">
        <v>29</v>
      </c>
      <c r="T204" s="31">
        <v>2</v>
      </c>
      <c r="U204" s="31">
        <v>34</v>
      </c>
      <c r="V204" s="31">
        <v>32</v>
      </c>
      <c r="W204" s="31">
        <v>2</v>
      </c>
      <c r="X204" s="31">
        <v>45</v>
      </c>
      <c r="Y204" s="31">
        <v>21</v>
      </c>
      <c r="Z204" s="31">
        <v>47</v>
      </c>
      <c r="AA204" s="31">
        <v>10</v>
      </c>
      <c r="AB204" s="31">
        <v>9</v>
      </c>
      <c r="AC204" s="31">
        <v>15</v>
      </c>
      <c r="AD204" s="31">
        <v>16</v>
      </c>
      <c r="AE204" s="31">
        <v>27</v>
      </c>
      <c r="AF204" s="31">
        <v>18</v>
      </c>
      <c r="AG204" s="31">
        <v>42</v>
      </c>
      <c r="AH204" s="31">
        <v>15</v>
      </c>
      <c r="AI204" s="31">
        <v>41</v>
      </c>
      <c r="AJ204" s="31">
        <v>45</v>
      </c>
      <c r="AK204" s="31">
        <v>27</v>
      </c>
      <c r="AL204" s="31">
        <v>37</v>
      </c>
      <c r="AM204" s="31">
        <v>48</v>
      </c>
      <c r="AN204" s="31">
        <v>27</v>
      </c>
      <c r="AO204" s="31">
        <v>18</v>
      </c>
      <c r="AP204" s="31">
        <v>38</v>
      </c>
      <c r="AQ204" s="31">
        <v>49</v>
      </c>
      <c r="AR204" s="31">
        <v>11</v>
      </c>
      <c r="AS204" s="31">
        <v>21</v>
      </c>
      <c r="AT204" s="31">
        <v>29</v>
      </c>
      <c r="AU204" s="31">
        <v>38</v>
      </c>
      <c r="AV204" s="31">
        <v>32</v>
      </c>
      <c r="AW204" s="31">
        <v>13</v>
      </c>
      <c r="AX204" s="31">
        <v>8</v>
      </c>
      <c r="AY204" s="31">
        <v>40</v>
      </c>
      <c r="AZ204" s="31">
        <v>14</v>
      </c>
      <c r="BA204" s="31">
        <v>19</v>
      </c>
      <c r="BB204" s="31">
        <v>13</v>
      </c>
      <c r="BC204" s="31">
        <v>3</v>
      </c>
      <c r="DI204" s="41"/>
      <c r="DJ204" s="43"/>
      <c r="DK204" s="41"/>
    </row>
    <row r="205" spans="2:115" ht="23.4">
      <c r="B205" s="32">
        <f t="shared" si="57"/>
        <v>92</v>
      </c>
      <c r="C205" s="32">
        <v>5</v>
      </c>
      <c r="D205" s="33">
        <v>12</v>
      </c>
      <c r="E205" s="48">
        <v>162</v>
      </c>
      <c r="G205" s="31">
        <v>5</v>
      </c>
      <c r="H205" s="31">
        <v>25</v>
      </c>
      <c r="I205" s="31">
        <v>32</v>
      </c>
      <c r="J205" s="31">
        <v>37</v>
      </c>
      <c r="K205" s="31">
        <v>39</v>
      </c>
      <c r="L205" s="31">
        <v>43</v>
      </c>
      <c r="M205" s="31">
        <v>46</v>
      </c>
      <c r="N205" s="31">
        <v>2</v>
      </c>
      <c r="O205" s="31">
        <v>37</v>
      </c>
      <c r="P205" s="31">
        <v>44</v>
      </c>
      <c r="Q205" s="31">
        <v>10</v>
      </c>
      <c r="R205" s="31">
        <v>14</v>
      </c>
      <c r="S205" s="31">
        <v>32</v>
      </c>
      <c r="T205" s="31">
        <v>28</v>
      </c>
      <c r="U205" s="31">
        <v>1</v>
      </c>
      <c r="V205" s="31">
        <v>37</v>
      </c>
      <c r="W205" s="31">
        <v>36</v>
      </c>
      <c r="X205" s="31">
        <v>15</v>
      </c>
      <c r="Y205" s="31">
        <v>22</v>
      </c>
      <c r="Z205" s="31">
        <v>28</v>
      </c>
      <c r="AA205" s="31">
        <v>40</v>
      </c>
      <c r="AB205" s="31">
        <v>18</v>
      </c>
      <c r="AC205" s="31">
        <v>15</v>
      </c>
      <c r="AD205" s="31">
        <v>43</v>
      </c>
      <c r="AE205" s="31">
        <v>34</v>
      </c>
      <c r="AF205" s="31">
        <v>40</v>
      </c>
      <c r="AG205" s="31">
        <v>35</v>
      </c>
      <c r="AH205" s="31">
        <v>24</v>
      </c>
      <c r="AI205" s="31">
        <v>26</v>
      </c>
      <c r="AJ205" s="31">
        <v>21</v>
      </c>
      <c r="AK205" s="31">
        <v>47</v>
      </c>
      <c r="AL205" s="31">
        <v>27</v>
      </c>
      <c r="AM205" s="31">
        <v>19</v>
      </c>
      <c r="AN205" s="31">
        <v>25</v>
      </c>
      <c r="AO205" s="31">
        <v>30</v>
      </c>
      <c r="AP205" s="31">
        <v>46</v>
      </c>
      <c r="AQ205" s="31">
        <v>38</v>
      </c>
      <c r="AR205" s="31">
        <v>39</v>
      </c>
      <c r="AS205" s="31">
        <v>14</v>
      </c>
      <c r="AT205" s="31">
        <v>23</v>
      </c>
      <c r="AU205" s="31">
        <v>43</v>
      </c>
      <c r="AV205" s="31">
        <v>48</v>
      </c>
      <c r="AW205" s="31">
        <v>46</v>
      </c>
      <c r="AX205" s="31">
        <v>31</v>
      </c>
      <c r="AY205" s="31">
        <v>16</v>
      </c>
      <c r="AZ205" s="31">
        <v>9</v>
      </c>
      <c r="BA205" s="31">
        <v>18</v>
      </c>
      <c r="BB205" s="31">
        <v>35</v>
      </c>
      <c r="BC205" s="31">
        <v>13</v>
      </c>
      <c r="DI205" s="41"/>
      <c r="DJ205" s="43"/>
      <c r="DK205" s="41"/>
    </row>
    <row r="206" spans="2:115" ht="23.4">
      <c r="B206" s="32">
        <f t="shared" si="57"/>
        <v>93</v>
      </c>
      <c r="C206" s="32">
        <v>5</v>
      </c>
      <c r="D206" s="33">
        <v>12</v>
      </c>
      <c r="E206" s="48">
        <v>1640</v>
      </c>
      <c r="G206" s="31">
        <v>25</v>
      </c>
      <c r="H206" s="31">
        <v>27</v>
      </c>
      <c r="I206" s="31">
        <v>34</v>
      </c>
      <c r="J206" s="31">
        <v>35</v>
      </c>
      <c r="K206" s="31">
        <v>38</v>
      </c>
      <c r="L206" s="31">
        <v>43</v>
      </c>
      <c r="M206" s="31">
        <v>46</v>
      </c>
      <c r="N206" s="31">
        <v>12</v>
      </c>
      <c r="O206" s="31">
        <v>26</v>
      </c>
      <c r="P206" s="31">
        <v>15</v>
      </c>
      <c r="Q206" s="31">
        <v>28</v>
      </c>
      <c r="R206" s="31">
        <v>2</v>
      </c>
      <c r="S206" s="31">
        <v>17</v>
      </c>
      <c r="T206" s="31">
        <v>29</v>
      </c>
      <c r="U206" s="31">
        <v>16</v>
      </c>
      <c r="V206" s="31">
        <v>1</v>
      </c>
      <c r="W206" s="31">
        <v>28</v>
      </c>
      <c r="X206" s="31">
        <v>13</v>
      </c>
      <c r="Y206" s="31">
        <v>37</v>
      </c>
      <c r="Z206" s="31">
        <v>2</v>
      </c>
      <c r="AA206" s="31">
        <v>3</v>
      </c>
      <c r="AB206" s="31">
        <v>9</v>
      </c>
      <c r="AC206" s="31">
        <v>42</v>
      </c>
      <c r="AD206" s="31">
        <v>3</v>
      </c>
      <c r="AE206" s="31">
        <v>2</v>
      </c>
      <c r="AF206" s="31">
        <v>37</v>
      </c>
      <c r="AG206" s="31">
        <v>29</v>
      </c>
      <c r="AH206" s="31">
        <v>25</v>
      </c>
      <c r="AI206" s="31">
        <v>44</v>
      </c>
      <c r="AJ206" s="31">
        <v>27</v>
      </c>
      <c r="AK206" s="31">
        <v>6</v>
      </c>
      <c r="AL206" s="31">
        <v>17</v>
      </c>
      <c r="AM206" s="31">
        <v>12</v>
      </c>
      <c r="AN206" s="31">
        <v>6</v>
      </c>
      <c r="AO206" s="31">
        <v>48</v>
      </c>
      <c r="AP206" s="31">
        <v>23</v>
      </c>
      <c r="AQ206" s="31">
        <v>30</v>
      </c>
      <c r="AR206" s="31">
        <v>25</v>
      </c>
      <c r="AS206" s="31">
        <v>15</v>
      </c>
      <c r="AT206" s="31">
        <v>47</v>
      </c>
      <c r="AU206" s="31">
        <v>9</v>
      </c>
      <c r="AV206" s="31">
        <v>20</v>
      </c>
      <c r="AW206" s="31">
        <v>24</v>
      </c>
      <c r="AX206" s="31">
        <v>45</v>
      </c>
      <c r="AY206" s="31">
        <v>16</v>
      </c>
      <c r="AZ206" s="31">
        <v>7</v>
      </c>
      <c r="BA206" s="31">
        <v>33</v>
      </c>
      <c r="BB206" s="31">
        <v>5</v>
      </c>
      <c r="BC206" s="31">
        <v>11</v>
      </c>
      <c r="DI206" s="41"/>
      <c r="DJ206" s="43"/>
      <c r="DK206" s="41"/>
    </row>
    <row r="207" spans="2:115" ht="23.4">
      <c r="B207" s="32">
        <f t="shared" si="57"/>
        <v>94</v>
      </c>
      <c r="C207" s="32">
        <v>5</v>
      </c>
      <c r="D207" s="33">
        <v>12</v>
      </c>
      <c r="E207" s="48">
        <v>210</v>
      </c>
      <c r="G207" s="31">
        <v>3</v>
      </c>
      <c r="H207" s="31">
        <v>6</v>
      </c>
      <c r="I207" s="31">
        <v>7</v>
      </c>
      <c r="J207" s="31">
        <v>16</v>
      </c>
      <c r="K207" s="31">
        <v>18</v>
      </c>
      <c r="L207" s="31">
        <v>32</v>
      </c>
      <c r="M207" s="31">
        <v>43</v>
      </c>
      <c r="N207" s="31">
        <v>18</v>
      </c>
      <c r="O207" s="31">
        <v>35</v>
      </c>
      <c r="P207" s="31">
        <v>29</v>
      </c>
      <c r="Q207" s="31">
        <v>40</v>
      </c>
      <c r="R207" s="31">
        <v>22</v>
      </c>
      <c r="S207" s="31">
        <v>42</v>
      </c>
      <c r="T207" s="31">
        <v>33</v>
      </c>
      <c r="U207" s="31">
        <v>16</v>
      </c>
      <c r="V207" s="31">
        <v>44</v>
      </c>
      <c r="W207" s="31">
        <v>43</v>
      </c>
      <c r="X207" s="31">
        <v>35</v>
      </c>
      <c r="Y207" s="31">
        <v>40</v>
      </c>
      <c r="Z207" s="31">
        <v>7</v>
      </c>
      <c r="AA207" s="31">
        <v>40</v>
      </c>
      <c r="AB207" s="31">
        <v>47</v>
      </c>
      <c r="AC207" s="31">
        <v>23</v>
      </c>
      <c r="AD207" s="31">
        <v>11</v>
      </c>
      <c r="AE207" s="31">
        <v>49</v>
      </c>
      <c r="AF207" s="31">
        <v>34</v>
      </c>
      <c r="AG207" s="31">
        <v>25</v>
      </c>
      <c r="AH207" s="31">
        <v>45</v>
      </c>
      <c r="AI207" s="31">
        <v>40</v>
      </c>
      <c r="AJ207" s="31">
        <v>22</v>
      </c>
      <c r="AK207" s="31">
        <v>7</v>
      </c>
      <c r="AL207" s="31">
        <v>46</v>
      </c>
      <c r="AM207" s="31">
        <v>7</v>
      </c>
      <c r="AN207" s="31">
        <v>12</v>
      </c>
      <c r="AO207" s="31">
        <v>48</v>
      </c>
      <c r="AP207" s="31">
        <v>48</v>
      </c>
      <c r="AQ207" s="31">
        <v>27</v>
      </c>
      <c r="AR207" s="31">
        <v>19</v>
      </c>
      <c r="AS207" s="31">
        <v>26</v>
      </c>
      <c r="AT207" s="31">
        <v>23</v>
      </c>
      <c r="AU207" s="31">
        <v>35</v>
      </c>
      <c r="AV207" s="31">
        <v>32</v>
      </c>
      <c r="AW207" s="31">
        <v>22</v>
      </c>
      <c r="AX207" s="31">
        <v>16</v>
      </c>
      <c r="AY207" s="31">
        <v>17</v>
      </c>
      <c r="AZ207" s="31">
        <v>47</v>
      </c>
      <c r="BA207" s="31">
        <v>34</v>
      </c>
      <c r="BB207" s="31">
        <v>6</v>
      </c>
      <c r="BC207" s="31">
        <v>30</v>
      </c>
      <c r="DI207" s="41"/>
      <c r="DJ207" s="43"/>
      <c r="DK207" s="41"/>
    </row>
    <row r="208" spans="2:115" ht="23.4">
      <c r="B208" s="32">
        <f t="shared" si="57"/>
        <v>95</v>
      </c>
      <c r="C208" s="32">
        <v>5</v>
      </c>
      <c r="D208" s="33">
        <v>12</v>
      </c>
      <c r="E208" s="48">
        <v>28371</v>
      </c>
      <c r="G208" s="31">
        <v>3</v>
      </c>
      <c r="H208" s="31">
        <v>5</v>
      </c>
      <c r="I208" s="31">
        <v>10</v>
      </c>
      <c r="J208" s="31">
        <v>14</v>
      </c>
      <c r="K208" s="31">
        <v>25</v>
      </c>
      <c r="L208" s="31">
        <v>36</v>
      </c>
      <c r="M208" s="31">
        <v>46</v>
      </c>
      <c r="N208" s="31">
        <v>15</v>
      </c>
      <c r="O208" s="31">
        <v>33</v>
      </c>
      <c r="P208" s="31">
        <v>34</v>
      </c>
      <c r="Q208" s="31">
        <v>36</v>
      </c>
      <c r="R208" s="31">
        <v>5</v>
      </c>
      <c r="S208" s="31">
        <v>28</v>
      </c>
      <c r="T208" s="31">
        <v>26</v>
      </c>
      <c r="U208" s="31">
        <v>5</v>
      </c>
      <c r="V208" s="31">
        <v>26</v>
      </c>
      <c r="W208" s="31">
        <v>26</v>
      </c>
      <c r="X208" s="31">
        <v>44</v>
      </c>
      <c r="Y208" s="31">
        <v>5</v>
      </c>
      <c r="Z208" s="31">
        <v>34</v>
      </c>
      <c r="AA208" s="31">
        <v>17</v>
      </c>
      <c r="AB208" s="31">
        <v>22</v>
      </c>
      <c r="AC208" s="31">
        <v>27</v>
      </c>
      <c r="AD208" s="31">
        <v>49</v>
      </c>
      <c r="AE208" s="31">
        <v>12</v>
      </c>
      <c r="AF208" s="31">
        <v>45</v>
      </c>
      <c r="AG208" s="31">
        <v>31</v>
      </c>
      <c r="AH208" s="31">
        <v>19</v>
      </c>
      <c r="AI208" s="31">
        <v>33</v>
      </c>
      <c r="AJ208" s="31">
        <v>3</v>
      </c>
      <c r="AK208" s="31">
        <v>32</v>
      </c>
      <c r="AL208" s="31">
        <v>25</v>
      </c>
      <c r="AM208" s="31">
        <v>31</v>
      </c>
      <c r="AN208" s="31">
        <v>32</v>
      </c>
      <c r="AO208" s="31">
        <v>9</v>
      </c>
      <c r="AP208" s="31">
        <v>27</v>
      </c>
      <c r="AQ208" s="31">
        <v>33</v>
      </c>
      <c r="AR208" s="31">
        <v>11</v>
      </c>
      <c r="AS208" s="31">
        <v>6</v>
      </c>
      <c r="AT208" s="31">
        <v>24</v>
      </c>
      <c r="AU208" s="31">
        <v>5</v>
      </c>
      <c r="AV208" s="31">
        <v>46</v>
      </c>
      <c r="AW208" s="31">
        <v>8</v>
      </c>
      <c r="AX208" s="31">
        <v>10</v>
      </c>
      <c r="AY208" s="31">
        <v>46</v>
      </c>
      <c r="AZ208" s="31">
        <v>15</v>
      </c>
      <c r="BA208" s="31">
        <v>44</v>
      </c>
      <c r="BB208" s="31">
        <v>36</v>
      </c>
      <c r="BC208" s="31">
        <v>32</v>
      </c>
      <c r="DI208" s="41"/>
      <c r="DJ208" s="43"/>
      <c r="DK208" s="41"/>
    </row>
    <row r="209" spans="2:115" ht="23.4">
      <c r="B209" s="32">
        <f t="shared" si="57"/>
        <v>96</v>
      </c>
      <c r="C209" s="32">
        <v>5</v>
      </c>
      <c r="D209" s="33">
        <v>12</v>
      </c>
      <c r="E209" s="48">
        <v>2361</v>
      </c>
      <c r="G209" s="31">
        <v>5</v>
      </c>
      <c r="H209" s="31">
        <v>12</v>
      </c>
      <c r="I209" s="31">
        <v>17</v>
      </c>
      <c r="J209" s="31">
        <v>27</v>
      </c>
      <c r="K209" s="31">
        <v>28</v>
      </c>
      <c r="L209" s="31">
        <v>37</v>
      </c>
      <c r="M209" s="31">
        <v>47</v>
      </c>
      <c r="N209" s="31">
        <v>48</v>
      </c>
      <c r="O209" s="31">
        <v>23</v>
      </c>
      <c r="P209" s="31">
        <v>20</v>
      </c>
      <c r="Q209" s="31">
        <v>38</v>
      </c>
      <c r="R209" s="31">
        <v>32</v>
      </c>
      <c r="S209" s="31">
        <v>40</v>
      </c>
      <c r="T209" s="31">
        <v>41</v>
      </c>
      <c r="U209" s="31">
        <v>37</v>
      </c>
      <c r="V209" s="31">
        <v>9</v>
      </c>
      <c r="W209" s="31">
        <v>8</v>
      </c>
      <c r="X209" s="31">
        <v>9</v>
      </c>
      <c r="Y209" s="31">
        <v>32</v>
      </c>
      <c r="Z209" s="31">
        <v>29</v>
      </c>
      <c r="AA209" s="31">
        <v>39</v>
      </c>
      <c r="AB209" s="31">
        <v>13</v>
      </c>
      <c r="AC209" s="31">
        <v>49</v>
      </c>
      <c r="AD209" s="31">
        <v>29</v>
      </c>
      <c r="AE209" s="31">
        <v>4</v>
      </c>
      <c r="AF209" s="31">
        <v>41</v>
      </c>
      <c r="AG209" s="31">
        <v>22</v>
      </c>
      <c r="AH209" s="31">
        <v>45</v>
      </c>
      <c r="AI209" s="31">
        <v>18</v>
      </c>
      <c r="AJ209" s="31">
        <v>26</v>
      </c>
      <c r="AK209" s="31">
        <v>11</v>
      </c>
      <c r="AL209" s="31">
        <v>23</v>
      </c>
      <c r="AM209" s="31">
        <v>19</v>
      </c>
      <c r="AN209" s="31">
        <v>6</v>
      </c>
      <c r="AO209" s="31">
        <v>15</v>
      </c>
      <c r="AP209" s="31">
        <v>24</v>
      </c>
      <c r="AQ209" s="31">
        <v>26</v>
      </c>
      <c r="AR209" s="31">
        <v>47</v>
      </c>
      <c r="AS209" s="31">
        <v>34</v>
      </c>
      <c r="AT209" s="31">
        <v>7</v>
      </c>
      <c r="AU209" s="31">
        <v>6</v>
      </c>
      <c r="AV209" s="31">
        <v>29</v>
      </c>
      <c r="AW209" s="31">
        <v>41</v>
      </c>
      <c r="AX209" s="31">
        <v>9</v>
      </c>
      <c r="AY209" s="31">
        <v>45</v>
      </c>
      <c r="AZ209" s="31">
        <v>12</v>
      </c>
      <c r="BA209" s="31">
        <v>41</v>
      </c>
      <c r="BB209" s="31">
        <v>28</v>
      </c>
      <c r="BC209" s="31">
        <v>30</v>
      </c>
      <c r="DI209" s="41"/>
      <c r="DJ209" s="43"/>
      <c r="DK209" s="41"/>
    </row>
    <row r="210" spans="2:115" ht="23.4">
      <c r="B210" s="32">
        <f t="shared" si="57"/>
        <v>97</v>
      </c>
      <c r="C210" s="32">
        <v>5</v>
      </c>
      <c r="D210" s="33">
        <v>12</v>
      </c>
      <c r="E210" s="48">
        <v>101</v>
      </c>
      <c r="G210" s="31">
        <v>1</v>
      </c>
      <c r="H210" s="31">
        <v>9</v>
      </c>
      <c r="I210" s="31">
        <v>10</v>
      </c>
      <c r="J210" s="31">
        <v>12</v>
      </c>
      <c r="K210" s="31">
        <v>27</v>
      </c>
      <c r="L210" s="31">
        <v>32</v>
      </c>
      <c r="M210" s="31">
        <v>39</v>
      </c>
      <c r="N210" s="31">
        <v>25</v>
      </c>
      <c r="O210" s="31">
        <v>31</v>
      </c>
      <c r="P210" s="31">
        <v>29</v>
      </c>
      <c r="Q210" s="31">
        <v>19</v>
      </c>
      <c r="R210" s="31">
        <v>7</v>
      </c>
      <c r="S210" s="31">
        <v>19</v>
      </c>
      <c r="T210" s="31">
        <v>20</v>
      </c>
      <c r="U210" s="31">
        <v>11</v>
      </c>
      <c r="V210" s="31">
        <v>24</v>
      </c>
      <c r="W210" s="31">
        <v>15</v>
      </c>
      <c r="X210" s="31">
        <v>2</v>
      </c>
      <c r="Y210" s="31">
        <v>28</v>
      </c>
      <c r="Z210" s="31">
        <v>11</v>
      </c>
      <c r="AA210" s="31">
        <v>45</v>
      </c>
      <c r="AB210" s="31">
        <v>45</v>
      </c>
      <c r="AC210" s="31">
        <v>37</v>
      </c>
      <c r="AD210" s="31">
        <v>33</v>
      </c>
      <c r="AE210" s="31">
        <v>30</v>
      </c>
      <c r="AF210" s="31">
        <v>35</v>
      </c>
      <c r="AG210" s="31">
        <v>41</v>
      </c>
      <c r="AH210" s="31">
        <v>34</v>
      </c>
      <c r="AI210" s="31">
        <v>10</v>
      </c>
      <c r="AJ210" s="31">
        <v>15</v>
      </c>
      <c r="AK210" s="31">
        <v>39</v>
      </c>
      <c r="AL210" s="31">
        <v>11</v>
      </c>
      <c r="AM210" s="31">
        <v>43</v>
      </c>
      <c r="AN210" s="31">
        <v>15</v>
      </c>
      <c r="AO210" s="31">
        <v>32</v>
      </c>
      <c r="AP210" s="31">
        <v>14</v>
      </c>
      <c r="AQ210" s="31">
        <v>37</v>
      </c>
      <c r="AR210" s="31">
        <v>48</v>
      </c>
      <c r="AS210" s="31">
        <v>30</v>
      </c>
      <c r="AT210" s="31">
        <v>14</v>
      </c>
      <c r="AU210" s="31">
        <v>45</v>
      </c>
      <c r="AV210" s="31">
        <v>40</v>
      </c>
      <c r="AW210" s="31">
        <v>23</v>
      </c>
      <c r="AX210" s="31">
        <v>42</v>
      </c>
      <c r="AY210" s="31">
        <v>13</v>
      </c>
      <c r="AZ210" s="31">
        <v>37</v>
      </c>
      <c r="BA210" s="31">
        <v>10</v>
      </c>
      <c r="BB210" s="31">
        <v>4</v>
      </c>
      <c r="BC210" s="31">
        <v>47</v>
      </c>
      <c r="DI210" s="41"/>
      <c r="DJ210" s="43"/>
      <c r="DK210" s="41"/>
    </row>
    <row r="211" spans="2:115" ht="23.4">
      <c r="B211" s="32">
        <f t="shared" si="57"/>
        <v>98</v>
      </c>
      <c r="C211" s="32">
        <v>5</v>
      </c>
      <c r="D211" s="33">
        <v>12</v>
      </c>
      <c r="E211" s="48">
        <v>20390</v>
      </c>
      <c r="G211" s="31">
        <v>1</v>
      </c>
      <c r="H211" s="31">
        <v>16</v>
      </c>
      <c r="I211" s="31">
        <v>19</v>
      </c>
      <c r="J211" s="31">
        <v>21</v>
      </c>
      <c r="K211" s="31">
        <v>24</v>
      </c>
      <c r="L211" s="31">
        <v>26</v>
      </c>
      <c r="M211" s="31">
        <v>31</v>
      </c>
      <c r="N211" s="31">
        <v>6</v>
      </c>
      <c r="O211" s="31">
        <v>35</v>
      </c>
      <c r="P211" s="31">
        <v>4</v>
      </c>
      <c r="Q211" s="31">
        <v>30</v>
      </c>
      <c r="R211" s="31">
        <v>44</v>
      </c>
      <c r="S211" s="31">
        <v>42</v>
      </c>
      <c r="T211" s="31">
        <v>7</v>
      </c>
      <c r="U211" s="31">
        <v>8</v>
      </c>
      <c r="V211" s="31">
        <v>7</v>
      </c>
      <c r="W211" s="31">
        <v>45</v>
      </c>
      <c r="X211" s="31">
        <v>9</v>
      </c>
      <c r="Y211" s="31">
        <v>26</v>
      </c>
      <c r="Z211" s="31">
        <v>3</v>
      </c>
      <c r="AA211" s="31">
        <v>10</v>
      </c>
      <c r="AB211" s="31">
        <v>11</v>
      </c>
      <c r="AC211" s="31">
        <v>17</v>
      </c>
      <c r="AD211" s="31">
        <v>16</v>
      </c>
      <c r="AE211" s="31">
        <v>37</v>
      </c>
      <c r="AF211" s="31">
        <v>39</v>
      </c>
      <c r="AG211" s="31">
        <v>17</v>
      </c>
      <c r="AH211" s="31">
        <v>2</v>
      </c>
      <c r="AI211" s="31">
        <v>21</v>
      </c>
      <c r="AJ211" s="31">
        <v>23</v>
      </c>
      <c r="AK211" s="31">
        <v>20</v>
      </c>
      <c r="AL211" s="31">
        <v>47</v>
      </c>
      <c r="AM211" s="31">
        <v>41</v>
      </c>
      <c r="AN211" s="31">
        <v>36</v>
      </c>
      <c r="AO211" s="31">
        <v>47</v>
      </c>
      <c r="AP211" s="31">
        <v>35</v>
      </c>
      <c r="AQ211" s="31">
        <v>19</v>
      </c>
      <c r="AR211" s="31">
        <v>25</v>
      </c>
      <c r="AS211" s="31">
        <v>16</v>
      </c>
      <c r="AT211" s="31">
        <v>49</v>
      </c>
      <c r="AU211" s="31">
        <v>2</v>
      </c>
      <c r="AV211" s="31">
        <v>31</v>
      </c>
      <c r="AW211" s="31">
        <v>9</v>
      </c>
      <c r="AX211" s="31">
        <v>13</v>
      </c>
      <c r="AY211" s="31">
        <v>7</v>
      </c>
      <c r="AZ211" s="31">
        <v>4</v>
      </c>
      <c r="BA211" s="31">
        <v>31</v>
      </c>
      <c r="BB211" s="31">
        <v>19</v>
      </c>
      <c r="BC211" s="31">
        <v>48</v>
      </c>
      <c r="DI211" s="41"/>
      <c r="DJ211" s="43"/>
      <c r="DK211" s="41"/>
    </row>
    <row r="212" spans="2:115" ht="23.4">
      <c r="B212" s="32">
        <f t="shared" si="57"/>
        <v>99</v>
      </c>
      <c r="C212" s="32">
        <v>5</v>
      </c>
      <c r="D212" s="33">
        <v>12</v>
      </c>
      <c r="E212" s="48">
        <v>193088</v>
      </c>
      <c r="G212" s="31">
        <v>23</v>
      </c>
      <c r="H212" s="31">
        <v>24</v>
      </c>
      <c r="I212" s="31">
        <v>28</v>
      </c>
      <c r="J212" s="31">
        <v>34</v>
      </c>
      <c r="K212" s="31">
        <v>41</v>
      </c>
      <c r="L212" s="31">
        <v>47</v>
      </c>
      <c r="M212" s="31">
        <v>49</v>
      </c>
      <c r="N212" s="31">
        <v>38</v>
      </c>
      <c r="O212" s="31">
        <v>15</v>
      </c>
      <c r="P212" s="31">
        <v>2</v>
      </c>
      <c r="Q212" s="31">
        <v>14</v>
      </c>
      <c r="R212" s="31">
        <v>5</v>
      </c>
      <c r="S212" s="31">
        <v>4</v>
      </c>
      <c r="T212" s="31">
        <v>13</v>
      </c>
      <c r="U212" s="31">
        <v>4</v>
      </c>
      <c r="V212" s="31">
        <v>40</v>
      </c>
      <c r="W212" s="31">
        <v>8</v>
      </c>
      <c r="X212" s="31">
        <v>45</v>
      </c>
      <c r="Y212" s="31">
        <v>8</v>
      </c>
      <c r="Z212" s="31">
        <v>45</v>
      </c>
      <c r="AA212" s="31">
        <v>7</v>
      </c>
      <c r="AB212" s="31">
        <v>26</v>
      </c>
      <c r="AC212" s="31">
        <v>20</v>
      </c>
      <c r="AD212" s="31">
        <v>46</v>
      </c>
      <c r="AE212" s="31">
        <v>43</v>
      </c>
      <c r="AF212" s="31">
        <v>9</v>
      </c>
      <c r="AG212" s="31">
        <v>10</v>
      </c>
      <c r="AH212" s="31">
        <v>19</v>
      </c>
      <c r="AI212" s="31">
        <v>7</v>
      </c>
      <c r="AJ212" s="31">
        <v>39</v>
      </c>
      <c r="AK212" s="31">
        <v>35</v>
      </c>
      <c r="AL212" s="31">
        <v>46</v>
      </c>
      <c r="AM212" s="31">
        <v>48</v>
      </c>
      <c r="AN212" s="31">
        <v>22</v>
      </c>
      <c r="AO212" s="31">
        <v>26</v>
      </c>
      <c r="AP212" s="31">
        <v>1</v>
      </c>
      <c r="AQ212" s="31">
        <v>47</v>
      </c>
      <c r="AR212" s="31">
        <v>25</v>
      </c>
      <c r="AS212" s="31">
        <v>16</v>
      </c>
      <c r="AT212" s="31">
        <v>8</v>
      </c>
      <c r="AU212" s="31">
        <v>38</v>
      </c>
      <c r="AV212" s="31">
        <v>19</v>
      </c>
      <c r="AW212" s="31">
        <v>14</v>
      </c>
      <c r="AX212" s="31">
        <v>4</v>
      </c>
      <c r="AY212" s="31">
        <v>17</v>
      </c>
      <c r="AZ212" s="31">
        <v>21</v>
      </c>
      <c r="BA212" s="31">
        <v>24</v>
      </c>
      <c r="BB212" s="31">
        <v>46</v>
      </c>
      <c r="BC212" s="31">
        <v>9</v>
      </c>
      <c r="DI212" s="41"/>
      <c r="DJ212" s="43"/>
      <c r="DK212" s="41"/>
    </row>
    <row r="213" spans="2:115" ht="23.4">
      <c r="B213" s="32">
        <f t="shared" si="57"/>
        <v>100</v>
      </c>
      <c r="C213" s="32">
        <v>5</v>
      </c>
      <c r="D213" s="33">
        <v>12</v>
      </c>
      <c r="E213" s="48">
        <v>5903</v>
      </c>
      <c r="G213" s="31">
        <v>4</v>
      </c>
      <c r="H213" s="31">
        <v>18</v>
      </c>
      <c r="I213" s="31">
        <v>20</v>
      </c>
      <c r="J213" s="31">
        <v>27</v>
      </c>
      <c r="K213" s="31">
        <v>36</v>
      </c>
      <c r="L213" s="31">
        <v>40</v>
      </c>
      <c r="M213" s="31">
        <v>43</v>
      </c>
      <c r="N213" s="31">
        <v>20</v>
      </c>
      <c r="O213" s="31">
        <v>36</v>
      </c>
      <c r="P213" s="31">
        <v>35</v>
      </c>
      <c r="Q213" s="31">
        <v>28</v>
      </c>
      <c r="R213" s="31">
        <v>21</v>
      </c>
      <c r="S213" s="31">
        <v>5</v>
      </c>
      <c r="T213" s="31">
        <v>22</v>
      </c>
      <c r="U213" s="31">
        <v>2</v>
      </c>
      <c r="V213" s="31">
        <v>8</v>
      </c>
      <c r="W213" s="31">
        <v>13</v>
      </c>
      <c r="X213" s="31">
        <v>30</v>
      </c>
      <c r="Y213" s="31">
        <v>29</v>
      </c>
      <c r="Z213" s="31">
        <v>3</v>
      </c>
      <c r="AA213" s="31">
        <v>39</v>
      </c>
      <c r="AB213" s="31">
        <v>46</v>
      </c>
      <c r="AC213" s="31">
        <v>5</v>
      </c>
      <c r="AD213" s="31">
        <v>42</v>
      </c>
      <c r="AE213" s="31">
        <v>35</v>
      </c>
      <c r="AF213" s="31">
        <v>22</v>
      </c>
      <c r="AG213" s="31">
        <v>3</v>
      </c>
      <c r="AH213" s="31">
        <v>47</v>
      </c>
      <c r="AI213" s="31">
        <v>6</v>
      </c>
      <c r="AJ213" s="31">
        <v>5</v>
      </c>
      <c r="AK213" s="31">
        <v>8</v>
      </c>
      <c r="AL213" s="31">
        <v>45</v>
      </c>
      <c r="AM213" s="31">
        <v>13</v>
      </c>
      <c r="AN213" s="31">
        <v>27</v>
      </c>
      <c r="AO213" s="31">
        <v>7</v>
      </c>
      <c r="AP213" s="31">
        <v>16</v>
      </c>
      <c r="AQ213" s="31">
        <v>16</v>
      </c>
      <c r="AR213" s="31">
        <v>40</v>
      </c>
      <c r="AS213" s="31">
        <v>4</v>
      </c>
      <c r="AT213" s="31">
        <v>5</v>
      </c>
      <c r="AU213" s="31">
        <v>22</v>
      </c>
      <c r="AV213" s="31">
        <v>48</v>
      </c>
      <c r="AW213" s="31">
        <v>16</v>
      </c>
      <c r="AX213" s="31">
        <v>12</v>
      </c>
      <c r="AY213" s="31">
        <v>35</v>
      </c>
      <c r="AZ213" s="31">
        <v>1</v>
      </c>
      <c r="BA213" s="31">
        <v>7</v>
      </c>
      <c r="BB213" s="31">
        <v>2</v>
      </c>
      <c r="BC213" s="31">
        <v>48</v>
      </c>
      <c r="DI213" s="41"/>
      <c r="DJ213" s="43"/>
      <c r="DK213" s="41"/>
    </row>
    <row r="214" spans="2:115" ht="23.4">
      <c r="B214" s="36"/>
      <c r="C214" s="36"/>
      <c r="D214" s="37"/>
      <c r="E214" s="38"/>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DI214" s="44"/>
    </row>
  </sheetData>
  <mergeCells count="13">
    <mergeCell ref="BF140:BH140"/>
    <mergeCell ref="BF176:BH176"/>
    <mergeCell ref="B2:AA2"/>
    <mergeCell ref="B5:Q5"/>
    <mergeCell ref="S5:AA5"/>
    <mergeCell ref="B6:Q12"/>
    <mergeCell ref="S6:AA7"/>
    <mergeCell ref="S12:AA13"/>
    <mergeCell ref="B14:Q14"/>
    <mergeCell ref="E20:P20"/>
    <mergeCell ref="E21:P21"/>
    <mergeCell ref="E22:P22"/>
    <mergeCell ref="E23:P23"/>
  </mergeCells>
  <hyperlinks>
    <hyperlink ref="S6" r:id="rId1" display="Palisoc" xr:uid="{7E4114D5-3DA2-43F7-B81A-F08BABC33FD9}"/>
  </hyperlinks>
  <pageMargins left="0.7" right="0.7" top="0.75" bottom="0.75" header="0.3" footer="0.3"/>
  <pageSetup paperSize="9"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Case</vt:lpstr>
      <vt:lpstr>correct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Mr.CAPRICORNUS</dc:creator>
  <cp:lastModifiedBy>Giorgi Goderdzishvili</cp:lastModifiedBy>
  <dcterms:created xsi:type="dcterms:W3CDTF">2022-08-03T13:55:55Z</dcterms:created>
  <dcterms:modified xsi:type="dcterms:W3CDTF">2024-03-29T12:13:53Z</dcterms:modified>
</cp:coreProperties>
</file>