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21"/>
  <workbookPr codeName="ThisWorkbook" defaultThemeVersion="166925"/>
  <mc:AlternateContent xmlns:mc="http://schemas.openxmlformats.org/markup-compatibility/2006">
    <mc:Choice Requires="x15">
      <x15ac:absPath xmlns:x15ac="http://schemas.microsoft.com/office/spreadsheetml/2010/11/ac" url="C:\Users\G.Goderdzishvili\OneDrive\Desktop\Github\Excel\Microsoft Excel World Championship Cases\"/>
    </mc:Choice>
  </mc:AlternateContent>
  <xr:revisionPtr revIDLastSave="0" documentId="13_ncr:1_{392A5D99-24AA-4D45-8093-1BF9621DD77F}" xr6:coauthVersionLast="47" xr6:coauthVersionMax="47" xr10:uidLastSave="{00000000-0000-0000-0000-000000000000}"/>
  <bookViews>
    <workbookView xWindow="-108" yWindow="-108" windowWidth="23256" windowHeight="13896" xr2:uid="{114A3ACC-2F61-4F50-A5CF-63A86B2334B2}"/>
  </bookViews>
  <sheets>
    <sheet name="Case" sheetId="12" r:id="rId1"/>
    <sheet name="Bonus 1" sheetId="13" r:id="rId2"/>
    <sheet name="Bonus 3" sheetId="14" r:id="rId3"/>
  </sheets>
  <definedNames>
    <definedName name="First">'Bonus 1'!$A$5:$A$104</definedName>
    <definedName name="Second">'Bonus 1'!$B$5:$GS$104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14" l="1" a="1"/>
  <c r="F5" i="14" s="1"/>
  <c r="E186" i="12" a="1"/>
  <c r="E186" i="12" s="1"/>
  <c r="E153" i="12" a="1"/>
  <c r="E153" i="12" s="1"/>
  <c r="E113" i="12"/>
  <c r="E114" i="12"/>
  <c r="E115" i="12"/>
  <c r="E116" i="12"/>
  <c r="E117" i="12"/>
  <c r="E118" i="12"/>
  <c r="E119" i="12"/>
  <c r="E120" i="12"/>
  <c r="E121" i="12"/>
  <c r="E122" i="12"/>
  <c r="E123" i="12"/>
  <c r="E124" i="12"/>
  <c r="E125" i="12"/>
  <c r="E126" i="12"/>
  <c r="E127" i="12"/>
  <c r="E128" i="12"/>
  <c r="E129" i="12"/>
  <c r="E130" i="12"/>
  <c r="E131" i="12"/>
  <c r="E112" i="12"/>
  <c r="E82" i="12"/>
  <c r="E83" i="12"/>
  <c r="E84" i="12"/>
  <c r="E85" i="12"/>
  <c r="E86" i="12"/>
  <c r="E87" i="12"/>
  <c r="E88" i="12"/>
  <c r="E89" i="12"/>
  <c r="E90" i="12"/>
  <c r="E91" i="12"/>
  <c r="E92" i="12"/>
  <c r="E93" i="12"/>
  <c r="E94" i="12"/>
  <c r="E95" i="12"/>
  <c r="E96" i="12"/>
  <c r="E97" i="12"/>
  <c r="E98" i="12"/>
  <c r="E99" i="12"/>
  <c r="E100" i="12"/>
  <c r="E81" i="12"/>
  <c r="E51" i="12"/>
  <c r="E52" i="12"/>
  <c r="E53" i="12"/>
  <c r="E54" i="12"/>
  <c r="E55" i="12"/>
  <c r="E56" i="12"/>
  <c r="E57" i="12"/>
  <c r="E58" i="12"/>
  <c r="E59" i="12"/>
  <c r="E60" i="12"/>
  <c r="E61" i="12"/>
  <c r="E62" i="12"/>
  <c r="E63" i="12"/>
  <c r="E64" i="12"/>
  <c r="E65" i="12"/>
  <c r="E66" i="12"/>
  <c r="E67" i="12"/>
  <c r="E68" i="12"/>
  <c r="E69" i="12"/>
  <c r="E50" i="12"/>
  <c r="J42" i="14" a="1"/>
  <c r="J42" i="14" s="1"/>
  <c r="J43" i="14" s="1" a="1"/>
  <c r="J43" i="14" s="1"/>
  <c r="B186" i="14"/>
  <c r="J37" i="14" a="1"/>
  <c r="J37" i="14" s="1"/>
  <c r="A5" i="13" a="1"/>
  <c r="A5" i="13" s="1"/>
  <c r="HA195" i="12" a="1"/>
  <c r="HA195" i="12" s="1"/>
  <c r="HB185" i="12" a="1"/>
  <c r="HL174" i="12" a="1"/>
  <c r="HL174" i="12" s="1"/>
  <c r="HB150" i="12" a="1"/>
  <c r="HB150" i="12" s="1"/>
  <c r="HA125" i="12" a="1"/>
  <c r="HA125" i="12" s="1"/>
  <c r="HB110" i="12" a="1"/>
  <c r="HB110" i="12" s="1"/>
  <c r="HA111" i="12" s="1" a="1"/>
  <c r="IF112" i="12" s="1"/>
  <c r="HA85" i="12" a="1"/>
  <c r="HA85" i="12" s="1"/>
  <c r="HA78" i="12" a="1"/>
  <c r="HA78" i="12" s="1"/>
  <c r="BF54" i="12" a="1"/>
  <c r="BF54" i="12" s="1"/>
  <c r="BG48" i="12" a="1"/>
  <c r="BG48" i="12" s="1"/>
  <c r="B187" i="12"/>
  <c r="B188" i="12" s="1"/>
  <c r="B189" i="12" s="1"/>
  <c r="B190" i="12" s="1"/>
  <c r="B191" i="12" s="1"/>
  <c r="B192" i="12" s="1"/>
  <c r="B193" i="12" s="1"/>
  <c r="B194" i="12" s="1"/>
  <c r="B195" i="12" s="1"/>
  <c r="B196" i="12" s="1"/>
  <c r="B197" i="12" s="1"/>
  <c r="B198" i="12" s="1"/>
  <c r="B199" i="12" s="1"/>
  <c r="B200" i="12" s="1"/>
  <c r="B201" i="12" s="1"/>
  <c r="B202" i="12" s="1"/>
  <c r="B203" i="12" s="1"/>
  <c r="B204" i="12" s="1"/>
  <c r="B205" i="12" s="1"/>
  <c r="K182" i="12"/>
  <c r="L182" i="12" s="1"/>
  <c r="M182" i="12" s="1"/>
  <c r="N182" i="12" s="1"/>
  <c r="O182" i="12" s="1"/>
  <c r="P182" i="12" s="1"/>
  <c r="Q182" i="12" s="1"/>
  <c r="R182" i="12" s="1"/>
  <c r="S182" i="12" s="1"/>
  <c r="T182" i="12" s="1"/>
  <c r="U182" i="12" s="1"/>
  <c r="V182" i="12" s="1"/>
  <c r="W182" i="12" s="1"/>
  <c r="X182" i="12" s="1"/>
  <c r="Y182" i="12" s="1"/>
  <c r="Z182" i="12" s="1"/>
  <c r="AA182" i="12" s="1"/>
  <c r="AB182" i="12" s="1"/>
  <c r="AC182" i="12" s="1"/>
  <c r="AD182" i="12" s="1"/>
  <c r="AE182" i="12" s="1"/>
  <c r="AF182" i="12" s="1"/>
  <c r="AG182" i="12" s="1"/>
  <c r="AH182" i="12" s="1"/>
  <c r="AI182" i="12" s="1"/>
  <c r="AJ182" i="12" s="1"/>
  <c r="AK182" i="12" s="1"/>
  <c r="AL182" i="12" s="1"/>
  <c r="AM182" i="12" s="1"/>
  <c r="AN182" i="12" s="1"/>
  <c r="AO182" i="12" s="1"/>
  <c r="AP182" i="12" s="1"/>
  <c r="AQ182" i="12" s="1"/>
  <c r="AR182" i="12" s="1"/>
  <c r="AS182" i="12" s="1"/>
  <c r="AT182" i="12" s="1"/>
  <c r="AU182" i="12" s="1"/>
  <c r="AV182" i="12" s="1"/>
  <c r="AW182" i="12" s="1"/>
  <c r="AX182" i="12" s="1"/>
  <c r="AY182" i="12" s="1"/>
  <c r="AZ182" i="12" s="1"/>
  <c r="BA182" i="12" s="1"/>
  <c r="BB182" i="12" s="1"/>
  <c r="BC182" i="12" s="1"/>
  <c r="BD182" i="12" s="1"/>
  <c r="BE182" i="12" s="1"/>
  <c r="BF182" i="12" s="1"/>
  <c r="BG182" i="12" s="1"/>
  <c r="BH182" i="12" s="1"/>
  <c r="BI182" i="12" s="1"/>
  <c r="BJ182" i="12" s="1"/>
  <c r="BK182" i="12" s="1"/>
  <c r="BL182" i="12" s="1"/>
  <c r="BM182" i="12" s="1"/>
  <c r="BN182" i="12" s="1"/>
  <c r="BO182" i="12" s="1"/>
  <c r="BP182" i="12" s="1"/>
  <c r="BQ182" i="12" s="1"/>
  <c r="BR182" i="12" s="1"/>
  <c r="BS182" i="12" s="1"/>
  <c r="BT182" i="12" s="1"/>
  <c r="BU182" i="12" s="1"/>
  <c r="BV182" i="12" s="1"/>
  <c r="BW182" i="12" s="1"/>
  <c r="BX182" i="12" s="1"/>
  <c r="BY182" i="12" s="1"/>
  <c r="BZ182" i="12" s="1"/>
  <c r="CA182" i="12" s="1"/>
  <c r="CB182" i="12" s="1"/>
  <c r="CC182" i="12" s="1"/>
  <c r="CD182" i="12" s="1"/>
  <c r="CE182" i="12" s="1"/>
  <c r="CF182" i="12" s="1"/>
  <c r="CG182" i="12" s="1"/>
  <c r="CH182" i="12" s="1"/>
  <c r="CI182" i="12" s="1"/>
  <c r="CJ182" i="12" s="1"/>
  <c r="CK182" i="12" s="1"/>
  <c r="CL182" i="12" s="1"/>
  <c r="CM182" i="12" s="1"/>
  <c r="CN182" i="12" s="1"/>
  <c r="CO182" i="12" s="1"/>
  <c r="CP182" i="12" s="1"/>
  <c r="CQ182" i="12" s="1"/>
  <c r="CR182" i="12" s="1"/>
  <c r="CS182" i="12" s="1"/>
  <c r="CT182" i="12" s="1"/>
  <c r="CU182" i="12" s="1"/>
  <c r="CV182" i="12" s="1"/>
  <c r="CW182" i="12" s="1"/>
  <c r="CX182" i="12" s="1"/>
  <c r="CY182" i="12" s="1"/>
  <c r="CZ182" i="12" s="1"/>
  <c r="DA182" i="12" s="1"/>
  <c r="DB182" i="12" s="1"/>
  <c r="DC182" i="12" s="1"/>
  <c r="DD182" i="12" s="1"/>
  <c r="DE182" i="12" s="1"/>
  <c r="DF182" i="12" s="1"/>
  <c r="DG182" i="12" s="1"/>
  <c r="DH182" i="12" s="1"/>
  <c r="DI182" i="12" s="1"/>
  <c r="DJ182" i="12" s="1"/>
  <c r="DK182" i="12" s="1"/>
  <c r="DL182" i="12" s="1"/>
  <c r="DM182" i="12" s="1"/>
  <c r="DN182" i="12" s="1"/>
  <c r="DO182" i="12" s="1"/>
  <c r="DP182" i="12" s="1"/>
  <c r="DQ182" i="12" s="1"/>
  <c r="DR182" i="12" s="1"/>
  <c r="DS182" i="12" s="1"/>
  <c r="DT182" i="12" s="1"/>
  <c r="DU182" i="12" s="1"/>
  <c r="DV182" i="12" s="1"/>
  <c r="DW182" i="12" s="1"/>
  <c r="DX182" i="12" s="1"/>
  <c r="DY182" i="12" s="1"/>
  <c r="DZ182" i="12" s="1"/>
  <c r="EA182" i="12" s="1"/>
  <c r="EB182" i="12" s="1"/>
  <c r="EC182" i="12" s="1"/>
  <c r="ED182" i="12" s="1"/>
  <c r="EE182" i="12" s="1"/>
  <c r="EF182" i="12" s="1"/>
  <c r="EG182" i="12" s="1"/>
  <c r="EH182" i="12" s="1"/>
  <c r="EI182" i="12" s="1"/>
  <c r="EJ182" i="12" s="1"/>
  <c r="EK182" i="12" s="1"/>
  <c r="EL182" i="12" s="1"/>
  <c r="EM182" i="12" s="1"/>
  <c r="EN182" i="12" s="1"/>
  <c r="EO182" i="12" s="1"/>
  <c r="EP182" i="12" s="1"/>
  <c r="EQ182" i="12" s="1"/>
  <c r="ER182" i="12" s="1"/>
  <c r="ES182" i="12" s="1"/>
  <c r="ET182" i="12" s="1"/>
  <c r="EU182" i="12" s="1"/>
  <c r="EV182" i="12" s="1"/>
  <c r="EW182" i="12" s="1"/>
  <c r="EX182" i="12" s="1"/>
  <c r="EY182" i="12" s="1"/>
  <c r="EZ182" i="12" s="1"/>
  <c r="FA182" i="12" s="1"/>
  <c r="FB182" i="12" s="1"/>
  <c r="FC182" i="12" s="1"/>
  <c r="FD182" i="12" s="1"/>
  <c r="FE182" i="12" s="1"/>
  <c r="FF182" i="12" s="1"/>
  <c r="FG182" i="12" s="1"/>
  <c r="FH182" i="12" s="1"/>
  <c r="FI182" i="12" s="1"/>
  <c r="FJ182" i="12" s="1"/>
  <c r="FK182" i="12" s="1"/>
  <c r="FL182" i="12" s="1"/>
  <c r="FM182" i="12" s="1"/>
  <c r="FN182" i="12" s="1"/>
  <c r="FO182" i="12" s="1"/>
  <c r="FP182" i="12" s="1"/>
  <c r="FQ182" i="12" s="1"/>
  <c r="FR182" i="12" s="1"/>
  <c r="FS182" i="12" s="1"/>
  <c r="FT182" i="12" s="1"/>
  <c r="FU182" i="12" s="1"/>
  <c r="FV182" i="12" s="1"/>
  <c r="FW182" i="12" s="1"/>
  <c r="FX182" i="12" s="1"/>
  <c r="FY182" i="12" s="1"/>
  <c r="FZ182" i="12" s="1"/>
  <c r="GA182" i="12" s="1"/>
  <c r="GB182" i="12" s="1"/>
  <c r="GC182" i="12" s="1"/>
  <c r="GD182" i="12" s="1"/>
  <c r="GE182" i="12" s="1"/>
  <c r="GF182" i="12" s="1"/>
  <c r="GG182" i="12" s="1"/>
  <c r="GH182" i="12" s="1"/>
  <c r="GI182" i="12" s="1"/>
  <c r="GJ182" i="12" s="1"/>
  <c r="GK182" i="12" s="1"/>
  <c r="GL182" i="12" s="1"/>
  <c r="GM182" i="12" s="1"/>
  <c r="GN182" i="12" s="1"/>
  <c r="GO182" i="12" s="1"/>
  <c r="GP182" i="12" s="1"/>
  <c r="GQ182" i="12" s="1"/>
  <c r="GR182" i="12" s="1"/>
  <c r="GS182" i="12" s="1"/>
  <c r="GT182" i="12" s="1"/>
  <c r="GU182" i="12" s="1"/>
  <c r="GV182" i="12" s="1"/>
  <c r="GW182" i="12" s="1"/>
  <c r="GX182" i="12" s="1"/>
  <c r="B154" i="12"/>
  <c r="B155" i="12" s="1"/>
  <c r="B156" i="12" s="1"/>
  <c r="B157" i="12" s="1"/>
  <c r="B158" i="12" s="1"/>
  <c r="B159" i="12" s="1"/>
  <c r="B160" i="12" s="1"/>
  <c r="B161" i="12" s="1"/>
  <c r="B162" i="12" s="1"/>
  <c r="B163" i="12" s="1"/>
  <c r="B164" i="12" s="1"/>
  <c r="B165" i="12" s="1"/>
  <c r="B166" i="12" s="1"/>
  <c r="B167" i="12" s="1"/>
  <c r="B168" i="12" s="1"/>
  <c r="B169" i="12" s="1"/>
  <c r="B170" i="12" s="1"/>
  <c r="B171" i="12" s="1"/>
  <c r="B172" i="12" s="1"/>
  <c r="K149" i="12"/>
  <c r="L149" i="12" s="1"/>
  <c r="M149" i="12" s="1"/>
  <c r="N149" i="12" s="1"/>
  <c r="O149" i="12" s="1"/>
  <c r="P149" i="12" s="1"/>
  <c r="Q149" i="12" s="1"/>
  <c r="R149" i="12" s="1"/>
  <c r="S149" i="12" s="1"/>
  <c r="T149" i="12" s="1"/>
  <c r="U149" i="12" s="1"/>
  <c r="V149" i="12" s="1"/>
  <c r="W149" i="12" s="1"/>
  <c r="X149" i="12" s="1"/>
  <c r="Y149" i="12" s="1"/>
  <c r="Z149" i="12" s="1"/>
  <c r="AA149" i="12" s="1"/>
  <c r="AB149" i="12" s="1"/>
  <c r="AC149" i="12" s="1"/>
  <c r="AD149" i="12" s="1"/>
  <c r="AE149" i="12" s="1"/>
  <c r="AF149" i="12" s="1"/>
  <c r="AG149" i="12" s="1"/>
  <c r="AH149" i="12" s="1"/>
  <c r="AI149" i="12" s="1"/>
  <c r="AJ149" i="12" s="1"/>
  <c r="AK149" i="12" s="1"/>
  <c r="AL149" i="12" s="1"/>
  <c r="AM149" i="12" s="1"/>
  <c r="AN149" i="12" s="1"/>
  <c r="AO149" i="12" s="1"/>
  <c r="AP149" i="12" s="1"/>
  <c r="AQ149" i="12" s="1"/>
  <c r="AR149" i="12" s="1"/>
  <c r="AS149" i="12" s="1"/>
  <c r="AT149" i="12" s="1"/>
  <c r="AU149" i="12" s="1"/>
  <c r="AV149" i="12" s="1"/>
  <c r="AW149" i="12" s="1"/>
  <c r="AX149" i="12" s="1"/>
  <c r="AY149" i="12" s="1"/>
  <c r="AZ149" i="12" s="1"/>
  <c r="BA149" i="12" s="1"/>
  <c r="BB149" i="12" s="1"/>
  <c r="BC149" i="12" s="1"/>
  <c r="BD149" i="12" s="1"/>
  <c r="BE149" i="12" s="1"/>
  <c r="BF149" i="12" s="1"/>
  <c r="BG149" i="12" s="1"/>
  <c r="BH149" i="12" s="1"/>
  <c r="BI149" i="12" s="1"/>
  <c r="BJ149" i="12" s="1"/>
  <c r="BK149" i="12" s="1"/>
  <c r="BL149" i="12" s="1"/>
  <c r="BM149" i="12" s="1"/>
  <c r="BN149" i="12" s="1"/>
  <c r="BO149" i="12" s="1"/>
  <c r="BP149" i="12" s="1"/>
  <c r="BQ149" i="12" s="1"/>
  <c r="BR149" i="12" s="1"/>
  <c r="BS149" i="12" s="1"/>
  <c r="BT149" i="12" s="1"/>
  <c r="BU149" i="12" s="1"/>
  <c r="BV149" i="12" s="1"/>
  <c r="BW149" i="12" s="1"/>
  <c r="BX149" i="12" s="1"/>
  <c r="BY149" i="12" s="1"/>
  <c r="BZ149" i="12" s="1"/>
  <c r="CA149" i="12" s="1"/>
  <c r="CB149" i="12" s="1"/>
  <c r="CC149" i="12" s="1"/>
  <c r="CD149" i="12" s="1"/>
  <c r="CE149" i="12" s="1"/>
  <c r="CF149" i="12" s="1"/>
  <c r="CG149" i="12" s="1"/>
  <c r="CH149" i="12" s="1"/>
  <c r="CI149" i="12" s="1"/>
  <c r="CJ149" i="12" s="1"/>
  <c r="CK149" i="12" s="1"/>
  <c r="CL149" i="12" s="1"/>
  <c r="CM149" i="12" s="1"/>
  <c r="CN149" i="12" s="1"/>
  <c r="CO149" i="12" s="1"/>
  <c r="CP149" i="12" s="1"/>
  <c r="CQ149" i="12" s="1"/>
  <c r="CR149" i="12" s="1"/>
  <c r="CS149" i="12" s="1"/>
  <c r="CT149" i="12" s="1"/>
  <c r="CU149" i="12" s="1"/>
  <c r="CV149" i="12" s="1"/>
  <c r="CW149" i="12" s="1"/>
  <c r="CX149" i="12" s="1"/>
  <c r="CY149" i="12" s="1"/>
  <c r="CZ149" i="12" s="1"/>
  <c r="DA149" i="12" s="1"/>
  <c r="DB149" i="12" s="1"/>
  <c r="DC149" i="12" s="1"/>
  <c r="DD149" i="12" s="1"/>
  <c r="DE149" i="12" s="1"/>
  <c r="DF149" i="12" s="1"/>
  <c r="DG149" i="12" s="1"/>
  <c r="DH149" i="12" s="1"/>
  <c r="DI149" i="12" s="1"/>
  <c r="DJ149" i="12" s="1"/>
  <c r="DK149" i="12" s="1"/>
  <c r="DL149" i="12" s="1"/>
  <c r="DM149" i="12" s="1"/>
  <c r="DN149" i="12" s="1"/>
  <c r="DO149" i="12" s="1"/>
  <c r="DP149" i="12" s="1"/>
  <c r="DQ149" i="12" s="1"/>
  <c r="DR149" i="12" s="1"/>
  <c r="DS149" i="12" s="1"/>
  <c r="DT149" i="12" s="1"/>
  <c r="DU149" i="12" s="1"/>
  <c r="DV149" i="12" s="1"/>
  <c r="DW149" i="12" s="1"/>
  <c r="DX149" i="12" s="1"/>
  <c r="DY149" i="12" s="1"/>
  <c r="DZ149" i="12" s="1"/>
  <c r="EA149" i="12" s="1"/>
  <c r="EB149" i="12" s="1"/>
  <c r="EC149" i="12" s="1"/>
  <c r="ED149" i="12" s="1"/>
  <c r="EE149" i="12" s="1"/>
  <c r="EF149" i="12" s="1"/>
  <c r="EG149" i="12" s="1"/>
  <c r="EH149" i="12" s="1"/>
  <c r="EI149" i="12" s="1"/>
  <c r="EJ149" i="12" s="1"/>
  <c r="EK149" i="12" s="1"/>
  <c r="EL149" i="12" s="1"/>
  <c r="EM149" i="12" s="1"/>
  <c r="EN149" i="12" s="1"/>
  <c r="EO149" i="12" s="1"/>
  <c r="EP149" i="12" s="1"/>
  <c r="EQ149" i="12" s="1"/>
  <c r="ER149" i="12" s="1"/>
  <c r="ES149" i="12" s="1"/>
  <c r="ET149" i="12" s="1"/>
  <c r="EU149" i="12" s="1"/>
  <c r="EV149" i="12" s="1"/>
  <c r="EW149" i="12" s="1"/>
  <c r="EX149" i="12" s="1"/>
  <c r="EY149" i="12" s="1"/>
  <c r="EZ149" i="12" s="1"/>
  <c r="FA149" i="12" s="1"/>
  <c r="FB149" i="12" s="1"/>
  <c r="FC149" i="12" s="1"/>
  <c r="FD149" i="12" s="1"/>
  <c r="FE149" i="12" s="1"/>
  <c r="FF149" i="12" s="1"/>
  <c r="FG149" i="12" s="1"/>
  <c r="FH149" i="12" s="1"/>
  <c r="FI149" i="12" s="1"/>
  <c r="FJ149" i="12" s="1"/>
  <c r="FK149" i="12" s="1"/>
  <c r="FL149" i="12" s="1"/>
  <c r="FM149" i="12" s="1"/>
  <c r="FN149" i="12" s="1"/>
  <c r="FO149" i="12" s="1"/>
  <c r="FP149" i="12" s="1"/>
  <c r="FQ149" i="12" s="1"/>
  <c r="FR149" i="12" s="1"/>
  <c r="FS149" i="12" s="1"/>
  <c r="FT149" i="12" s="1"/>
  <c r="FU149" i="12" s="1"/>
  <c r="FV149" i="12" s="1"/>
  <c r="FW149" i="12" s="1"/>
  <c r="FX149" i="12" s="1"/>
  <c r="FY149" i="12" s="1"/>
  <c r="FZ149" i="12" s="1"/>
  <c r="GA149" i="12" s="1"/>
  <c r="GB149" i="12" s="1"/>
  <c r="GC149" i="12" s="1"/>
  <c r="GD149" i="12" s="1"/>
  <c r="GE149" i="12" s="1"/>
  <c r="GF149" i="12" s="1"/>
  <c r="GG149" i="12" s="1"/>
  <c r="GH149" i="12" s="1"/>
  <c r="GI149" i="12" s="1"/>
  <c r="GJ149" i="12" s="1"/>
  <c r="GK149" i="12" s="1"/>
  <c r="GL149" i="12" s="1"/>
  <c r="GM149" i="12" s="1"/>
  <c r="GN149" i="12" s="1"/>
  <c r="GO149" i="12" s="1"/>
  <c r="GP149" i="12" s="1"/>
  <c r="GQ149" i="12" s="1"/>
  <c r="GR149" i="12" s="1"/>
  <c r="GS149" i="12" s="1"/>
  <c r="GT149" i="12" s="1"/>
  <c r="GU149" i="12" s="1"/>
  <c r="GV149" i="12" s="1"/>
  <c r="GW149" i="12" s="1"/>
  <c r="GX149" i="12" s="1"/>
  <c r="B113" i="12"/>
  <c r="B114" i="12" s="1"/>
  <c r="B115" i="12" s="1"/>
  <c r="B116" i="12" s="1"/>
  <c r="B117" i="12" s="1"/>
  <c r="B118" i="12" s="1"/>
  <c r="B119" i="12" s="1"/>
  <c r="B120" i="12" s="1"/>
  <c r="B121" i="12" s="1"/>
  <c r="B122" i="12" s="1"/>
  <c r="B123" i="12" s="1"/>
  <c r="B124" i="12" s="1"/>
  <c r="B125" i="12" s="1"/>
  <c r="B126" i="12" s="1"/>
  <c r="B127" i="12" s="1"/>
  <c r="B128" i="12" s="1"/>
  <c r="B129" i="12" s="1"/>
  <c r="B130" i="12" s="1"/>
  <c r="B131" i="12" s="1"/>
  <c r="K108" i="12"/>
  <c r="L108" i="12" s="1"/>
  <c r="M108" i="12" s="1"/>
  <c r="N108" i="12" s="1"/>
  <c r="O108" i="12" s="1"/>
  <c r="P108" i="12" s="1"/>
  <c r="Q108" i="12" s="1"/>
  <c r="R108" i="12" s="1"/>
  <c r="S108" i="12" s="1"/>
  <c r="T108" i="12" s="1"/>
  <c r="U108" i="12" s="1"/>
  <c r="V108" i="12" s="1"/>
  <c r="W108" i="12" s="1"/>
  <c r="X108" i="12" s="1"/>
  <c r="Y108" i="12" s="1"/>
  <c r="Z108" i="12" s="1"/>
  <c r="AA108" i="12" s="1"/>
  <c r="AB108" i="12" s="1"/>
  <c r="AC108" i="12" s="1"/>
  <c r="AD108" i="12" s="1"/>
  <c r="AE108" i="12" s="1"/>
  <c r="AF108" i="12" s="1"/>
  <c r="AG108" i="12" s="1"/>
  <c r="AH108" i="12" s="1"/>
  <c r="AI108" i="12" s="1"/>
  <c r="AJ108" i="12" s="1"/>
  <c r="AK108" i="12" s="1"/>
  <c r="AL108" i="12" s="1"/>
  <c r="AM108" i="12" s="1"/>
  <c r="AN108" i="12" s="1"/>
  <c r="AO108" i="12" s="1"/>
  <c r="AP108" i="12" s="1"/>
  <c r="AQ108" i="12" s="1"/>
  <c r="AR108" i="12" s="1"/>
  <c r="AS108" i="12" s="1"/>
  <c r="AT108" i="12" s="1"/>
  <c r="AU108" i="12" s="1"/>
  <c r="AV108" i="12" s="1"/>
  <c r="AW108" i="12" s="1"/>
  <c r="AX108" i="12" s="1"/>
  <c r="AY108" i="12" s="1"/>
  <c r="AZ108" i="12" s="1"/>
  <c r="BA108" i="12" s="1"/>
  <c r="BB108" i="12" s="1"/>
  <c r="BC108" i="12" s="1"/>
  <c r="BD108" i="12" s="1"/>
  <c r="BE108" i="12" s="1"/>
  <c r="BF108" i="12" s="1"/>
  <c r="BG108" i="12" s="1"/>
  <c r="BH108" i="12" s="1"/>
  <c r="BI108" i="12" s="1"/>
  <c r="BJ108" i="12" s="1"/>
  <c r="BK108" i="12" s="1"/>
  <c r="BL108" i="12" s="1"/>
  <c r="BM108" i="12" s="1"/>
  <c r="BN108" i="12" s="1"/>
  <c r="BO108" i="12" s="1"/>
  <c r="BP108" i="12" s="1"/>
  <c r="BQ108" i="12" s="1"/>
  <c r="BR108" i="12" s="1"/>
  <c r="BS108" i="12" s="1"/>
  <c r="BT108" i="12" s="1"/>
  <c r="BU108" i="12" s="1"/>
  <c r="BV108" i="12" s="1"/>
  <c r="BW108" i="12" s="1"/>
  <c r="BX108" i="12" s="1"/>
  <c r="BY108" i="12" s="1"/>
  <c r="BZ108" i="12" s="1"/>
  <c r="CA108" i="12" s="1"/>
  <c r="CB108" i="12" s="1"/>
  <c r="CC108" i="12" s="1"/>
  <c r="CD108" i="12" s="1"/>
  <c r="CE108" i="12" s="1"/>
  <c r="CF108" i="12" s="1"/>
  <c r="CG108" i="12" s="1"/>
  <c r="CH108" i="12" s="1"/>
  <c r="CI108" i="12" s="1"/>
  <c r="CJ108" i="12" s="1"/>
  <c r="CK108" i="12" s="1"/>
  <c r="CL108" i="12" s="1"/>
  <c r="CM108" i="12" s="1"/>
  <c r="CN108" i="12" s="1"/>
  <c r="CO108" i="12" s="1"/>
  <c r="CP108" i="12" s="1"/>
  <c r="CQ108" i="12" s="1"/>
  <c r="CR108" i="12" s="1"/>
  <c r="CS108" i="12" s="1"/>
  <c r="CT108" i="12" s="1"/>
  <c r="CU108" i="12" s="1"/>
  <c r="CV108" i="12" s="1"/>
  <c r="CW108" i="12" s="1"/>
  <c r="CX108" i="12" s="1"/>
  <c r="CY108" i="12" s="1"/>
  <c r="CZ108" i="12" s="1"/>
  <c r="DA108" i="12" s="1"/>
  <c r="DB108" i="12" s="1"/>
  <c r="DC108" i="12" s="1"/>
  <c r="DD108" i="12" s="1"/>
  <c r="DE108" i="12" s="1"/>
  <c r="DF108" i="12" s="1"/>
  <c r="DG108" i="12" s="1"/>
  <c r="DH108" i="12" s="1"/>
  <c r="DI108" i="12" s="1"/>
  <c r="DJ108" i="12" s="1"/>
  <c r="DK108" i="12" s="1"/>
  <c r="DL108" i="12" s="1"/>
  <c r="DM108" i="12" s="1"/>
  <c r="DN108" i="12" s="1"/>
  <c r="DO108" i="12" s="1"/>
  <c r="DP108" i="12" s="1"/>
  <c r="DQ108" i="12" s="1"/>
  <c r="DR108" i="12" s="1"/>
  <c r="DS108" i="12" s="1"/>
  <c r="DT108" i="12" s="1"/>
  <c r="DU108" i="12" s="1"/>
  <c r="DV108" i="12" s="1"/>
  <c r="DW108" i="12" s="1"/>
  <c r="DX108" i="12" s="1"/>
  <c r="DY108" i="12" s="1"/>
  <c r="DZ108" i="12" s="1"/>
  <c r="EA108" i="12" s="1"/>
  <c r="EB108" i="12" s="1"/>
  <c r="EC108" i="12" s="1"/>
  <c r="ED108" i="12" s="1"/>
  <c r="EE108" i="12" s="1"/>
  <c r="EF108" i="12" s="1"/>
  <c r="EG108" i="12" s="1"/>
  <c r="EH108" i="12" s="1"/>
  <c r="EI108" i="12" s="1"/>
  <c r="EJ108" i="12" s="1"/>
  <c r="EK108" i="12" s="1"/>
  <c r="EL108" i="12" s="1"/>
  <c r="EM108" i="12" s="1"/>
  <c r="EN108" i="12" s="1"/>
  <c r="EO108" i="12" s="1"/>
  <c r="EP108" i="12" s="1"/>
  <c r="EQ108" i="12" s="1"/>
  <c r="ER108" i="12" s="1"/>
  <c r="ES108" i="12" s="1"/>
  <c r="ET108" i="12" s="1"/>
  <c r="EU108" i="12" s="1"/>
  <c r="EV108" i="12" s="1"/>
  <c r="EW108" i="12" s="1"/>
  <c r="EX108" i="12" s="1"/>
  <c r="EY108" i="12" s="1"/>
  <c r="EZ108" i="12" s="1"/>
  <c r="FA108" i="12" s="1"/>
  <c r="FB108" i="12" s="1"/>
  <c r="FC108" i="12" s="1"/>
  <c r="FD108" i="12" s="1"/>
  <c r="FE108" i="12" s="1"/>
  <c r="FF108" i="12" s="1"/>
  <c r="FG108" i="12" s="1"/>
  <c r="FH108" i="12" s="1"/>
  <c r="FI108" i="12" s="1"/>
  <c r="FJ108" i="12" s="1"/>
  <c r="FK108" i="12" s="1"/>
  <c r="FL108" i="12" s="1"/>
  <c r="FM108" i="12" s="1"/>
  <c r="FN108" i="12" s="1"/>
  <c r="FO108" i="12" s="1"/>
  <c r="FP108" i="12" s="1"/>
  <c r="FQ108" i="12" s="1"/>
  <c r="FR108" i="12" s="1"/>
  <c r="FS108" i="12" s="1"/>
  <c r="FT108" i="12" s="1"/>
  <c r="FU108" i="12" s="1"/>
  <c r="FV108" i="12" s="1"/>
  <c r="FW108" i="12" s="1"/>
  <c r="FX108" i="12" s="1"/>
  <c r="FY108" i="12" s="1"/>
  <c r="FZ108" i="12" s="1"/>
  <c r="GA108" i="12" s="1"/>
  <c r="GB108" i="12" s="1"/>
  <c r="GC108" i="12" s="1"/>
  <c r="GD108" i="12" s="1"/>
  <c r="GE108" i="12" s="1"/>
  <c r="GF108" i="12" s="1"/>
  <c r="GG108" i="12" s="1"/>
  <c r="GH108" i="12" s="1"/>
  <c r="GI108" i="12" s="1"/>
  <c r="GJ108" i="12" s="1"/>
  <c r="GK108" i="12" s="1"/>
  <c r="GL108" i="12" s="1"/>
  <c r="GM108" i="12" s="1"/>
  <c r="GN108" i="12" s="1"/>
  <c r="GO108" i="12" s="1"/>
  <c r="GP108" i="12" s="1"/>
  <c r="GQ108" i="12" s="1"/>
  <c r="GR108" i="12" s="1"/>
  <c r="GS108" i="12" s="1"/>
  <c r="GT108" i="12" s="1"/>
  <c r="GU108" i="12" s="1"/>
  <c r="GV108" i="12" s="1"/>
  <c r="GW108" i="12" s="1"/>
  <c r="GX108" i="12" s="1"/>
  <c r="B82" i="12"/>
  <c r="B83" i="12" s="1"/>
  <c r="B84" i="12" s="1"/>
  <c r="B85" i="12" s="1"/>
  <c r="B86" i="12" s="1"/>
  <c r="B87" i="12" s="1"/>
  <c r="B88" i="12" s="1"/>
  <c r="B89" i="12" s="1"/>
  <c r="B90" i="12" s="1"/>
  <c r="B91" i="12" s="1"/>
  <c r="B92" i="12" s="1"/>
  <c r="B93" i="12" s="1"/>
  <c r="B94" i="12" s="1"/>
  <c r="B95" i="12" s="1"/>
  <c r="B96" i="12" s="1"/>
  <c r="B97" i="12" s="1"/>
  <c r="B98" i="12" s="1"/>
  <c r="B99" i="12" s="1"/>
  <c r="B100" i="12" s="1"/>
  <c r="K77" i="12"/>
  <c r="L77" i="12" s="1"/>
  <c r="M77" i="12" s="1"/>
  <c r="N77" i="12" s="1"/>
  <c r="O77" i="12" s="1"/>
  <c r="P77" i="12" s="1"/>
  <c r="Q77" i="12" s="1"/>
  <c r="R77" i="12" s="1"/>
  <c r="S77" i="12" s="1"/>
  <c r="T77" i="12" s="1"/>
  <c r="U77" i="12" s="1"/>
  <c r="V77" i="12" s="1"/>
  <c r="W77" i="12" s="1"/>
  <c r="X77" i="12" s="1"/>
  <c r="Y77" i="12" s="1"/>
  <c r="Z77" i="12" s="1"/>
  <c r="AA77" i="12" s="1"/>
  <c r="AB77" i="12" s="1"/>
  <c r="AC77" i="12" s="1"/>
  <c r="AD77" i="12" s="1"/>
  <c r="AE77" i="12" s="1"/>
  <c r="AF77" i="12" s="1"/>
  <c r="AG77" i="12" s="1"/>
  <c r="AH77" i="12" s="1"/>
  <c r="AI77" i="12" s="1"/>
  <c r="AJ77" i="12" s="1"/>
  <c r="AK77" i="12" s="1"/>
  <c r="AL77" i="12" s="1"/>
  <c r="AM77" i="12" s="1"/>
  <c r="AN77" i="12" s="1"/>
  <c r="AO77" i="12" s="1"/>
  <c r="AP77" i="12" s="1"/>
  <c r="AQ77" i="12" s="1"/>
  <c r="AR77" i="12" s="1"/>
  <c r="AS77" i="12" s="1"/>
  <c r="AT77" i="12" s="1"/>
  <c r="AU77" i="12" s="1"/>
  <c r="AV77" i="12" s="1"/>
  <c r="AW77" i="12" s="1"/>
  <c r="AX77" i="12" s="1"/>
  <c r="AY77" i="12" s="1"/>
  <c r="AZ77" i="12" s="1"/>
  <c r="BA77" i="12" s="1"/>
  <c r="BB77" i="12" s="1"/>
  <c r="BC77" i="12" s="1"/>
  <c r="BD77" i="12" s="1"/>
  <c r="BE77" i="12" s="1"/>
  <c r="BF77" i="12" s="1"/>
  <c r="BG77" i="12" s="1"/>
  <c r="BH77" i="12" s="1"/>
  <c r="BI77" i="12" s="1"/>
  <c r="BJ77" i="12" s="1"/>
  <c r="BK77" i="12" s="1"/>
  <c r="BL77" i="12" s="1"/>
  <c r="BM77" i="12" s="1"/>
  <c r="BN77" i="12" s="1"/>
  <c r="BO77" i="12" s="1"/>
  <c r="BP77" i="12" s="1"/>
  <c r="BQ77" i="12" s="1"/>
  <c r="BR77" i="12" s="1"/>
  <c r="BS77" i="12" s="1"/>
  <c r="BT77" i="12" s="1"/>
  <c r="BU77" i="12" s="1"/>
  <c r="BV77" i="12" s="1"/>
  <c r="BW77" i="12" s="1"/>
  <c r="BX77" i="12" s="1"/>
  <c r="BY77" i="12" s="1"/>
  <c r="BZ77" i="12" s="1"/>
  <c r="CA77" i="12" s="1"/>
  <c r="CB77" i="12" s="1"/>
  <c r="CC77" i="12" s="1"/>
  <c r="CD77" i="12" s="1"/>
  <c r="CE77" i="12" s="1"/>
  <c r="CF77" i="12" s="1"/>
  <c r="CG77" i="12" s="1"/>
  <c r="CH77" i="12" s="1"/>
  <c r="CI77" i="12" s="1"/>
  <c r="CJ77" i="12" s="1"/>
  <c r="CK77" i="12" s="1"/>
  <c r="CL77" i="12" s="1"/>
  <c r="CM77" i="12" s="1"/>
  <c r="CN77" i="12" s="1"/>
  <c r="CO77" i="12" s="1"/>
  <c r="CP77" i="12" s="1"/>
  <c r="CQ77" i="12" s="1"/>
  <c r="CR77" i="12" s="1"/>
  <c r="CS77" i="12" s="1"/>
  <c r="CT77" i="12" s="1"/>
  <c r="CU77" i="12" s="1"/>
  <c r="CV77" i="12" s="1"/>
  <c r="CW77" i="12" s="1"/>
  <c r="CX77" i="12" s="1"/>
  <c r="CY77" i="12" s="1"/>
  <c r="CZ77" i="12" s="1"/>
  <c r="DA77" i="12" s="1"/>
  <c r="DB77" i="12" s="1"/>
  <c r="DC77" i="12" s="1"/>
  <c r="DD77" i="12" s="1"/>
  <c r="DE77" i="12" s="1"/>
  <c r="DF77" i="12" s="1"/>
  <c r="DG77" i="12" s="1"/>
  <c r="DH77" i="12" s="1"/>
  <c r="DI77" i="12" s="1"/>
  <c r="DJ77" i="12" s="1"/>
  <c r="DK77" i="12" s="1"/>
  <c r="DL77" i="12" s="1"/>
  <c r="DM77" i="12" s="1"/>
  <c r="DN77" i="12" s="1"/>
  <c r="DO77" i="12" s="1"/>
  <c r="DP77" i="12" s="1"/>
  <c r="DQ77" i="12" s="1"/>
  <c r="DR77" i="12" s="1"/>
  <c r="DS77" i="12" s="1"/>
  <c r="DT77" i="12" s="1"/>
  <c r="DU77" i="12" s="1"/>
  <c r="DV77" i="12" s="1"/>
  <c r="DW77" i="12" s="1"/>
  <c r="DX77" i="12" s="1"/>
  <c r="DY77" i="12" s="1"/>
  <c r="DZ77" i="12" s="1"/>
  <c r="EA77" i="12" s="1"/>
  <c r="EB77" i="12" s="1"/>
  <c r="EC77" i="12" s="1"/>
  <c r="ED77" i="12" s="1"/>
  <c r="EE77" i="12" s="1"/>
  <c r="EF77" i="12" s="1"/>
  <c r="EG77" i="12" s="1"/>
  <c r="EH77" i="12" s="1"/>
  <c r="EI77" i="12" s="1"/>
  <c r="EJ77" i="12" s="1"/>
  <c r="EK77" i="12" s="1"/>
  <c r="EL77" i="12" s="1"/>
  <c r="EM77" i="12" s="1"/>
  <c r="EN77" i="12" s="1"/>
  <c r="EO77" i="12" s="1"/>
  <c r="EP77" i="12" s="1"/>
  <c r="EQ77" i="12" s="1"/>
  <c r="ER77" i="12" s="1"/>
  <c r="ES77" i="12" s="1"/>
  <c r="ET77" i="12" s="1"/>
  <c r="EU77" i="12" s="1"/>
  <c r="EV77" i="12" s="1"/>
  <c r="EW77" i="12" s="1"/>
  <c r="EX77" i="12" s="1"/>
  <c r="EY77" i="12" s="1"/>
  <c r="EZ77" i="12" s="1"/>
  <c r="FA77" i="12" s="1"/>
  <c r="FB77" i="12" s="1"/>
  <c r="FC77" i="12" s="1"/>
  <c r="FD77" i="12" s="1"/>
  <c r="FE77" i="12" s="1"/>
  <c r="FF77" i="12" s="1"/>
  <c r="FG77" i="12" s="1"/>
  <c r="FH77" i="12" s="1"/>
  <c r="FI77" i="12" s="1"/>
  <c r="FJ77" i="12" s="1"/>
  <c r="FK77" i="12" s="1"/>
  <c r="FL77" i="12" s="1"/>
  <c r="FM77" i="12" s="1"/>
  <c r="FN77" i="12" s="1"/>
  <c r="FO77" i="12" s="1"/>
  <c r="FP77" i="12" s="1"/>
  <c r="FQ77" i="12" s="1"/>
  <c r="FR77" i="12" s="1"/>
  <c r="FS77" i="12" s="1"/>
  <c r="FT77" i="12" s="1"/>
  <c r="FU77" i="12" s="1"/>
  <c r="FV77" i="12" s="1"/>
  <c r="FW77" i="12" s="1"/>
  <c r="FX77" i="12" s="1"/>
  <c r="FY77" i="12" s="1"/>
  <c r="FZ77" i="12" s="1"/>
  <c r="GA77" i="12" s="1"/>
  <c r="GB77" i="12" s="1"/>
  <c r="GC77" i="12" s="1"/>
  <c r="GD77" i="12" s="1"/>
  <c r="GE77" i="12" s="1"/>
  <c r="GF77" i="12" s="1"/>
  <c r="GG77" i="12" s="1"/>
  <c r="GH77" i="12" s="1"/>
  <c r="GI77" i="12" s="1"/>
  <c r="GJ77" i="12" s="1"/>
  <c r="GK77" i="12" s="1"/>
  <c r="GL77" i="12" s="1"/>
  <c r="GM77" i="12" s="1"/>
  <c r="GN77" i="12" s="1"/>
  <c r="GO77" i="12" s="1"/>
  <c r="GP77" i="12" s="1"/>
  <c r="GQ77" i="12" s="1"/>
  <c r="GR77" i="12" s="1"/>
  <c r="GS77" i="12" s="1"/>
  <c r="GT77" i="12" s="1"/>
  <c r="GU77" i="12" s="1"/>
  <c r="GV77" i="12" s="1"/>
  <c r="GW77" i="12" s="1"/>
  <c r="GX77" i="12" s="1"/>
  <c r="B51" i="12"/>
  <c r="B52" i="12" s="1"/>
  <c r="B53" i="12" s="1"/>
  <c r="B54" i="12" s="1"/>
  <c r="B55" i="12" s="1"/>
  <c r="B56" i="12" s="1"/>
  <c r="B57" i="12" s="1"/>
  <c r="B58" i="12" s="1"/>
  <c r="B59" i="12" s="1"/>
  <c r="B60" i="12" s="1"/>
  <c r="B61" i="12" s="1"/>
  <c r="B62" i="12" s="1"/>
  <c r="B63" i="12" s="1"/>
  <c r="B64" i="12" s="1"/>
  <c r="B65" i="12" s="1"/>
  <c r="B66" i="12" s="1"/>
  <c r="B67" i="12" s="1"/>
  <c r="B68" i="12" s="1"/>
  <c r="B69" i="12" s="1"/>
  <c r="K46" i="12"/>
  <c r="L46" i="12" s="1"/>
  <c r="M46" i="12" s="1"/>
  <c r="N46" i="12" s="1"/>
  <c r="O46" i="12" s="1"/>
  <c r="P46" i="12" s="1"/>
  <c r="Q46" i="12" s="1"/>
  <c r="R46" i="12" s="1"/>
  <c r="S46" i="12" s="1"/>
  <c r="T46" i="12" s="1"/>
  <c r="U46" i="12" s="1"/>
  <c r="V46" i="12" s="1"/>
  <c r="W46" i="12" s="1"/>
  <c r="X46" i="12" s="1"/>
  <c r="Y46" i="12" s="1"/>
  <c r="Z46" i="12" s="1"/>
  <c r="AA46" i="12" s="1"/>
  <c r="AB46" i="12" s="1"/>
  <c r="AC46" i="12" s="1"/>
  <c r="AD46" i="12" s="1"/>
  <c r="AE46" i="12" s="1"/>
  <c r="AF46" i="12" s="1"/>
  <c r="AG46" i="12" s="1"/>
  <c r="AH46" i="12" s="1"/>
  <c r="AI46" i="12" s="1"/>
  <c r="AJ46" i="12" s="1"/>
  <c r="AK46" i="12" s="1"/>
  <c r="AL46" i="12" s="1"/>
  <c r="AM46" i="12" s="1"/>
  <c r="AN46" i="12" s="1"/>
  <c r="AO46" i="12" s="1"/>
  <c r="AP46" i="12" s="1"/>
  <c r="AQ46" i="12" s="1"/>
  <c r="AR46" i="12" s="1"/>
  <c r="AS46" i="12" s="1"/>
  <c r="AT46" i="12" s="1"/>
  <c r="AU46" i="12" s="1"/>
  <c r="AV46" i="12" s="1"/>
  <c r="AW46" i="12" s="1"/>
  <c r="AX46" i="12" s="1"/>
  <c r="AY46" i="12" s="1"/>
  <c r="AZ46" i="12" s="1"/>
  <c r="BA46" i="12" s="1"/>
  <c r="BB46" i="12" s="1"/>
  <c r="BC46" i="12" s="1"/>
  <c r="BD46" i="12" s="1"/>
  <c r="B9" i="13" l="1" a="1"/>
  <c r="B9" i="13" s="1"/>
  <c r="B25" i="13" a="1"/>
  <c r="B25" i="13" s="1"/>
  <c r="B24" i="13" a="1"/>
  <c r="B24" i="13" s="1"/>
  <c r="B23" i="13" a="1"/>
  <c r="B23" i="13" s="1"/>
  <c r="B22" i="13" a="1"/>
  <c r="B22" i="13" s="1"/>
  <c r="B16" i="13" a="1"/>
  <c r="B16" i="13" s="1"/>
  <c r="B11" i="13" a="1"/>
  <c r="B11" i="13" s="1"/>
  <c r="B10" i="13" a="1"/>
  <c r="B10" i="13" s="1"/>
  <c r="B52" i="13" a="1"/>
  <c r="B52" i="13" s="1"/>
  <c r="B28" i="13" a="1"/>
  <c r="B28" i="13" s="1"/>
  <c r="B45" i="13" a="1"/>
  <c r="B45" i="13" s="1"/>
  <c r="B27" i="13" a="1"/>
  <c r="B27" i="13" s="1"/>
  <c r="B44" i="13" a="1"/>
  <c r="B44" i="13" s="1"/>
  <c r="B26" i="13" a="1"/>
  <c r="B26" i="13" s="1"/>
  <c r="B40" i="13" a="1"/>
  <c r="B40" i="13" s="1"/>
  <c r="B39" i="13" a="1"/>
  <c r="B39" i="13" s="1"/>
  <c r="B38" i="13" a="1"/>
  <c r="B38" i="13" s="1"/>
  <c r="B37" i="13" a="1"/>
  <c r="B37" i="13" s="1"/>
  <c r="B36" i="13" a="1"/>
  <c r="B36" i="13" s="1"/>
  <c r="B100" i="13" a="1"/>
  <c r="B100" i="13" s="1"/>
  <c r="B35" i="13" a="1"/>
  <c r="B35" i="13" s="1"/>
  <c r="B15" i="13" a="1"/>
  <c r="B15" i="13" s="1"/>
  <c r="B88" i="13" a="1"/>
  <c r="B88" i="13" s="1"/>
  <c r="B34" i="13" a="1"/>
  <c r="B34" i="13" s="1"/>
  <c r="B14" i="13" a="1"/>
  <c r="B14" i="13" s="1"/>
  <c r="B76" i="13" a="1"/>
  <c r="B76" i="13" s="1"/>
  <c r="B33" i="13" a="1"/>
  <c r="B33" i="13" s="1"/>
  <c r="B13" i="13" a="1"/>
  <c r="B13" i="13" s="1"/>
  <c r="B64" i="13" a="1"/>
  <c r="B64" i="13" s="1"/>
  <c r="B32" i="13" a="1"/>
  <c r="B32" i="13" s="1"/>
  <c r="B12" i="13" a="1"/>
  <c r="B12" i="13" s="1"/>
  <c r="B99" i="13" a="1"/>
  <c r="B99" i="13" s="1"/>
  <c r="B87" i="13" a="1"/>
  <c r="B87" i="13" s="1"/>
  <c r="B75" i="13" a="1"/>
  <c r="B75" i="13" s="1"/>
  <c r="B63" i="13" a="1"/>
  <c r="B63" i="13" s="1"/>
  <c r="B51" i="13" a="1"/>
  <c r="B51" i="13" s="1"/>
  <c r="B98" i="13" a="1"/>
  <c r="B98" i="13" s="1"/>
  <c r="B86" i="13" a="1"/>
  <c r="B86" i="13" s="1"/>
  <c r="B62" i="13" a="1"/>
  <c r="B62" i="13" s="1"/>
  <c r="B50" i="13" a="1"/>
  <c r="B50" i="13" s="1"/>
  <c r="B97" i="13" a="1"/>
  <c r="B97" i="13" s="1"/>
  <c r="B85" i="13" a="1"/>
  <c r="B85" i="13" s="1"/>
  <c r="B73" i="13" a="1"/>
  <c r="B73" i="13" s="1"/>
  <c r="B61" i="13" a="1"/>
  <c r="B61" i="13" s="1"/>
  <c r="B49" i="13" a="1"/>
  <c r="B49" i="13" s="1"/>
  <c r="B96" i="13" a="1"/>
  <c r="B96" i="13" s="1"/>
  <c r="B84" i="13" a="1"/>
  <c r="B84" i="13" s="1"/>
  <c r="B83" i="13" a="1"/>
  <c r="B83" i="13" s="1"/>
  <c r="B71" i="13" a="1"/>
  <c r="B71" i="13" s="1"/>
  <c r="B47" i="13" a="1"/>
  <c r="B47" i="13" s="1"/>
  <c r="B94" i="13" a="1"/>
  <c r="B94" i="13" s="1"/>
  <c r="B82" i="13" a="1"/>
  <c r="B82" i="13" s="1"/>
  <c r="B70" i="13" a="1"/>
  <c r="B70" i="13" s="1"/>
  <c r="B58" i="13" a="1"/>
  <c r="B58" i="13" s="1"/>
  <c r="B46" i="13" a="1"/>
  <c r="B46" i="13" s="1"/>
  <c r="B93" i="13" a="1"/>
  <c r="B93" i="13" s="1"/>
  <c r="B81" i="13" a="1"/>
  <c r="B81" i="13" s="1"/>
  <c r="B69" i="13" a="1"/>
  <c r="B69" i="13" s="1"/>
  <c r="B57" i="13" a="1"/>
  <c r="B57" i="13" s="1"/>
  <c r="B104" i="13" a="1"/>
  <c r="B104" i="13" s="1"/>
  <c r="B92" i="13" a="1"/>
  <c r="B92" i="13" s="1"/>
  <c r="B80" i="13" a="1"/>
  <c r="B80" i="13" s="1"/>
  <c r="B68" i="13" a="1"/>
  <c r="B68" i="13" s="1"/>
  <c r="B56" i="13" a="1"/>
  <c r="B56" i="13" s="1"/>
  <c r="B20" i="13" a="1"/>
  <c r="B20" i="13" s="1"/>
  <c r="B102" i="13" a="1"/>
  <c r="B102" i="13" s="1"/>
  <c r="B90" i="13" a="1"/>
  <c r="B90" i="13" s="1"/>
  <c r="B78" i="13" a="1"/>
  <c r="B78" i="13" s="1"/>
  <c r="B66" i="13" a="1"/>
  <c r="B66" i="13" s="1"/>
  <c r="B54" i="13" a="1"/>
  <c r="B54" i="13" s="1"/>
  <c r="B42" i="13" a="1"/>
  <c r="B42" i="13" s="1"/>
  <c r="B30" i="13" a="1"/>
  <c r="B30" i="13" s="1"/>
  <c r="B18" i="13" a="1"/>
  <c r="B18" i="13" s="1"/>
  <c r="B74" i="13" a="1"/>
  <c r="B74" i="13" s="1"/>
  <c r="B72" i="13" a="1"/>
  <c r="B72" i="13" s="1"/>
  <c r="B60" i="13" a="1"/>
  <c r="B60" i="13" s="1"/>
  <c r="B48" i="13" a="1"/>
  <c r="B48" i="13" s="1"/>
  <c r="B95" i="13" a="1"/>
  <c r="B95" i="13" s="1"/>
  <c r="B59" i="13" a="1"/>
  <c r="B59" i="13" s="1"/>
  <c r="B21" i="13" a="1"/>
  <c r="B21" i="13" s="1"/>
  <c r="B103" i="13" a="1"/>
  <c r="B103" i="13" s="1"/>
  <c r="B91" i="13" a="1"/>
  <c r="B91" i="13" s="1"/>
  <c r="B79" i="13" a="1"/>
  <c r="B79" i="13" s="1"/>
  <c r="B67" i="13" a="1"/>
  <c r="B67" i="13" s="1"/>
  <c r="B55" i="13" a="1"/>
  <c r="B55" i="13" s="1"/>
  <c r="B43" i="13" a="1"/>
  <c r="B43" i="13" s="1"/>
  <c r="B31" i="13" a="1"/>
  <c r="B31" i="13" s="1"/>
  <c r="B19" i="13" a="1"/>
  <c r="B19" i="13" s="1"/>
  <c r="B101" i="13" a="1"/>
  <c r="B101" i="13" s="1"/>
  <c r="B89" i="13" a="1"/>
  <c r="B89" i="13" s="1"/>
  <c r="B77" i="13" a="1"/>
  <c r="B77" i="13" s="1"/>
  <c r="B65" i="13" a="1"/>
  <c r="B65" i="13" s="1"/>
  <c r="B53" i="13" a="1"/>
  <c r="B53" i="13" s="1"/>
  <c r="B41" i="13" a="1"/>
  <c r="B41" i="13" s="1"/>
  <c r="B29" i="13" a="1"/>
  <c r="B29" i="13" s="1"/>
  <c r="B17" i="13" a="1"/>
  <c r="B17" i="13" s="1"/>
  <c r="J45" i="14"/>
  <c r="E36" i="12" s="1"/>
  <c r="HB185" i="12"/>
  <c r="HB153" i="12" a="1"/>
  <c r="HB153" i="12" s="1"/>
  <c r="HA151" i="12" a="1"/>
  <c r="HB113" i="12" a="1"/>
  <c r="HB113" i="12" s="1"/>
  <c r="NU112" i="12"/>
  <c r="MZ112" i="12"/>
  <c r="MF112" i="12"/>
  <c r="LH112" i="12"/>
  <c r="KB112" i="12"/>
  <c r="IV112" i="12"/>
  <c r="HP112" i="12"/>
  <c r="ON112" i="12"/>
  <c r="NT112" i="12"/>
  <c r="MW112" i="12"/>
  <c r="MB112" i="12"/>
  <c r="LA112" i="12"/>
  <c r="JU112" i="12"/>
  <c r="IO112" i="12"/>
  <c r="HI112" i="12"/>
  <c r="OK112" i="12"/>
  <c r="NP112" i="12"/>
  <c r="MV112" i="12"/>
  <c r="LY112" i="12"/>
  <c r="KZ112" i="12"/>
  <c r="JT112" i="12"/>
  <c r="IN112" i="12"/>
  <c r="HH112" i="12"/>
  <c r="OR112" i="12"/>
  <c r="OJ112" i="12"/>
  <c r="NM112" i="12"/>
  <c r="MR112" i="12"/>
  <c r="LX112" i="12"/>
  <c r="KS112" i="12"/>
  <c r="JM112" i="12"/>
  <c r="IG112" i="12"/>
  <c r="OF112" i="12"/>
  <c r="NL112" i="12"/>
  <c r="MO112" i="12"/>
  <c r="LT112" i="12"/>
  <c r="KR112" i="12"/>
  <c r="JL112" i="12"/>
  <c r="HA111" i="12"/>
  <c r="HE112" i="12"/>
  <c r="HM112" i="12"/>
  <c r="HU112" i="12"/>
  <c r="IC112" i="12"/>
  <c r="IK112" i="12"/>
  <c r="IS112" i="12"/>
  <c r="JA112" i="12"/>
  <c r="JI112" i="12"/>
  <c r="JQ112" i="12"/>
  <c r="JY112" i="12"/>
  <c r="KG112" i="12"/>
  <c r="KO112" i="12"/>
  <c r="KW112" i="12"/>
  <c r="LE112" i="12"/>
  <c r="LM112" i="12"/>
  <c r="LU112" i="12"/>
  <c r="MC112" i="12"/>
  <c r="MK112" i="12"/>
  <c r="MS112" i="12"/>
  <c r="NA112" i="12"/>
  <c r="NI112" i="12"/>
  <c r="NQ112" i="12"/>
  <c r="NY112" i="12"/>
  <c r="OG112" i="12"/>
  <c r="OO112" i="12"/>
  <c r="HF112" i="12"/>
  <c r="HN112" i="12"/>
  <c r="HV112" i="12"/>
  <c r="ID112" i="12"/>
  <c r="IL112" i="12"/>
  <c r="IT112" i="12"/>
  <c r="JB112" i="12"/>
  <c r="JJ112" i="12"/>
  <c r="JR112" i="12"/>
  <c r="JZ112" i="12"/>
  <c r="KH112" i="12"/>
  <c r="KP112" i="12"/>
  <c r="KX112" i="12"/>
  <c r="LF112" i="12"/>
  <c r="LN112" i="12"/>
  <c r="LV112" i="12"/>
  <c r="MD112" i="12"/>
  <c r="ML112" i="12"/>
  <c r="MT112" i="12"/>
  <c r="NB112" i="12"/>
  <c r="NJ112" i="12"/>
  <c r="NR112" i="12"/>
  <c r="NZ112" i="12"/>
  <c r="OH112" i="12"/>
  <c r="OP112" i="12"/>
  <c r="HG112" i="12"/>
  <c r="HO112" i="12"/>
  <c r="HW112" i="12"/>
  <c r="IE112" i="12"/>
  <c r="IM112" i="12"/>
  <c r="IU112" i="12"/>
  <c r="JC112" i="12"/>
  <c r="JK112" i="12"/>
  <c r="JS112" i="12"/>
  <c r="KA112" i="12"/>
  <c r="KI112" i="12"/>
  <c r="KQ112" i="12"/>
  <c r="KY112" i="12"/>
  <c r="LG112" i="12"/>
  <c r="LO112" i="12"/>
  <c r="LW112" i="12"/>
  <c r="ME112" i="12"/>
  <c r="MM112" i="12"/>
  <c r="MU112" i="12"/>
  <c r="NC112" i="12"/>
  <c r="NK112" i="12"/>
  <c r="NS112" i="12"/>
  <c r="OA112" i="12"/>
  <c r="OI112" i="12"/>
  <c r="OQ112" i="12"/>
  <c r="HJ112" i="12"/>
  <c r="HR112" i="12"/>
  <c r="HZ112" i="12"/>
  <c r="IH112" i="12"/>
  <c r="IP112" i="12"/>
  <c r="IX112" i="12"/>
  <c r="JF112" i="12"/>
  <c r="JN112" i="12"/>
  <c r="JV112" i="12"/>
  <c r="KD112" i="12"/>
  <c r="KL112" i="12"/>
  <c r="KT112" i="12"/>
  <c r="LB112" i="12"/>
  <c r="LJ112" i="12"/>
  <c r="LR112" i="12"/>
  <c r="LZ112" i="12"/>
  <c r="MH112" i="12"/>
  <c r="MP112" i="12"/>
  <c r="MX112" i="12"/>
  <c r="NF112" i="12"/>
  <c r="NN112" i="12"/>
  <c r="NV112" i="12"/>
  <c r="OD112" i="12"/>
  <c r="OL112" i="12"/>
  <c r="HB112" i="12"/>
  <c r="HD112" i="12"/>
  <c r="HT112" i="12"/>
  <c r="IJ112" i="12"/>
  <c r="IZ112" i="12"/>
  <c r="JP112" i="12"/>
  <c r="KF112" i="12"/>
  <c r="KV112" i="12"/>
  <c r="LL112" i="12"/>
  <c r="HC112" i="12"/>
  <c r="HK112" i="12"/>
  <c r="HS112" i="12"/>
  <c r="IA112" i="12"/>
  <c r="II112" i="12"/>
  <c r="IQ112" i="12"/>
  <c r="IY112" i="12"/>
  <c r="JG112" i="12"/>
  <c r="JO112" i="12"/>
  <c r="JW112" i="12"/>
  <c r="KE112" i="12"/>
  <c r="KM112" i="12"/>
  <c r="KU112" i="12"/>
  <c r="LC112" i="12"/>
  <c r="LK112" i="12"/>
  <c r="LS112" i="12"/>
  <c r="MA112" i="12"/>
  <c r="MI112" i="12"/>
  <c r="MQ112" i="12"/>
  <c r="MY112" i="12"/>
  <c r="NG112" i="12"/>
  <c r="NO112" i="12"/>
  <c r="NW112" i="12"/>
  <c r="OE112" i="12"/>
  <c r="OM112" i="12"/>
  <c r="HL112" i="12"/>
  <c r="IB112" i="12"/>
  <c r="IR112" i="12"/>
  <c r="JH112" i="12"/>
  <c r="JX112" i="12"/>
  <c r="KN112" i="12"/>
  <c r="LD112" i="12"/>
  <c r="OC112" i="12"/>
  <c r="NH112" i="12"/>
  <c r="MN112" i="12"/>
  <c r="LQ112" i="12"/>
  <c r="KK112" i="12"/>
  <c r="JE112" i="12"/>
  <c r="HY112" i="12"/>
  <c r="OB112" i="12"/>
  <c r="NE112" i="12"/>
  <c r="MJ112" i="12"/>
  <c r="LP112" i="12"/>
  <c r="KJ112" i="12"/>
  <c r="JD112" i="12"/>
  <c r="HX112" i="12"/>
  <c r="OS112" i="12"/>
  <c r="NX112" i="12"/>
  <c r="ND112" i="12"/>
  <c r="MG112" i="12"/>
  <c r="LI112" i="12"/>
  <c r="KC112" i="12"/>
  <c r="IW112" i="12"/>
  <c r="HQ112" i="12"/>
  <c r="GZ79" i="12" a="1"/>
  <c r="HA81" i="12" a="1"/>
  <c r="HA81" i="12" s="1"/>
  <c r="BF49" i="12" a="1"/>
  <c r="BG51" i="12" a="1"/>
  <c r="BG51" i="12" s="1"/>
  <c r="B6" i="13" s="1" a="1"/>
  <c r="B6" i="13" s="1"/>
  <c r="HB187" i="12" l="1"/>
  <c r="HB188" i="12" s="1"/>
  <c r="HA189" i="12" a="1"/>
  <c r="HC186" i="12"/>
  <c r="HA151" i="12"/>
  <c r="HG152" i="12"/>
  <c r="HO152" i="12"/>
  <c r="HW152" i="12"/>
  <c r="HC152" i="12"/>
  <c r="HK152" i="12"/>
  <c r="HS152" i="12"/>
  <c r="HL152" i="12"/>
  <c r="HV152" i="12"/>
  <c r="IE152" i="12"/>
  <c r="IM152" i="12"/>
  <c r="IU152" i="12"/>
  <c r="JC152" i="12"/>
  <c r="JK152" i="12"/>
  <c r="JS152" i="12"/>
  <c r="KA152" i="12"/>
  <c r="KI152" i="12"/>
  <c r="KQ152" i="12"/>
  <c r="KY152" i="12"/>
  <c r="LG152" i="12"/>
  <c r="LO152" i="12"/>
  <c r="LW152" i="12"/>
  <c r="ME152" i="12"/>
  <c r="MM152" i="12"/>
  <c r="MU152" i="12"/>
  <c r="NC152" i="12"/>
  <c r="NK152" i="12"/>
  <c r="NS152" i="12"/>
  <c r="OA152" i="12"/>
  <c r="OI152" i="12"/>
  <c r="OQ152" i="12"/>
  <c r="HD152" i="12"/>
  <c r="HN152" i="12"/>
  <c r="HY152" i="12"/>
  <c r="IG152" i="12"/>
  <c r="IO152" i="12"/>
  <c r="IW152" i="12"/>
  <c r="JE152" i="12"/>
  <c r="JM152" i="12"/>
  <c r="JU152" i="12"/>
  <c r="KC152" i="12"/>
  <c r="KK152" i="12"/>
  <c r="KS152" i="12"/>
  <c r="LA152" i="12"/>
  <c r="LI152" i="12"/>
  <c r="LQ152" i="12"/>
  <c r="LY152" i="12"/>
  <c r="MG152" i="12"/>
  <c r="MO152" i="12"/>
  <c r="MW152" i="12"/>
  <c r="NE152" i="12"/>
  <c r="NM152" i="12"/>
  <c r="NU152" i="12"/>
  <c r="OC152" i="12"/>
  <c r="OK152" i="12"/>
  <c r="OS152" i="12"/>
  <c r="HF152" i="12"/>
  <c r="HQ152" i="12"/>
  <c r="IA152" i="12"/>
  <c r="II152" i="12"/>
  <c r="IQ152" i="12"/>
  <c r="IY152" i="12"/>
  <c r="JG152" i="12"/>
  <c r="JO152" i="12"/>
  <c r="JW152" i="12"/>
  <c r="KE152" i="12"/>
  <c r="KM152" i="12"/>
  <c r="KU152" i="12"/>
  <c r="LC152" i="12"/>
  <c r="LK152" i="12"/>
  <c r="LS152" i="12"/>
  <c r="MA152" i="12"/>
  <c r="MI152" i="12"/>
  <c r="MQ152" i="12"/>
  <c r="MY152" i="12"/>
  <c r="NG152" i="12"/>
  <c r="NO152" i="12"/>
  <c r="NW152" i="12"/>
  <c r="OE152" i="12"/>
  <c r="OM152" i="12"/>
  <c r="HH152" i="12"/>
  <c r="HR152" i="12"/>
  <c r="IB152" i="12"/>
  <c r="IJ152" i="12"/>
  <c r="IR152" i="12"/>
  <c r="IZ152" i="12"/>
  <c r="JH152" i="12"/>
  <c r="JP152" i="12"/>
  <c r="JX152" i="12"/>
  <c r="KF152" i="12"/>
  <c r="KN152" i="12"/>
  <c r="KV152" i="12"/>
  <c r="LD152" i="12"/>
  <c r="LL152" i="12"/>
  <c r="LT152" i="12"/>
  <c r="MB152" i="12"/>
  <c r="MJ152" i="12"/>
  <c r="MR152" i="12"/>
  <c r="MZ152" i="12"/>
  <c r="NH152" i="12"/>
  <c r="NP152" i="12"/>
  <c r="NX152" i="12"/>
  <c r="OF152" i="12"/>
  <c r="ON152" i="12"/>
  <c r="HU152" i="12"/>
  <c r="HX152" i="12"/>
  <c r="IN152" i="12"/>
  <c r="JD152" i="12"/>
  <c r="JT152" i="12"/>
  <c r="KJ152" i="12"/>
  <c r="KZ152" i="12"/>
  <c r="LP152" i="12"/>
  <c r="MF152" i="12"/>
  <c r="MV152" i="12"/>
  <c r="NL152" i="12"/>
  <c r="OB152" i="12"/>
  <c r="HE152" i="12"/>
  <c r="HZ152" i="12"/>
  <c r="IP152" i="12"/>
  <c r="JF152" i="12"/>
  <c r="JV152" i="12"/>
  <c r="KL152" i="12"/>
  <c r="LB152" i="12"/>
  <c r="LR152" i="12"/>
  <c r="MH152" i="12"/>
  <c r="MX152" i="12"/>
  <c r="NN152" i="12"/>
  <c r="OD152" i="12"/>
  <c r="HB152" i="12"/>
  <c r="HI152" i="12"/>
  <c r="IC152" i="12"/>
  <c r="IS152" i="12"/>
  <c r="JI152" i="12"/>
  <c r="KO152" i="12"/>
  <c r="LE152" i="12"/>
  <c r="LU152" i="12"/>
  <c r="MK152" i="12"/>
  <c r="NA152" i="12"/>
  <c r="NQ152" i="12"/>
  <c r="OG152" i="12"/>
  <c r="JY152" i="12"/>
  <c r="HJ152" i="12"/>
  <c r="ID152" i="12"/>
  <c r="IT152" i="12"/>
  <c r="JJ152" i="12"/>
  <c r="JZ152" i="12"/>
  <c r="KP152" i="12"/>
  <c r="LF152" i="12"/>
  <c r="LV152" i="12"/>
  <c r="ML152" i="12"/>
  <c r="NB152" i="12"/>
  <c r="NR152" i="12"/>
  <c r="OH152" i="12"/>
  <c r="HM152" i="12"/>
  <c r="IF152" i="12"/>
  <c r="IV152" i="12"/>
  <c r="JL152" i="12"/>
  <c r="KR152" i="12"/>
  <c r="LH152" i="12"/>
  <c r="LX152" i="12"/>
  <c r="ND152" i="12"/>
  <c r="NT152" i="12"/>
  <c r="KB152" i="12"/>
  <c r="MN152" i="12"/>
  <c r="OJ152" i="12"/>
  <c r="HP152" i="12"/>
  <c r="IH152" i="12"/>
  <c r="IX152" i="12"/>
  <c r="JN152" i="12"/>
  <c r="KD152" i="12"/>
  <c r="KT152" i="12"/>
  <c r="LJ152" i="12"/>
  <c r="LZ152" i="12"/>
  <c r="MP152" i="12"/>
  <c r="NF152" i="12"/>
  <c r="NV152" i="12"/>
  <c r="OL152" i="12"/>
  <c r="IL152" i="12"/>
  <c r="JR152" i="12"/>
  <c r="KH152" i="12"/>
  <c r="LN152" i="12"/>
  <c r="MD152" i="12"/>
  <c r="NJ152" i="12"/>
  <c r="OP152" i="12"/>
  <c r="HT152" i="12"/>
  <c r="IK152" i="12"/>
  <c r="JA152" i="12"/>
  <c r="JQ152" i="12"/>
  <c r="KG152" i="12"/>
  <c r="KW152" i="12"/>
  <c r="LM152" i="12"/>
  <c r="MC152" i="12"/>
  <c r="MS152" i="12"/>
  <c r="NI152" i="12"/>
  <c r="NY152" i="12"/>
  <c r="OO152" i="12"/>
  <c r="JB152" i="12"/>
  <c r="KX152" i="12"/>
  <c r="MT152" i="12"/>
  <c r="NZ152" i="12"/>
  <c r="OR152" i="12"/>
  <c r="HD111" i="12"/>
  <c r="HD114" i="12" s="1"/>
  <c r="HL111" i="12"/>
  <c r="HL114" i="12" s="1"/>
  <c r="HT111" i="12"/>
  <c r="HT114" i="12" s="1"/>
  <c r="IB111" i="12"/>
  <c r="IB114" i="12" s="1"/>
  <c r="IJ111" i="12"/>
  <c r="IJ114" i="12" s="1"/>
  <c r="IR111" i="12"/>
  <c r="IR114" i="12" s="1"/>
  <c r="IZ111" i="12"/>
  <c r="IZ114" i="12" s="1"/>
  <c r="JH111" i="12"/>
  <c r="JH114" i="12" s="1"/>
  <c r="JP111" i="12"/>
  <c r="JP114" i="12" s="1"/>
  <c r="JX111" i="12"/>
  <c r="JX114" i="12" s="1"/>
  <c r="KF111" i="12"/>
  <c r="KF114" i="12" s="1"/>
  <c r="KN111" i="12"/>
  <c r="KN114" i="12" s="1"/>
  <c r="KV111" i="12"/>
  <c r="KV114" i="12" s="1"/>
  <c r="LD111" i="12"/>
  <c r="LD114" i="12" s="1"/>
  <c r="LL111" i="12"/>
  <c r="LL114" i="12" s="1"/>
  <c r="LT111" i="12"/>
  <c r="LT114" i="12" s="1"/>
  <c r="MB111" i="12"/>
  <c r="MB114" i="12" s="1"/>
  <c r="MJ111" i="12"/>
  <c r="MJ114" i="12" s="1"/>
  <c r="MR111" i="12"/>
  <c r="MR114" i="12" s="1"/>
  <c r="MZ111" i="12"/>
  <c r="MZ114" i="12" s="1"/>
  <c r="NH111" i="12"/>
  <c r="NH114" i="12" s="1"/>
  <c r="NP111" i="12"/>
  <c r="NP114" i="12" s="1"/>
  <c r="NX111" i="12"/>
  <c r="NX114" i="12" s="1"/>
  <c r="OF111" i="12"/>
  <c r="OF114" i="12" s="1"/>
  <c r="ON111" i="12"/>
  <c r="ON114" i="12" s="1"/>
  <c r="HE111" i="12"/>
  <c r="HE114" i="12" s="1"/>
  <c r="HM111" i="12"/>
  <c r="HM114" i="12" s="1"/>
  <c r="HU111" i="12"/>
  <c r="HU114" i="12" s="1"/>
  <c r="IC111" i="12"/>
  <c r="IC114" i="12" s="1"/>
  <c r="IK111" i="12"/>
  <c r="IK114" i="12" s="1"/>
  <c r="IS111" i="12"/>
  <c r="IS114" i="12" s="1"/>
  <c r="JA111" i="12"/>
  <c r="JA114" i="12" s="1"/>
  <c r="JI111" i="12"/>
  <c r="JI114" i="12" s="1"/>
  <c r="JQ111" i="12"/>
  <c r="JQ114" i="12" s="1"/>
  <c r="JY111" i="12"/>
  <c r="JY114" i="12" s="1"/>
  <c r="KG111" i="12"/>
  <c r="KG114" i="12" s="1"/>
  <c r="KO111" i="12"/>
  <c r="KO114" i="12" s="1"/>
  <c r="KW111" i="12"/>
  <c r="KW114" i="12" s="1"/>
  <c r="LE111" i="12"/>
  <c r="LE114" i="12" s="1"/>
  <c r="LM111" i="12"/>
  <c r="LM114" i="12" s="1"/>
  <c r="LU111" i="12"/>
  <c r="LU114" i="12" s="1"/>
  <c r="MC111" i="12"/>
  <c r="MC114" i="12" s="1"/>
  <c r="MK111" i="12"/>
  <c r="MK114" i="12" s="1"/>
  <c r="MS111" i="12"/>
  <c r="MS114" i="12" s="1"/>
  <c r="NA111" i="12"/>
  <c r="NA114" i="12" s="1"/>
  <c r="NI111" i="12"/>
  <c r="NI114" i="12" s="1"/>
  <c r="NQ111" i="12"/>
  <c r="NQ114" i="12" s="1"/>
  <c r="NY111" i="12"/>
  <c r="NY114" i="12" s="1"/>
  <c r="OG111" i="12"/>
  <c r="OG114" i="12" s="1"/>
  <c r="OO111" i="12"/>
  <c r="OO114" i="12" s="1"/>
  <c r="HF111" i="12"/>
  <c r="HF114" i="12" s="1"/>
  <c r="HN111" i="12"/>
  <c r="HN114" i="12" s="1"/>
  <c r="HV111" i="12"/>
  <c r="HV114" i="12" s="1"/>
  <c r="ID111" i="12"/>
  <c r="ID114" i="12" s="1"/>
  <c r="IL111" i="12"/>
  <c r="IL114" i="12" s="1"/>
  <c r="IT111" i="12"/>
  <c r="IT114" i="12" s="1"/>
  <c r="JB111" i="12"/>
  <c r="JB114" i="12" s="1"/>
  <c r="JJ111" i="12"/>
  <c r="JJ114" i="12" s="1"/>
  <c r="JR111" i="12"/>
  <c r="JR114" i="12" s="1"/>
  <c r="JZ111" i="12"/>
  <c r="JZ114" i="12" s="1"/>
  <c r="KH111" i="12"/>
  <c r="KH114" i="12" s="1"/>
  <c r="KP111" i="12"/>
  <c r="KP114" i="12" s="1"/>
  <c r="KX111" i="12"/>
  <c r="KX114" i="12" s="1"/>
  <c r="LF111" i="12"/>
  <c r="LF114" i="12" s="1"/>
  <c r="LN111" i="12"/>
  <c r="LN114" i="12" s="1"/>
  <c r="LV111" i="12"/>
  <c r="LV114" i="12" s="1"/>
  <c r="MD111" i="12"/>
  <c r="MD114" i="12" s="1"/>
  <c r="ML111" i="12"/>
  <c r="ML114" i="12" s="1"/>
  <c r="MT111" i="12"/>
  <c r="MT114" i="12" s="1"/>
  <c r="NB111" i="12"/>
  <c r="NB114" i="12" s="1"/>
  <c r="NJ111" i="12"/>
  <c r="NJ114" i="12" s="1"/>
  <c r="NR111" i="12"/>
  <c r="NR114" i="12" s="1"/>
  <c r="NZ111" i="12"/>
  <c r="NZ114" i="12" s="1"/>
  <c r="OH111" i="12"/>
  <c r="OH114" i="12" s="1"/>
  <c r="OP111" i="12"/>
  <c r="OP114" i="12" s="1"/>
  <c r="HH111" i="12"/>
  <c r="HH114" i="12" s="1"/>
  <c r="HP111" i="12"/>
  <c r="HP114" i="12" s="1"/>
  <c r="HX111" i="12"/>
  <c r="HX114" i="12" s="1"/>
  <c r="IF111" i="12"/>
  <c r="IF114" i="12" s="1"/>
  <c r="IN111" i="12"/>
  <c r="IN114" i="12" s="1"/>
  <c r="IV111" i="12"/>
  <c r="IV114" i="12" s="1"/>
  <c r="JD111" i="12"/>
  <c r="JD114" i="12" s="1"/>
  <c r="JL111" i="12"/>
  <c r="JL114" i="12" s="1"/>
  <c r="JT111" i="12"/>
  <c r="JT114" i="12" s="1"/>
  <c r="KB111" i="12"/>
  <c r="KB114" i="12" s="1"/>
  <c r="KJ111" i="12"/>
  <c r="KJ114" i="12" s="1"/>
  <c r="KR111" i="12"/>
  <c r="KR114" i="12" s="1"/>
  <c r="KZ111" i="12"/>
  <c r="KZ114" i="12" s="1"/>
  <c r="LH111" i="12"/>
  <c r="LH114" i="12" s="1"/>
  <c r="LP111" i="12"/>
  <c r="LP114" i="12" s="1"/>
  <c r="LX111" i="12"/>
  <c r="LX114" i="12" s="1"/>
  <c r="MF111" i="12"/>
  <c r="MF114" i="12" s="1"/>
  <c r="MN111" i="12"/>
  <c r="MN114" i="12" s="1"/>
  <c r="MV111" i="12"/>
  <c r="MV114" i="12" s="1"/>
  <c r="ND111" i="12"/>
  <c r="ND114" i="12" s="1"/>
  <c r="NL111" i="12"/>
  <c r="NL114" i="12" s="1"/>
  <c r="NT111" i="12"/>
  <c r="NT114" i="12" s="1"/>
  <c r="OB111" i="12"/>
  <c r="OB114" i="12" s="1"/>
  <c r="OJ111" i="12"/>
  <c r="OJ114" i="12" s="1"/>
  <c r="OR111" i="12"/>
  <c r="OR114" i="12" s="1"/>
  <c r="HI111" i="12"/>
  <c r="HI114" i="12" s="1"/>
  <c r="HQ111" i="12"/>
  <c r="HQ114" i="12" s="1"/>
  <c r="HY111" i="12"/>
  <c r="HY114" i="12" s="1"/>
  <c r="IG111" i="12"/>
  <c r="IG114" i="12" s="1"/>
  <c r="IO111" i="12"/>
  <c r="IO114" i="12" s="1"/>
  <c r="IW111" i="12"/>
  <c r="IW114" i="12" s="1"/>
  <c r="JE111" i="12"/>
  <c r="JE114" i="12" s="1"/>
  <c r="JM111" i="12"/>
  <c r="JM114" i="12" s="1"/>
  <c r="JU111" i="12"/>
  <c r="JU114" i="12" s="1"/>
  <c r="KC111" i="12"/>
  <c r="KC114" i="12" s="1"/>
  <c r="KK111" i="12"/>
  <c r="KK114" i="12" s="1"/>
  <c r="KS111" i="12"/>
  <c r="KS114" i="12" s="1"/>
  <c r="LA111" i="12"/>
  <c r="LA114" i="12" s="1"/>
  <c r="LI111" i="12"/>
  <c r="LI114" i="12" s="1"/>
  <c r="LQ111" i="12"/>
  <c r="LQ114" i="12" s="1"/>
  <c r="LY111" i="12"/>
  <c r="LY114" i="12" s="1"/>
  <c r="MG111" i="12"/>
  <c r="MG114" i="12" s="1"/>
  <c r="MO111" i="12"/>
  <c r="MO114" i="12" s="1"/>
  <c r="MW111" i="12"/>
  <c r="MW114" i="12" s="1"/>
  <c r="NE111" i="12"/>
  <c r="NE114" i="12" s="1"/>
  <c r="NM111" i="12"/>
  <c r="NM114" i="12" s="1"/>
  <c r="NU111" i="12"/>
  <c r="NU114" i="12" s="1"/>
  <c r="OC111" i="12"/>
  <c r="OC114" i="12" s="1"/>
  <c r="OK111" i="12"/>
  <c r="OK114" i="12" s="1"/>
  <c r="OS111" i="12"/>
  <c r="OS114" i="12" s="1"/>
  <c r="HO111" i="12"/>
  <c r="HO114" i="12" s="1"/>
  <c r="II111" i="12"/>
  <c r="II114" i="12" s="1"/>
  <c r="JF111" i="12"/>
  <c r="JF114" i="12" s="1"/>
  <c r="KA111" i="12"/>
  <c r="KA114" i="12" s="1"/>
  <c r="KU111" i="12"/>
  <c r="KU114" i="12" s="1"/>
  <c r="LR111" i="12"/>
  <c r="LR114" i="12" s="1"/>
  <c r="MM111" i="12"/>
  <c r="MM114" i="12" s="1"/>
  <c r="NG111" i="12"/>
  <c r="NG114" i="12" s="1"/>
  <c r="OD111" i="12"/>
  <c r="OD114" i="12" s="1"/>
  <c r="HR111" i="12"/>
  <c r="HR114" i="12" s="1"/>
  <c r="IM111" i="12"/>
  <c r="IM114" i="12" s="1"/>
  <c r="JG111" i="12"/>
  <c r="JG114" i="12" s="1"/>
  <c r="KD111" i="12"/>
  <c r="KD114" i="12" s="1"/>
  <c r="KY111" i="12"/>
  <c r="KY114" i="12" s="1"/>
  <c r="LS111" i="12"/>
  <c r="LS114" i="12" s="1"/>
  <c r="MP111" i="12"/>
  <c r="MP114" i="12" s="1"/>
  <c r="NK111" i="12"/>
  <c r="NK114" i="12" s="1"/>
  <c r="OE111" i="12"/>
  <c r="OE114" i="12" s="1"/>
  <c r="HS111" i="12"/>
  <c r="HS114" i="12" s="1"/>
  <c r="IP111" i="12"/>
  <c r="IP114" i="12" s="1"/>
  <c r="JK111" i="12"/>
  <c r="JK114" i="12" s="1"/>
  <c r="KE111" i="12"/>
  <c r="KE114" i="12" s="1"/>
  <c r="LB111" i="12"/>
  <c r="LB114" i="12" s="1"/>
  <c r="LW111" i="12"/>
  <c r="LW114" i="12" s="1"/>
  <c r="MQ111" i="12"/>
  <c r="MQ114" i="12" s="1"/>
  <c r="NN111" i="12"/>
  <c r="NN114" i="12" s="1"/>
  <c r="OI111" i="12"/>
  <c r="OI114" i="12" s="1"/>
  <c r="HW111" i="12"/>
  <c r="HW114" i="12" s="1"/>
  <c r="IQ111" i="12"/>
  <c r="IQ114" i="12" s="1"/>
  <c r="JN111" i="12"/>
  <c r="JN114" i="12" s="1"/>
  <c r="KI111" i="12"/>
  <c r="KI114" i="12" s="1"/>
  <c r="LC111" i="12"/>
  <c r="LC114" i="12" s="1"/>
  <c r="LZ111" i="12"/>
  <c r="LZ114" i="12" s="1"/>
  <c r="HG111" i="12"/>
  <c r="HG114" i="12" s="1"/>
  <c r="IA111" i="12"/>
  <c r="IA114" i="12" s="1"/>
  <c r="IX111" i="12"/>
  <c r="IX114" i="12" s="1"/>
  <c r="JS111" i="12"/>
  <c r="JS114" i="12" s="1"/>
  <c r="KM111" i="12"/>
  <c r="KM114" i="12" s="1"/>
  <c r="LJ111" i="12"/>
  <c r="LJ114" i="12" s="1"/>
  <c r="ME111" i="12"/>
  <c r="ME114" i="12" s="1"/>
  <c r="MY111" i="12"/>
  <c r="MY114" i="12" s="1"/>
  <c r="NV111" i="12"/>
  <c r="NV114" i="12" s="1"/>
  <c r="OQ111" i="12"/>
  <c r="OQ114" i="12" s="1"/>
  <c r="HK111" i="12"/>
  <c r="HK114" i="12" s="1"/>
  <c r="IH111" i="12"/>
  <c r="IH114" i="12" s="1"/>
  <c r="JW111" i="12"/>
  <c r="JW114" i="12" s="1"/>
  <c r="LO111" i="12"/>
  <c r="LO114" i="12" s="1"/>
  <c r="NF111" i="12"/>
  <c r="NF114" i="12" s="1"/>
  <c r="HJ111" i="12"/>
  <c r="HJ114" i="12" s="1"/>
  <c r="IE111" i="12"/>
  <c r="IE114" i="12" s="1"/>
  <c r="IY111" i="12"/>
  <c r="IY114" i="12" s="1"/>
  <c r="JV111" i="12"/>
  <c r="JV114" i="12" s="1"/>
  <c r="KQ111" i="12"/>
  <c r="KQ114" i="12" s="1"/>
  <c r="LK111" i="12"/>
  <c r="LK114" i="12" s="1"/>
  <c r="MH111" i="12"/>
  <c r="MH114" i="12" s="1"/>
  <c r="NC111" i="12"/>
  <c r="NC114" i="12" s="1"/>
  <c r="NW111" i="12"/>
  <c r="NW114" i="12" s="1"/>
  <c r="HB111" i="12"/>
  <c r="HB114" i="12" s="1"/>
  <c r="JC111" i="12"/>
  <c r="JC114" i="12" s="1"/>
  <c r="KT111" i="12"/>
  <c r="KT114" i="12" s="1"/>
  <c r="MI111" i="12"/>
  <c r="MI114" i="12" s="1"/>
  <c r="OA111" i="12"/>
  <c r="OA114" i="12" s="1"/>
  <c r="HC111" i="12"/>
  <c r="HC114" i="12" s="1"/>
  <c r="MX111" i="12"/>
  <c r="MX114" i="12" s="1"/>
  <c r="HZ111" i="12"/>
  <c r="HZ114" i="12" s="1"/>
  <c r="NO111" i="12"/>
  <c r="NO114" i="12" s="1"/>
  <c r="IU111" i="12"/>
  <c r="IU114" i="12" s="1"/>
  <c r="NS111" i="12"/>
  <c r="NS114" i="12" s="1"/>
  <c r="JO111" i="12"/>
  <c r="JO114" i="12" s="1"/>
  <c r="OL111" i="12"/>
  <c r="OL114" i="12" s="1"/>
  <c r="KL111" i="12"/>
  <c r="KL114" i="12" s="1"/>
  <c r="OM111" i="12"/>
  <c r="OM114" i="12" s="1"/>
  <c r="LG111" i="12"/>
  <c r="LG114" i="12" s="1"/>
  <c r="MA111" i="12"/>
  <c r="MA114" i="12" s="1"/>
  <c r="MU111" i="12"/>
  <c r="MU114" i="12" s="1"/>
  <c r="HC80" i="12"/>
  <c r="HK80" i="12"/>
  <c r="HS80" i="12"/>
  <c r="IA80" i="12"/>
  <c r="II80" i="12"/>
  <c r="IQ80" i="12"/>
  <c r="IY80" i="12"/>
  <c r="JG80" i="12"/>
  <c r="JO80" i="12"/>
  <c r="JW80" i="12"/>
  <c r="KE80" i="12"/>
  <c r="KM80" i="12"/>
  <c r="KU80" i="12"/>
  <c r="LK80" i="12"/>
  <c r="LS80" i="12"/>
  <c r="MA80" i="12"/>
  <c r="MI80" i="12"/>
  <c r="MQ80" i="12"/>
  <c r="MY80" i="12"/>
  <c r="NG80" i="12"/>
  <c r="NO80" i="12"/>
  <c r="NW80" i="12"/>
  <c r="OE80" i="12"/>
  <c r="OM80" i="12"/>
  <c r="HD80" i="12"/>
  <c r="HL80" i="12"/>
  <c r="HT80" i="12"/>
  <c r="IB80" i="12"/>
  <c r="IJ80" i="12"/>
  <c r="IR80" i="12"/>
  <c r="IZ80" i="12"/>
  <c r="JH80" i="12"/>
  <c r="JP80" i="12"/>
  <c r="JX80" i="12"/>
  <c r="KF80" i="12"/>
  <c r="KN80" i="12"/>
  <c r="KV80" i="12"/>
  <c r="LD80" i="12"/>
  <c r="LL80" i="12"/>
  <c r="LT80" i="12"/>
  <c r="MB80" i="12"/>
  <c r="MJ80" i="12"/>
  <c r="MR80" i="12"/>
  <c r="MZ80" i="12"/>
  <c r="NH80" i="12"/>
  <c r="NP80" i="12"/>
  <c r="NX80" i="12"/>
  <c r="OF80" i="12"/>
  <c r="ON80" i="12"/>
  <c r="HE80" i="12"/>
  <c r="HM80" i="12"/>
  <c r="HU80" i="12"/>
  <c r="IC80" i="12"/>
  <c r="IK80" i="12"/>
  <c r="IS80" i="12"/>
  <c r="JA80" i="12"/>
  <c r="JI80" i="12"/>
  <c r="JQ80" i="12"/>
  <c r="JY80" i="12"/>
  <c r="KG80" i="12"/>
  <c r="KO80" i="12"/>
  <c r="KW80" i="12"/>
  <c r="LE80" i="12"/>
  <c r="LM80" i="12"/>
  <c r="LU80" i="12"/>
  <c r="MC80" i="12"/>
  <c r="MK80" i="12"/>
  <c r="MS80" i="12"/>
  <c r="NA80" i="12"/>
  <c r="NI80" i="12"/>
  <c r="NQ80" i="12"/>
  <c r="NY80" i="12"/>
  <c r="OG80" i="12"/>
  <c r="OO80" i="12"/>
  <c r="HF80" i="12"/>
  <c r="HN80" i="12"/>
  <c r="HV80" i="12"/>
  <c r="ID80" i="12"/>
  <c r="IL80" i="12"/>
  <c r="IT80" i="12"/>
  <c r="JB80" i="12"/>
  <c r="JJ80" i="12"/>
  <c r="JR80" i="12"/>
  <c r="JZ80" i="12"/>
  <c r="KH80" i="12"/>
  <c r="KP80" i="12"/>
  <c r="KX80" i="12"/>
  <c r="LF80" i="12"/>
  <c r="LN80" i="12"/>
  <c r="LV80" i="12"/>
  <c r="MD80" i="12"/>
  <c r="ML80" i="12"/>
  <c r="MT80" i="12"/>
  <c r="NB80" i="12"/>
  <c r="NJ80" i="12"/>
  <c r="NR80" i="12"/>
  <c r="NZ80" i="12"/>
  <c r="OH80" i="12"/>
  <c r="OP80" i="12"/>
  <c r="HG80" i="12"/>
  <c r="HO80" i="12"/>
  <c r="HW80" i="12"/>
  <c r="IE80" i="12"/>
  <c r="IM80" i="12"/>
  <c r="IU80" i="12"/>
  <c r="JC80" i="12"/>
  <c r="JK80" i="12"/>
  <c r="JS80" i="12"/>
  <c r="KA80" i="12"/>
  <c r="KI80" i="12"/>
  <c r="KQ80" i="12"/>
  <c r="KY80" i="12"/>
  <c r="LG80" i="12"/>
  <c r="LO80" i="12"/>
  <c r="LW80" i="12"/>
  <c r="ME80" i="12"/>
  <c r="MM80" i="12"/>
  <c r="MU80" i="12"/>
  <c r="NC80" i="12"/>
  <c r="NK80" i="12"/>
  <c r="NS80" i="12"/>
  <c r="OA80" i="12"/>
  <c r="OI80" i="12"/>
  <c r="OQ80" i="12"/>
  <c r="HH80" i="12"/>
  <c r="HP80" i="12"/>
  <c r="HX80" i="12"/>
  <c r="IF80" i="12"/>
  <c r="IN80" i="12"/>
  <c r="IV80" i="12"/>
  <c r="JD80" i="12"/>
  <c r="JL80" i="12"/>
  <c r="JT80" i="12"/>
  <c r="KB80" i="12"/>
  <c r="KJ80" i="12"/>
  <c r="KR80" i="12"/>
  <c r="KZ80" i="12"/>
  <c r="LH80" i="12"/>
  <c r="LP80" i="12"/>
  <c r="LX80" i="12"/>
  <c r="MF80" i="12"/>
  <c r="MN80" i="12"/>
  <c r="MV80" i="12"/>
  <c r="ND80" i="12"/>
  <c r="NL80" i="12"/>
  <c r="NT80" i="12"/>
  <c r="OB80" i="12"/>
  <c r="OJ80" i="12"/>
  <c r="OR80" i="12"/>
  <c r="HI80" i="12"/>
  <c r="HQ80" i="12"/>
  <c r="HY80" i="12"/>
  <c r="IG80" i="12"/>
  <c r="IO80" i="12"/>
  <c r="IW80" i="12"/>
  <c r="JE80" i="12"/>
  <c r="JM80" i="12"/>
  <c r="JU80" i="12"/>
  <c r="KC80" i="12"/>
  <c r="KK80" i="12"/>
  <c r="KS80" i="12"/>
  <c r="LA80" i="12"/>
  <c r="LI80" i="12"/>
  <c r="LQ80" i="12"/>
  <c r="LY80" i="12"/>
  <c r="MG80" i="12"/>
  <c r="MO80" i="12"/>
  <c r="MW80" i="12"/>
  <c r="NE80" i="12"/>
  <c r="NM80" i="12"/>
  <c r="NU80" i="12"/>
  <c r="OC80" i="12"/>
  <c r="OK80" i="12"/>
  <c r="HB80" i="12"/>
  <c r="HJ80" i="12"/>
  <c r="HR80" i="12"/>
  <c r="HZ80" i="12"/>
  <c r="IH80" i="12"/>
  <c r="IP80" i="12"/>
  <c r="IX80" i="12"/>
  <c r="JF80" i="12"/>
  <c r="JN80" i="12"/>
  <c r="JV80" i="12"/>
  <c r="KD80" i="12"/>
  <c r="KL80" i="12"/>
  <c r="KT80" i="12"/>
  <c r="LB80" i="12"/>
  <c r="LJ80" i="12"/>
  <c r="LR80" i="12"/>
  <c r="LZ80" i="12"/>
  <c r="MH80" i="12"/>
  <c r="MP80" i="12"/>
  <c r="MX80" i="12"/>
  <c r="NF80" i="12"/>
  <c r="NN80" i="12"/>
  <c r="NV80" i="12"/>
  <c r="OD80" i="12"/>
  <c r="OL80" i="12"/>
  <c r="LC80" i="12"/>
  <c r="GZ79" i="12"/>
  <c r="HA80" i="12"/>
  <c r="BF49" i="12"/>
  <c r="HC187" i="12" l="1"/>
  <c r="HC188" i="12" s="1"/>
  <c r="HC190" i="12" s="1"/>
  <c r="HD186" i="12"/>
  <c r="HA189" i="12"/>
  <c r="HB190" i="12"/>
  <c r="HF151" i="12"/>
  <c r="HF154" i="12" s="1"/>
  <c r="HN151" i="12"/>
  <c r="HN154" i="12" s="1"/>
  <c r="HV151" i="12"/>
  <c r="HV154" i="12" s="1"/>
  <c r="ID151" i="12"/>
  <c r="ID154" i="12" s="1"/>
  <c r="IL151" i="12"/>
  <c r="IL154" i="12" s="1"/>
  <c r="IT151" i="12"/>
  <c r="IT154" i="12" s="1"/>
  <c r="JB151" i="12"/>
  <c r="JB154" i="12" s="1"/>
  <c r="JJ151" i="12"/>
  <c r="JJ154" i="12" s="1"/>
  <c r="JR151" i="12"/>
  <c r="JR154" i="12" s="1"/>
  <c r="JZ151" i="12"/>
  <c r="JZ154" i="12" s="1"/>
  <c r="KH151" i="12"/>
  <c r="KH154" i="12" s="1"/>
  <c r="KP151" i="12"/>
  <c r="KP154" i="12" s="1"/>
  <c r="KX151" i="12"/>
  <c r="KX154" i="12" s="1"/>
  <c r="LF151" i="12"/>
  <c r="LF154" i="12" s="1"/>
  <c r="LN151" i="12"/>
  <c r="LN154" i="12" s="1"/>
  <c r="LV151" i="12"/>
  <c r="LV154" i="12" s="1"/>
  <c r="MD151" i="12"/>
  <c r="MD154" i="12" s="1"/>
  <c r="ML151" i="12"/>
  <c r="ML154" i="12" s="1"/>
  <c r="MT151" i="12"/>
  <c r="MT154" i="12" s="1"/>
  <c r="NB151" i="12"/>
  <c r="NB154" i="12" s="1"/>
  <c r="NJ151" i="12"/>
  <c r="NJ154" i="12" s="1"/>
  <c r="NR151" i="12"/>
  <c r="NR154" i="12" s="1"/>
  <c r="NZ151" i="12"/>
  <c r="NZ154" i="12" s="1"/>
  <c r="OH151" i="12"/>
  <c r="OH154" i="12" s="1"/>
  <c r="OP151" i="12"/>
  <c r="OP154" i="12" s="1"/>
  <c r="HH151" i="12"/>
  <c r="HH154" i="12" s="1"/>
  <c r="HP151" i="12"/>
  <c r="HP154" i="12" s="1"/>
  <c r="HX151" i="12"/>
  <c r="HX154" i="12" s="1"/>
  <c r="IF151" i="12"/>
  <c r="IF154" i="12" s="1"/>
  <c r="IN151" i="12"/>
  <c r="IN154" i="12" s="1"/>
  <c r="IV151" i="12"/>
  <c r="IV154" i="12" s="1"/>
  <c r="JD151" i="12"/>
  <c r="JD154" i="12" s="1"/>
  <c r="JL151" i="12"/>
  <c r="JL154" i="12" s="1"/>
  <c r="JT151" i="12"/>
  <c r="JT154" i="12" s="1"/>
  <c r="KB151" i="12"/>
  <c r="KB154" i="12" s="1"/>
  <c r="KJ151" i="12"/>
  <c r="KJ154" i="12" s="1"/>
  <c r="KR151" i="12"/>
  <c r="KR154" i="12" s="1"/>
  <c r="KZ151" i="12"/>
  <c r="KZ154" i="12" s="1"/>
  <c r="LH151" i="12"/>
  <c r="LH154" i="12" s="1"/>
  <c r="LP151" i="12"/>
  <c r="LP154" i="12" s="1"/>
  <c r="LX151" i="12"/>
  <c r="LX154" i="12" s="1"/>
  <c r="MF151" i="12"/>
  <c r="MF154" i="12" s="1"/>
  <c r="HJ151" i="12"/>
  <c r="HJ154" i="12" s="1"/>
  <c r="HR151" i="12"/>
  <c r="HR154" i="12" s="1"/>
  <c r="HZ151" i="12"/>
  <c r="HZ154" i="12" s="1"/>
  <c r="IH151" i="12"/>
  <c r="IH154" i="12" s="1"/>
  <c r="IP151" i="12"/>
  <c r="IP154" i="12" s="1"/>
  <c r="IX151" i="12"/>
  <c r="IX154" i="12" s="1"/>
  <c r="JF151" i="12"/>
  <c r="JF154" i="12" s="1"/>
  <c r="JN151" i="12"/>
  <c r="JN154" i="12" s="1"/>
  <c r="JV151" i="12"/>
  <c r="JV154" i="12" s="1"/>
  <c r="KD151" i="12"/>
  <c r="KD154" i="12" s="1"/>
  <c r="KL151" i="12"/>
  <c r="KL154" i="12" s="1"/>
  <c r="KT151" i="12"/>
  <c r="KT154" i="12" s="1"/>
  <c r="LB151" i="12"/>
  <c r="LB154" i="12" s="1"/>
  <c r="LJ151" i="12"/>
  <c r="LJ154" i="12" s="1"/>
  <c r="LR151" i="12"/>
  <c r="LR154" i="12" s="1"/>
  <c r="LZ151" i="12"/>
  <c r="LZ154" i="12" s="1"/>
  <c r="MH151" i="12"/>
  <c r="MH154" i="12" s="1"/>
  <c r="MP151" i="12"/>
  <c r="MP154" i="12" s="1"/>
  <c r="MX151" i="12"/>
  <c r="MX154" i="12" s="1"/>
  <c r="NF151" i="12"/>
  <c r="NF154" i="12" s="1"/>
  <c r="NN151" i="12"/>
  <c r="NN154" i="12" s="1"/>
  <c r="NV151" i="12"/>
  <c r="NV154" i="12" s="1"/>
  <c r="OD151" i="12"/>
  <c r="OD154" i="12" s="1"/>
  <c r="OL151" i="12"/>
  <c r="OL154" i="12" s="1"/>
  <c r="HC151" i="12"/>
  <c r="HC154" i="12" s="1"/>
  <c r="HK151" i="12"/>
  <c r="HK154" i="12" s="1"/>
  <c r="HS151" i="12"/>
  <c r="HS154" i="12" s="1"/>
  <c r="IA151" i="12"/>
  <c r="IA154" i="12" s="1"/>
  <c r="II151" i="12"/>
  <c r="II154" i="12" s="1"/>
  <c r="IQ151" i="12"/>
  <c r="IQ154" i="12" s="1"/>
  <c r="IY151" i="12"/>
  <c r="IY154" i="12" s="1"/>
  <c r="JG151" i="12"/>
  <c r="JG154" i="12" s="1"/>
  <c r="JO151" i="12"/>
  <c r="JO154" i="12" s="1"/>
  <c r="JW151" i="12"/>
  <c r="JW154" i="12" s="1"/>
  <c r="KE151" i="12"/>
  <c r="KE154" i="12" s="1"/>
  <c r="KM151" i="12"/>
  <c r="KM154" i="12" s="1"/>
  <c r="KU151" i="12"/>
  <c r="KU154" i="12" s="1"/>
  <c r="LC151" i="12"/>
  <c r="LC154" i="12" s="1"/>
  <c r="LK151" i="12"/>
  <c r="LK154" i="12" s="1"/>
  <c r="LS151" i="12"/>
  <c r="LS154" i="12" s="1"/>
  <c r="MA151" i="12"/>
  <c r="MA154" i="12" s="1"/>
  <c r="MI151" i="12"/>
  <c r="MI154" i="12" s="1"/>
  <c r="HQ151" i="12"/>
  <c r="HQ154" i="12" s="1"/>
  <c r="KS151" i="12"/>
  <c r="KS154" i="12" s="1"/>
  <c r="HE151" i="12"/>
  <c r="HE154" i="12" s="1"/>
  <c r="HU151" i="12"/>
  <c r="HU154" i="12" s="1"/>
  <c r="IK151" i="12"/>
  <c r="IK154" i="12" s="1"/>
  <c r="JA151" i="12"/>
  <c r="JA154" i="12" s="1"/>
  <c r="JQ151" i="12"/>
  <c r="JQ154" i="12" s="1"/>
  <c r="KG151" i="12"/>
  <c r="KG154" i="12" s="1"/>
  <c r="KW151" i="12"/>
  <c r="KW154" i="12" s="1"/>
  <c r="LM151" i="12"/>
  <c r="LM154" i="12" s="1"/>
  <c r="MC151" i="12"/>
  <c r="MC154" i="12" s="1"/>
  <c r="MQ151" i="12"/>
  <c r="MQ154" i="12" s="1"/>
  <c r="NA151" i="12"/>
  <c r="NA154" i="12" s="1"/>
  <c r="NL151" i="12"/>
  <c r="NL154" i="12" s="1"/>
  <c r="NW151" i="12"/>
  <c r="NW154" i="12" s="1"/>
  <c r="OG151" i="12"/>
  <c r="OG154" i="12" s="1"/>
  <c r="OR151" i="12"/>
  <c r="OR154" i="12" s="1"/>
  <c r="HG151" i="12"/>
  <c r="HG154" i="12" s="1"/>
  <c r="HW151" i="12"/>
  <c r="HW154" i="12" s="1"/>
  <c r="IM151" i="12"/>
  <c r="IM154" i="12" s="1"/>
  <c r="HI151" i="12"/>
  <c r="HI154" i="12" s="1"/>
  <c r="HY151" i="12"/>
  <c r="HY154" i="12" s="1"/>
  <c r="IO151" i="12"/>
  <c r="IO154" i="12" s="1"/>
  <c r="JE151" i="12"/>
  <c r="JE154" i="12" s="1"/>
  <c r="JU151" i="12"/>
  <c r="JU154" i="12" s="1"/>
  <c r="KK151" i="12"/>
  <c r="KK154" i="12" s="1"/>
  <c r="LA151" i="12"/>
  <c r="LA154" i="12" s="1"/>
  <c r="LQ151" i="12"/>
  <c r="LQ154" i="12" s="1"/>
  <c r="MG151" i="12"/>
  <c r="MG154" i="12" s="1"/>
  <c r="MS151" i="12"/>
  <c r="MS154" i="12" s="1"/>
  <c r="ND151" i="12"/>
  <c r="ND154" i="12" s="1"/>
  <c r="NO151" i="12"/>
  <c r="NO154" i="12" s="1"/>
  <c r="NY151" i="12"/>
  <c r="NY154" i="12" s="1"/>
  <c r="OJ151" i="12"/>
  <c r="OJ154" i="12" s="1"/>
  <c r="HL151" i="12"/>
  <c r="HL154" i="12" s="1"/>
  <c r="HM151" i="12"/>
  <c r="HM154" i="12" s="1"/>
  <c r="IC151" i="12"/>
  <c r="IC154" i="12" s="1"/>
  <c r="IS151" i="12"/>
  <c r="IS154" i="12" s="1"/>
  <c r="JI151" i="12"/>
  <c r="JI154" i="12" s="1"/>
  <c r="JY151" i="12"/>
  <c r="JY154" i="12" s="1"/>
  <c r="KO151" i="12"/>
  <c r="KO154" i="12" s="1"/>
  <c r="LE151" i="12"/>
  <c r="LE154" i="12" s="1"/>
  <c r="LU151" i="12"/>
  <c r="LU154" i="12" s="1"/>
  <c r="MK151" i="12"/>
  <c r="MK154" i="12" s="1"/>
  <c r="MV151" i="12"/>
  <c r="MV154" i="12" s="1"/>
  <c r="NG151" i="12"/>
  <c r="NG154" i="12" s="1"/>
  <c r="NQ151" i="12"/>
  <c r="NQ154" i="12" s="1"/>
  <c r="OB151" i="12"/>
  <c r="OB154" i="12" s="1"/>
  <c r="OM151" i="12"/>
  <c r="OM154" i="12" s="1"/>
  <c r="HB151" i="12"/>
  <c r="HB154" i="12" s="1"/>
  <c r="IW151" i="12"/>
  <c r="IW154" i="12" s="1"/>
  <c r="KC151" i="12"/>
  <c r="KC154" i="12" s="1"/>
  <c r="LY151" i="12"/>
  <c r="LY154" i="12" s="1"/>
  <c r="NI151" i="12"/>
  <c r="NI154" i="12" s="1"/>
  <c r="HO151" i="12"/>
  <c r="HO154" i="12" s="1"/>
  <c r="IE151" i="12"/>
  <c r="IE154" i="12" s="1"/>
  <c r="IU151" i="12"/>
  <c r="IU154" i="12" s="1"/>
  <c r="JK151" i="12"/>
  <c r="JK154" i="12" s="1"/>
  <c r="KA151" i="12"/>
  <c r="KA154" i="12" s="1"/>
  <c r="KQ151" i="12"/>
  <c r="KQ154" i="12" s="1"/>
  <c r="LG151" i="12"/>
  <c r="LG154" i="12" s="1"/>
  <c r="LW151" i="12"/>
  <c r="LW154" i="12" s="1"/>
  <c r="MM151" i="12"/>
  <c r="MM154" i="12" s="1"/>
  <c r="MW151" i="12"/>
  <c r="MW154" i="12" s="1"/>
  <c r="NH151" i="12"/>
  <c r="NH154" i="12" s="1"/>
  <c r="NS151" i="12"/>
  <c r="NS154" i="12" s="1"/>
  <c r="OC151" i="12"/>
  <c r="OC154" i="12" s="1"/>
  <c r="ON151" i="12"/>
  <c r="ON154" i="12" s="1"/>
  <c r="IG151" i="12"/>
  <c r="IG154" i="12" s="1"/>
  <c r="JM151" i="12"/>
  <c r="JM154" i="12" s="1"/>
  <c r="LI151" i="12"/>
  <c r="LI154" i="12" s="1"/>
  <c r="MN151" i="12"/>
  <c r="MN154" i="12" s="1"/>
  <c r="IJ151" i="12"/>
  <c r="IJ154" i="12" s="1"/>
  <c r="KF151" i="12"/>
  <c r="KF154" i="12" s="1"/>
  <c r="LT151" i="12"/>
  <c r="LT154" i="12" s="1"/>
  <c r="MZ151" i="12"/>
  <c r="MZ154" i="12" s="1"/>
  <c r="NX151" i="12"/>
  <c r="NX154" i="12" s="1"/>
  <c r="OS151" i="12"/>
  <c r="OS154" i="12" s="1"/>
  <c r="IR151" i="12"/>
  <c r="IR154" i="12" s="1"/>
  <c r="KI151" i="12"/>
  <c r="KI154" i="12" s="1"/>
  <c r="MB151" i="12"/>
  <c r="MB154" i="12" s="1"/>
  <c r="NC151" i="12"/>
  <c r="NC154" i="12" s="1"/>
  <c r="OA151" i="12"/>
  <c r="OA154" i="12" s="1"/>
  <c r="IZ151" i="12"/>
  <c r="IZ154" i="12" s="1"/>
  <c r="KN151" i="12"/>
  <c r="KN154" i="12" s="1"/>
  <c r="ME151" i="12"/>
  <c r="ME154" i="12" s="1"/>
  <c r="NE151" i="12"/>
  <c r="NE154" i="12" s="1"/>
  <c r="OE151" i="12"/>
  <c r="OE154" i="12" s="1"/>
  <c r="JC151" i="12"/>
  <c r="JC154" i="12" s="1"/>
  <c r="KV151" i="12"/>
  <c r="KV154" i="12" s="1"/>
  <c r="MJ151" i="12"/>
  <c r="MJ154" i="12" s="1"/>
  <c r="NK151" i="12"/>
  <c r="NK154" i="12" s="1"/>
  <c r="OF151" i="12"/>
  <c r="OF154" i="12" s="1"/>
  <c r="KY151" i="12"/>
  <c r="KY154" i="12" s="1"/>
  <c r="MO151" i="12"/>
  <c r="MO154" i="12" s="1"/>
  <c r="NM151" i="12"/>
  <c r="NM154" i="12" s="1"/>
  <c r="OI151" i="12"/>
  <c r="OI154" i="12" s="1"/>
  <c r="JH151" i="12"/>
  <c r="JH154" i="12" s="1"/>
  <c r="HD151" i="12"/>
  <c r="HD154" i="12" s="1"/>
  <c r="JP151" i="12"/>
  <c r="JP154" i="12" s="1"/>
  <c r="LD151" i="12"/>
  <c r="LD154" i="12" s="1"/>
  <c r="MR151" i="12"/>
  <c r="MR154" i="12" s="1"/>
  <c r="NP151" i="12"/>
  <c r="NP154" i="12" s="1"/>
  <c r="OK151" i="12"/>
  <c r="OK154" i="12" s="1"/>
  <c r="IB151" i="12"/>
  <c r="IB154" i="12" s="1"/>
  <c r="JX151" i="12"/>
  <c r="JX154" i="12" s="1"/>
  <c r="MY151" i="12"/>
  <c r="MY154" i="12" s="1"/>
  <c r="NU151" i="12"/>
  <c r="NU154" i="12" s="1"/>
  <c r="HT151" i="12"/>
  <c r="HT154" i="12" s="1"/>
  <c r="JS151" i="12"/>
  <c r="JS154" i="12" s="1"/>
  <c r="LL151" i="12"/>
  <c r="LL154" i="12" s="1"/>
  <c r="MU151" i="12"/>
  <c r="MU154" i="12" s="1"/>
  <c r="NT151" i="12"/>
  <c r="NT154" i="12" s="1"/>
  <c r="OO151" i="12"/>
  <c r="OO154" i="12" s="1"/>
  <c r="LO151" i="12"/>
  <c r="LO154" i="12" s="1"/>
  <c r="OQ151" i="12"/>
  <c r="OQ154" i="12" s="1"/>
  <c r="IO115" i="12"/>
  <c r="MF115" i="12"/>
  <c r="MI115" i="12"/>
  <c r="HV115" i="12"/>
  <c r="JA115" i="12"/>
  <c r="KT115" i="12"/>
  <c r="HC115" i="12"/>
  <c r="NJ115" i="12"/>
  <c r="IU115" i="12"/>
  <c r="JC115" i="12"/>
  <c r="IY115" i="12"/>
  <c r="HF115" i="12"/>
  <c r="OG115" i="12"/>
  <c r="IG115" i="12"/>
  <c r="JJ115" i="12"/>
  <c r="NO115" i="12"/>
  <c r="KJ115" i="12"/>
  <c r="IE115" i="12"/>
  <c r="NV115" i="12"/>
  <c r="HG115" i="12"/>
  <c r="NN115" i="12"/>
  <c r="OE115" i="12"/>
  <c r="II115" i="12"/>
  <c r="MW115" i="12"/>
  <c r="HY115" i="12"/>
  <c r="ND115" i="12"/>
  <c r="KR115" i="12"/>
  <c r="IF115" i="12"/>
  <c r="KX115" i="12"/>
  <c r="IL115" i="12"/>
  <c r="NQ115" i="12"/>
  <c r="IS115" i="12"/>
  <c r="LL115" i="12"/>
  <c r="IZ115" i="12"/>
  <c r="KV115" i="12"/>
  <c r="OI115" i="12"/>
  <c r="JN115" i="12"/>
  <c r="LK115" i="12"/>
  <c r="IA115" i="12"/>
  <c r="LE115" i="12"/>
  <c r="HD115" i="12"/>
  <c r="KK115" i="12"/>
  <c r="KD115" i="12"/>
  <c r="HR115" i="12"/>
  <c r="KI115" i="12"/>
  <c r="ML115" i="12"/>
  <c r="MQ115" i="12"/>
  <c r="LT115" i="12"/>
  <c r="LZ115" i="12"/>
  <c r="JO115" i="12"/>
  <c r="HS115" i="12"/>
  <c r="MU115" i="12"/>
  <c r="ME115" i="12"/>
  <c r="JP115" i="12"/>
  <c r="NR115" i="12"/>
  <c r="JT115" i="12"/>
  <c r="LA115" i="12"/>
  <c r="JK115" i="12"/>
  <c r="KS115" i="12"/>
  <c r="HZ115" i="12"/>
  <c r="KB115" i="12"/>
  <c r="KH115" i="12"/>
  <c r="LN115" i="12"/>
  <c r="HP115" i="12"/>
  <c r="MN115" i="12"/>
  <c r="OP115" i="12"/>
  <c r="LV115" i="12"/>
  <c r="OC115" i="12"/>
  <c r="MH115" i="12"/>
  <c r="NY115" i="12"/>
  <c r="KN115" i="12"/>
  <c r="KU115" i="12"/>
  <c r="HL115" i="12"/>
  <c r="MS115" i="12"/>
  <c r="MZ115" i="12"/>
  <c r="LW115" i="12"/>
  <c r="NA115" i="12"/>
  <c r="HE115" i="12"/>
  <c r="LB115" i="12"/>
  <c r="IV115" i="12"/>
  <c r="OJ115" i="12"/>
  <c r="KW115" i="12"/>
  <c r="MO115" i="12"/>
  <c r="JZ115" i="12"/>
  <c r="KZ115" i="12"/>
  <c r="OK115" i="12"/>
  <c r="MX115" i="12"/>
  <c r="JE115" i="12"/>
  <c r="MG115" i="12"/>
  <c r="LQ115" i="12"/>
  <c r="JV115" i="12"/>
  <c r="NH115" i="12"/>
  <c r="NK115" i="12"/>
  <c r="LR115" i="12"/>
  <c r="NP115" i="12"/>
  <c r="IP115" i="12"/>
  <c r="HK115" i="12"/>
  <c r="JG115" i="12"/>
  <c r="OF115" i="12"/>
  <c r="HO115" i="12"/>
  <c r="JD115" i="12"/>
  <c r="LU115" i="12"/>
  <c r="OR115" i="12"/>
  <c r="IK115" i="12"/>
  <c r="KC115" i="12"/>
  <c r="HN115" i="12"/>
  <c r="LY115" i="12"/>
  <c r="LP115" i="12"/>
  <c r="IN115" i="12"/>
  <c r="HJ115" i="12"/>
  <c r="KE115" i="12"/>
  <c r="KY115" i="12"/>
  <c r="NC115" i="12"/>
  <c r="OD115" i="12"/>
  <c r="KM115" i="12"/>
  <c r="MR115" i="12"/>
  <c r="LS115" i="12"/>
  <c r="LC115" i="12"/>
  <c r="JH115" i="12"/>
  <c r="NL115" i="12"/>
  <c r="OS115" i="12"/>
  <c r="NU115" i="12"/>
  <c r="JI115" i="12"/>
  <c r="HX115" i="12"/>
  <c r="JL115" i="12"/>
  <c r="JU115" i="12"/>
  <c r="NT115" i="12"/>
  <c r="HQ115" i="12"/>
  <c r="OB115" i="12"/>
  <c r="MD115" i="12"/>
  <c r="JM115" i="12"/>
  <c r="MK115" i="12"/>
  <c r="NZ115" i="12"/>
  <c r="MB115" i="12"/>
  <c r="MA115" i="12"/>
  <c r="KF115" i="12"/>
  <c r="KQ115" i="12"/>
  <c r="LJ115" i="12"/>
  <c r="LO115" i="12"/>
  <c r="MM115" i="12"/>
  <c r="MY115" i="12"/>
  <c r="HB115" i="12"/>
  <c r="IT115" i="12"/>
  <c r="LI115" i="12"/>
  <c r="LM115" i="12"/>
  <c r="NB115" i="12"/>
  <c r="IH115" i="12"/>
  <c r="LX115" i="12"/>
  <c r="NI115" i="12"/>
  <c r="LH115" i="12"/>
  <c r="NF115" i="12"/>
  <c r="JY115" i="12"/>
  <c r="JB115" i="12"/>
  <c r="NS115" i="12"/>
  <c r="NW115" i="12"/>
  <c r="OA115" i="12"/>
  <c r="IR115" i="12"/>
  <c r="IX115" i="12"/>
  <c r="IB115" i="12"/>
  <c r="KA115" i="12"/>
  <c r="LD115" i="12"/>
  <c r="KL115" i="12"/>
  <c r="IQ115" i="12"/>
  <c r="HU115" i="12"/>
  <c r="IW115" i="12"/>
  <c r="JX115" i="12"/>
  <c r="MP115" i="12"/>
  <c r="KP115" i="12"/>
  <c r="JR115" i="12"/>
  <c r="HI115" i="12"/>
  <c r="IM115" i="12"/>
  <c r="KO115" i="12"/>
  <c r="JQ115" i="12"/>
  <c r="HW115" i="12"/>
  <c r="HM115" i="12"/>
  <c r="MC115" i="12"/>
  <c r="OM115" i="12"/>
  <c r="LG115" i="12"/>
  <c r="NG115" i="12"/>
  <c r="OO115" i="12"/>
  <c r="OL115" i="12"/>
  <c r="NX115" i="12"/>
  <c r="JW115" i="12"/>
  <c r="MJ115" i="12"/>
  <c r="OQ115" i="12"/>
  <c r="ON115" i="12"/>
  <c r="KG115" i="12"/>
  <c r="LF115" i="12"/>
  <c r="HH115" i="12"/>
  <c r="JS115" i="12"/>
  <c r="NM115" i="12"/>
  <c r="NE115" i="12"/>
  <c r="ID115" i="12"/>
  <c r="IJ115" i="12"/>
  <c r="MT115" i="12"/>
  <c r="MV115" i="12"/>
  <c r="JF115" i="12"/>
  <c r="IC115" i="12"/>
  <c r="HT115" i="12"/>
  <c r="OH115" i="12"/>
  <c r="HA79" i="12"/>
  <c r="HA82" i="12" s="1"/>
  <c r="HB79" i="12"/>
  <c r="HB82" i="12" s="1"/>
  <c r="HJ79" i="12"/>
  <c r="HJ82" i="12" s="1"/>
  <c r="HR79" i="12"/>
  <c r="HR82" i="12" s="1"/>
  <c r="HZ79" i="12"/>
  <c r="HZ82" i="12" s="1"/>
  <c r="IH79" i="12"/>
  <c r="IH82" i="12" s="1"/>
  <c r="IP79" i="12"/>
  <c r="IX79" i="12"/>
  <c r="IX82" i="12" s="1"/>
  <c r="JF79" i="12"/>
  <c r="JF82" i="12" s="1"/>
  <c r="JN79" i="12"/>
  <c r="JV79" i="12"/>
  <c r="JV82" i="12" s="1"/>
  <c r="KD79" i="12"/>
  <c r="KD82" i="12" s="1"/>
  <c r="KL79" i="12"/>
  <c r="KT79" i="12"/>
  <c r="KT82" i="12" s="1"/>
  <c r="LB79" i="12"/>
  <c r="LB82" i="12" s="1"/>
  <c r="LJ79" i="12"/>
  <c r="LJ82" i="12" s="1"/>
  <c r="LR79" i="12"/>
  <c r="LZ79" i="12"/>
  <c r="LZ82" i="12" s="1"/>
  <c r="MH79" i="12"/>
  <c r="MH82" i="12" s="1"/>
  <c r="MP79" i="12"/>
  <c r="MP82" i="12" s="1"/>
  <c r="MX79" i="12"/>
  <c r="NF79" i="12"/>
  <c r="NF82" i="12" s="1"/>
  <c r="NN79" i="12"/>
  <c r="NN82" i="12" s="1"/>
  <c r="NV79" i="12"/>
  <c r="NV82" i="12" s="1"/>
  <c r="OD79" i="12"/>
  <c r="OL79" i="12"/>
  <c r="OL82" i="12" s="1"/>
  <c r="HC79" i="12"/>
  <c r="HC82" i="12" s="1"/>
  <c r="HK79" i="12"/>
  <c r="HS79" i="12"/>
  <c r="HS82" i="12" s="1"/>
  <c r="IA79" i="12"/>
  <c r="IA82" i="12" s="1"/>
  <c r="II79" i="12"/>
  <c r="II82" i="12" s="1"/>
  <c r="IQ79" i="12"/>
  <c r="IQ82" i="12" s="1"/>
  <c r="IY79" i="12"/>
  <c r="IY82" i="12" s="1"/>
  <c r="JG79" i="12"/>
  <c r="JG82" i="12" s="1"/>
  <c r="JO79" i="12"/>
  <c r="JO82" i="12" s="1"/>
  <c r="JW79" i="12"/>
  <c r="JW82" i="12" s="1"/>
  <c r="KE79" i="12"/>
  <c r="KM79" i="12"/>
  <c r="KM82" i="12" s="1"/>
  <c r="KU79" i="12"/>
  <c r="KU82" i="12" s="1"/>
  <c r="LC79" i="12"/>
  <c r="LC82" i="12" s="1"/>
  <c r="LK79" i="12"/>
  <c r="LK82" i="12" s="1"/>
  <c r="LS79" i="12"/>
  <c r="LS82" i="12" s="1"/>
  <c r="MA79" i="12"/>
  <c r="MA82" i="12" s="1"/>
  <c r="MI79" i="12"/>
  <c r="MI82" i="12" s="1"/>
  <c r="MQ79" i="12"/>
  <c r="MQ82" i="12" s="1"/>
  <c r="MY79" i="12"/>
  <c r="MY82" i="12" s="1"/>
  <c r="NG79" i="12"/>
  <c r="NG82" i="12" s="1"/>
  <c r="NO79" i="12"/>
  <c r="NO82" i="12" s="1"/>
  <c r="NW79" i="12"/>
  <c r="NW82" i="12" s="1"/>
  <c r="OE79" i="12"/>
  <c r="OE82" i="12" s="1"/>
  <c r="OM79" i="12"/>
  <c r="OM82" i="12" s="1"/>
  <c r="HD79" i="12"/>
  <c r="HD82" i="12" s="1"/>
  <c r="HL79" i="12"/>
  <c r="HL82" i="12" s="1"/>
  <c r="HT79" i="12"/>
  <c r="HT82" i="12" s="1"/>
  <c r="IB79" i="12"/>
  <c r="IB82" i="12" s="1"/>
  <c r="IJ79" i="12"/>
  <c r="IJ82" i="12" s="1"/>
  <c r="IR79" i="12"/>
  <c r="IR82" i="12" s="1"/>
  <c r="IZ79" i="12"/>
  <c r="JH79" i="12"/>
  <c r="JP79" i="12"/>
  <c r="JP82" i="12" s="1"/>
  <c r="JX79" i="12"/>
  <c r="JX82" i="12" s="1"/>
  <c r="KF79" i="12"/>
  <c r="KF82" i="12" s="1"/>
  <c r="KN79" i="12"/>
  <c r="KN82" i="12" s="1"/>
  <c r="KV79" i="12"/>
  <c r="KV82" i="12" s="1"/>
  <c r="LD79" i="12"/>
  <c r="LD82" i="12" s="1"/>
  <c r="LL79" i="12"/>
  <c r="LL82" i="12" s="1"/>
  <c r="LT79" i="12"/>
  <c r="LT82" i="12" s="1"/>
  <c r="MB79" i="12"/>
  <c r="MB82" i="12" s="1"/>
  <c r="MJ79" i="12"/>
  <c r="MJ82" i="12" s="1"/>
  <c r="MR79" i="12"/>
  <c r="MR82" i="12" s="1"/>
  <c r="MZ79" i="12"/>
  <c r="MZ82" i="12" s="1"/>
  <c r="NH79" i="12"/>
  <c r="NH82" i="12" s="1"/>
  <c r="NP79" i="12"/>
  <c r="NP82" i="12" s="1"/>
  <c r="NX79" i="12"/>
  <c r="NX82" i="12" s="1"/>
  <c r="OF79" i="12"/>
  <c r="OF82" i="12" s="1"/>
  <c r="ON79" i="12"/>
  <c r="HE79" i="12"/>
  <c r="HE82" i="12" s="1"/>
  <c r="HM79" i="12"/>
  <c r="HM82" i="12" s="1"/>
  <c r="HU79" i="12"/>
  <c r="HU82" i="12" s="1"/>
  <c r="IC79" i="12"/>
  <c r="IC82" i="12" s="1"/>
  <c r="IK79" i="12"/>
  <c r="IK82" i="12" s="1"/>
  <c r="IS79" i="12"/>
  <c r="IS82" i="12" s="1"/>
  <c r="JA79" i="12"/>
  <c r="JA82" i="12" s="1"/>
  <c r="JI79" i="12"/>
  <c r="JI82" i="12" s="1"/>
  <c r="JQ79" i="12"/>
  <c r="JQ82" i="12" s="1"/>
  <c r="JY79" i="12"/>
  <c r="JY82" i="12" s="1"/>
  <c r="KG79" i="12"/>
  <c r="KG82" i="12" s="1"/>
  <c r="KO79" i="12"/>
  <c r="KO82" i="12" s="1"/>
  <c r="KW79" i="12"/>
  <c r="KW82" i="12" s="1"/>
  <c r="LE79" i="12"/>
  <c r="LE82" i="12" s="1"/>
  <c r="LM79" i="12"/>
  <c r="LM82" i="12" s="1"/>
  <c r="LU79" i="12"/>
  <c r="LU82" i="12" s="1"/>
  <c r="MC79" i="12"/>
  <c r="MC82" i="12" s="1"/>
  <c r="MK79" i="12"/>
  <c r="MK82" i="12" s="1"/>
  <c r="MS79" i="12"/>
  <c r="MS82" i="12" s="1"/>
  <c r="NA79" i="12"/>
  <c r="NA82" i="12" s="1"/>
  <c r="NI79" i="12"/>
  <c r="NQ79" i="12"/>
  <c r="NQ82" i="12" s="1"/>
  <c r="NY79" i="12"/>
  <c r="NY82" i="12" s="1"/>
  <c r="OG79" i="12"/>
  <c r="OG82" i="12" s="1"/>
  <c r="OO79" i="12"/>
  <c r="OO82" i="12" s="1"/>
  <c r="HF79" i="12"/>
  <c r="HF82" i="12" s="1"/>
  <c r="HN79" i="12"/>
  <c r="HV79" i="12"/>
  <c r="ID79" i="12"/>
  <c r="ID82" i="12" s="1"/>
  <c r="IL79" i="12"/>
  <c r="IT79" i="12"/>
  <c r="IT82" i="12" s="1"/>
  <c r="JB79" i="12"/>
  <c r="JB82" i="12" s="1"/>
  <c r="JJ79" i="12"/>
  <c r="JJ82" i="12" s="1"/>
  <c r="JR79" i="12"/>
  <c r="JR82" i="12" s="1"/>
  <c r="JZ79" i="12"/>
  <c r="KH79" i="12"/>
  <c r="KP79" i="12"/>
  <c r="KP82" i="12" s="1"/>
  <c r="KX79" i="12"/>
  <c r="KX82" i="12" s="1"/>
  <c r="LF79" i="12"/>
  <c r="LF82" i="12" s="1"/>
  <c r="LN79" i="12"/>
  <c r="LV79" i="12"/>
  <c r="LV82" i="12" s="1"/>
  <c r="MD79" i="12"/>
  <c r="ML79" i="12"/>
  <c r="ML82" i="12" s="1"/>
  <c r="MT79" i="12"/>
  <c r="MT82" i="12" s="1"/>
  <c r="NB79" i="12"/>
  <c r="NB82" i="12" s="1"/>
  <c r="NJ79" i="12"/>
  <c r="NJ82" i="12" s="1"/>
  <c r="NR79" i="12"/>
  <c r="NR82" i="12" s="1"/>
  <c r="NZ79" i="12"/>
  <c r="NZ82" i="12" s="1"/>
  <c r="OH79" i="12"/>
  <c r="OH82" i="12" s="1"/>
  <c r="OP79" i="12"/>
  <c r="OP82" i="12" s="1"/>
  <c r="HG79" i="12"/>
  <c r="HO79" i="12"/>
  <c r="HO82" i="12" s="1"/>
  <c r="HW79" i="12"/>
  <c r="HW82" i="12" s="1"/>
  <c r="IE79" i="12"/>
  <c r="IE82" i="12" s="1"/>
  <c r="IM79" i="12"/>
  <c r="IM82" i="12" s="1"/>
  <c r="IU79" i="12"/>
  <c r="IU82" i="12" s="1"/>
  <c r="JC79" i="12"/>
  <c r="JK79" i="12"/>
  <c r="JS79" i="12"/>
  <c r="JS82" i="12" s="1"/>
  <c r="KA79" i="12"/>
  <c r="KA82" i="12" s="1"/>
  <c r="KI79" i="12"/>
  <c r="KI82" i="12" s="1"/>
  <c r="KQ79" i="12"/>
  <c r="KQ82" i="12" s="1"/>
  <c r="KY79" i="12"/>
  <c r="KY82" i="12" s="1"/>
  <c r="LG79" i="12"/>
  <c r="LG82" i="12" s="1"/>
  <c r="LO79" i="12"/>
  <c r="LO82" i="12" s="1"/>
  <c r="LW79" i="12"/>
  <c r="LW82" i="12" s="1"/>
  <c r="ME79" i="12"/>
  <c r="ME82" i="12" s="1"/>
  <c r="MM79" i="12"/>
  <c r="MM82" i="12" s="1"/>
  <c r="MU79" i="12"/>
  <c r="MU82" i="12" s="1"/>
  <c r="NC79" i="12"/>
  <c r="NC82" i="12" s="1"/>
  <c r="NK79" i="12"/>
  <c r="NK82" i="12" s="1"/>
  <c r="NS79" i="12"/>
  <c r="NS82" i="12" s="1"/>
  <c r="OA79" i="12"/>
  <c r="OA82" i="12" s="1"/>
  <c r="OI79" i="12"/>
  <c r="OI82" i="12" s="1"/>
  <c r="OQ79" i="12"/>
  <c r="OQ82" i="12" s="1"/>
  <c r="HH79" i="12"/>
  <c r="HH82" i="12" s="1"/>
  <c r="HP79" i="12"/>
  <c r="HP82" i="12" s="1"/>
  <c r="HX79" i="12"/>
  <c r="HX82" i="12" s="1"/>
  <c r="IF79" i="12"/>
  <c r="IF82" i="12" s="1"/>
  <c r="IN79" i="12"/>
  <c r="IN82" i="12" s="1"/>
  <c r="IV79" i="12"/>
  <c r="IV82" i="12" s="1"/>
  <c r="JD79" i="12"/>
  <c r="JL79" i="12"/>
  <c r="JT79" i="12"/>
  <c r="JT82" i="12" s="1"/>
  <c r="KB79" i="12"/>
  <c r="KB82" i="12" s="1"/>
  <c r="KJ79" i="12"/>
  <c r="KJ82" i="12" s="1"/>
  <c r="KR79" i="12"/>
  <c r="KR82" i="12" s="1"/>
  <c r="KZ79" i="12"/>
  <c r="KZ82" i="12" s="1"/>
  <c r="LH79" i="12"/>
  <c r="LH82" i="12" s="1"/>
  <c r="LP79" i="12"/>
  <c r="LX79" i="12"/>
  <c r="MF79" i="12"/>
  <c r="MF82" i="12" s="1"/>
  <c r="MN79" i="12"/>
  <c r="MN82" i="12" s="1"/>
  <c r="MV79" i="12"/>
  <c r="MV82" i="12" s="1"/>
  <c r="ND79" i="12"/>
  <c r="ND82" i="12" s="1"/>
  <c r="NL79" i="12"/>
  <c r="NL82" i="12" s="1"/>
  <c r="NT79" i="12"/>
  <c r="OB79" i="12"/>
  <c r="OB82" i="12" s="1"/>
  <c r="OJ79" i="12"/>
  <c r="OJ82" i="12" s="1"/>
  <c r="OR79" i="12"/>
  <c r="OR82" i="12" s="1"/>
  <c r="HI79" i="12"/>
  <c r="HI82" i="12" s="1"/>
  <c r="HQ79" i="12"/>
  <c r="HQ82" i="12" s="1"/>
  <c r="HY79" i="12"/>
  <c r="HY82" i="12" s="1"/>
  <c r="IG79" i="12"/>
  <c r="IG82" i="12" s="1"/>
  <c r="IO79" i="12"/>
  <c r="IW79" i="12"/>
  <c r="IW82" i="12" s="1"/>
  <c r="JE79" i="12"/>
  <c r="JE82" i="12" s="1"/>
  <c r="JM79" i="12"/>
  <c r="JM82" i="12" s="1"/>
  <c r="JU79" i="12"/>
  <c r="JU82" i="12" s="1"/>
  <c r="KC79" i="12"/>
  <c r="KK79" i="12"/>
  <c r="KK82" i="12" s="1"/>
  <c r="KS79" i="12"/>
  <c r="KS82" i="12" s="1"/>
  <c r="LA79" i="12"/>
  <c r="LA82" i="12" s="1"/>
  <c r="LI79" i="12"/>
  <c r="LI82" i="12" s="1"/>
  <c r="LQ79" i="12"/>
  <c r="LQ82" i="12" s="1"/>
  <c r="LY79" i="12"/>
  <c r="LY82" i="12" s="1"/>
  <c r="MG79" i="12"/>
  <c r="MO79" i="12"/>
  <c r="MO82" i="12" s="1"/>
  <c r="MW79" i="12"/>
  <c r="MW82" i="12" s="1"/>
  <c r="NE79" i="12"/>
  <c r="NE82" i="12" s="1"/>
  <c r="NM79" i="12"/>
  <c r="NM82" i="12" s="1"/>
  <c r="NU79" i="12"/>
  <c r="NU82" i="12" s="1"/>
  <c r="OC79" i="12"/>
  <c r="OC82" i="12" s="1"/>
  <c r="OK79" i="12"/>
  <c r="IZ82" i="12"/>
  <c r="JN82" i="12"/>
  <c r="IL82" i="12"/>
  <c r="IP82" i="12"/>
  <c r="LN82" i="12"/>
  <c r="BK49" i="12"/>
  <c r="BS49" i="12"/>
  <c r="CA49" i="12"/>
  <c r="CI49" i="12"/>
  <c r="CQ49" i="12"/>
  <c r="CY49" i="12"/>
  <c r="BT49" i="12"/>
  <c r="CG49" i="12"/>
  <c r="BZ49" i="12"/>
  <c r="CH49" i="12"/>
  <c r="BL49" i="12"/>
  <c r="CB49" i="12"/>
  <c r="CJ49" i="12"/>
  <c r="CR49" i="12"/>
  <c r="CZ49" i="12"/>
  <c r="BM49" i="12"/>
  <c r="BU49" i="12"/>
  <c r="CC49" i="12"/>
  <c r="CK49" i="12"/>
  <c r="CS49" i="12"/>
  <c r="DA49" i="12"/>
  <c r="BY49" i="12"/>
  <c r="CP49" i="12"/>
  <c r="BN49" i="12"/>
  <c r="BV49" i="12"/>
  <c r="CD49" i="12"/>
  <c r="CL49" i="12"/>
  <c r="CT49" i="12"/>
  <c r="DB49" i="12"/>
  <c r="BG49" i="12"/>
  <c r="CW49" i="12"/>
  <c r="BJ49" i="12"/>
  <c r="BO49" i="12"/>
  <c r="BW49" i="12"/>
  <c r="CE49" i="12"/>
  <c r="CM49" i="12"/>
  <c r="CU49" i="12"/>
  <c r="DC49" i="12"/>
  <c r="BQ49" i="12"/>
  <c r="BR49" i="12"/>
  <c r="CX49" i="12"/>
  <c r="BH49" i="12"/>
  <c r="BP49" i="12"/>
  <c r="BX49" i="12"/>
  <c r="CF49" i="12"/>
  <c r="CN49" i="12"/>
  <c r="CV49" i="12"/>
  <c r="DD49" i="12"/>
  <c r="BI49" i="12"/>
  <c r="CO49" i="12"/>
  <c r="HB189" i="12" l="1"/>
  <c r="HB192" i="12" s="1"/>
  <c r="HC189" i="12"/>
  <c r="HC192" i="12" s="1"/>
  <c r="HE186" i="12"/>
  <c r="HD187" i="12"/>
  <c r="HD188" i="12" s="1"/>
  <c r="MU155" i="12"/>
  <c r="OK155" i="12"/>
  <c r="MR155" i="12"/>
  <c r="ME155" i="12"/>
  <c r="OF155" i="12"/>
  <c r="OQ155" i="12"/>
  <c r="NU155" i="12"/>
  <c r="JP155" i="12"/>
  <c r="NK155" i="12"/>
  <c r="IZ155" i="12"/>
  <c r="MZ155" i="12"/>
  <c r="ON155" i="12"/>
  <c r="KQ155" i="12"/>
  <c r="KC155" i="12"/>
  <c r="MK155" i="12"/>
  <c r="HM155" i="12"/>
  <c r="LQ155" i="12"/>
  <c r="IM155" i="12"/>
  <c r="MQ155" i="12"/>
  <c r="HU155" i="12"/>
  <c r="LC155" i="12"/>
  <c r="IQ155" i="12"/>
  <c r="NV155" i="12"/>
  <c r="LJ155" i="12"/>
  <c r="IX155" i="12"/>
  <c r="LP155" i="12"/>
  <c r="JD155" i="12"/>
  <c r="OH155" i="12"/>
  <c r="LV155" i="12"/>
  <c r="JJ155" i="12"/>
  <c r="HT155" i="12"/>
  <c r="KN155" i="12"/>
  <c r="LO155" i="12"/>
  <c r="MY155" i="12"/>
  <c r="HD155" i="12"/>
  <c r="MJ155" i="12"/>
  <c r="OA155" i="12"/>
  <c r="LT155" i="12"/>
  <c r="OC155" i="12"/>
  <c r="KA155" i="12"/>
  <c r="IW155" i="12"/>
  <c r="LU155" i="12"/>
  <c r="HL155" i="12"/>
  <c r="LA155" i="12"/>
  <c r="HW155" i="12"/>
  <c r="MC155" i="12"/>
  <c r="HE155" i="12"/>
  <c r="KU155" i="12"/>
  <c r="II155" i="12"/>
  <c r="NN155" i="12"/>
  <c r="LB155" i="12"/>
  <c r="IP155" i="12"/>
  <c r="LH155" i="12"/>
  <c r="IV155" i="12"/>
  <c r="NZ155" i="12"/>
  <c r="LN155" i="12"/>
  <c r="JB155" i="12"/>
  <c r="JX155" i="12"/>
  <c r="KV155" i="12"/>
  <c r="NC155" i="12"/>
  <c r="KF155" i="12"/>
  <c r="NS155" i="12"/>
  <c r="JK155" i="12"/>
  <c r="HB175" i="12"/>
  <c r="HB155" i="12"/>
  <c r="HB157" i="12" a="1"/>
  <c r="HB157" i="12" s="1"/>
  <c r="HE173" i="12" s="1"/>
  <c r="LE155" i="12"/>
  <c r="OJ155" i="12"/>
  <c r="KK155" i="12"/>
  <c r="HG155" i="12"/>
  <c r="LM155" i="12"/>
  <c r="KS155" i="12"/>
  <c r="KM155" i="12"/>
  <c r="IA155" i="12"/>
  <c r="NF155" i="12"/>
  <c r="KT155" i="12"/>
  <c r="IH155" i="12"/>
  <c r="KZ155" i="12"/>
  <c r="IN155" i="12"/>
  <c r="NR155" i="12"/>
  <c r="LF155" i="12"/>
  <c r="IT155" i="12"/>
  <c r="OO155" i="12"/>
  <c r="JH155" i="12"/>
  <c r="NT155" i="12"/>
  <c r="IB155" i="12"/>
  <c r="OI155" i="12"/>
  <c r="JC155" i="12"/>
  <c r="MB155" i="12"/>
  <c r="IJ155" i="12"/>
  <c r="NH155" i="12"/>
  <c r="IU155" i="12"/>
  <c r="OM155" i="12"/>
  <c r="KO155" i="12"/>
  <c r="NY155" i="12"/>
  <c r="JU155" i="12"/>
  <c r="OR155" i="12"/>
  <c r="KW155" i="12"/>
  <c r="HQ155" i="12"/>
  <c r="KE155" i="12"/>
  <c r="HS155" i="12"/>
  <c r="MX155" i="12"/>
  <c r="KL155" i="12"/>
  <c r="HZ155" i="12"/>
  <c r="KR155" i="12"/>
  <c r="IF155" i="12"/>
  <c r="NJ155" i="12"/>
  <c r="KX155" i="12"/>
  <c r="IL155" i="12"/>
  <c r="OE155" i="12"/>
  <c r="KI155" i="12"/>
  <c r="MW155" i="12"/>
  <c r="IE155" i="12"/>
  <c r="OB155" i="12"/>
  <c r="JY155" i="12"/>
  <c r="NO155" i="12"/>
  <c r="JE155" i="12"/>
  <c r="OG155" i="12"/>
  <c r="KG155" i="12"/>
  <c r="MI155" i="12"/>
  <c r="JW155" i="12"/>
  <c r="HK155" i="12"/>
  <c r="MP155" i="12"/>
  <c r="KD155" i="12"/>
  <c r="HR155" i="12"/>
  <c r="KJ155" i="12"/>
  <c r="HX155" i="12"/>
  <c r="NB155" i="12"/>
  <c r="KP155" i="12"/>
  <c r="ID155" i="12"/>
  <c r="NM155" i="12"/>
  <c r="MN155" i="12"/>
  <c r="LL155" i="12"/>
  <c r="NP155" i="12"/>
  <c r="MO155" i="12"/>
  <c r="NE155" i="12"/>
  <c r="IR155" i="12"/>
  <c r="LI155" i="12"/>
  <c r="MM155" i="12"/>
  <c r="HO155" i="12"/>
  <c r="NQ155" i="12"/>
  <c r="JI155" i="12"/>
  <c r="ND155" i="12"/>
  <c r="IO155" i="12"/>
  <c r="NW155" i="12"/>
  <c r="JQ155" i="12"/>
  <c r="MA155" i="12"/>
  <c r="JO155" i="12"/>
  <c r="HC155" i="12"/>
  <c r="MH155" i="12"/>
  <c r="JV155" i="12"/>
  <c r="HJ155" i="12"/>
  <c r="KB155" i="12"/>
  <c r="HP155" i="12"/>
  <c r="MT155" i="12"/>
  <c r="KH155" i="12"/>
  <c r="HV155" i="12"/>
  <c r="JS155" i="12"/>
  <c r="OS155" i="12"/>
  <c r="JM155" i="12"/>
  <c r="LW155" i="12"/>
  <c r="NI155" i="12"/>
  <c r="NG155" i="12"/>
  <c r="IS155" i="12"/>
  <c r="MS155" i="12"/>
  <c r="HY155" i="12"/>
  <c r="NL155" i="12"/>
  <c r="JA155" i="12"/>
  <c r="LS155" i="12"/>
  <c r="JG155" i="12"/>
  <c r="OL155" i="12"/>
  <c r="LZ155" i="12"/>
  <c r="JN155" i="12"/>
  <c r="MF155" i="12"/>
  <c r="JT155" i="12"/>
  <c r="HH155" i="12"/>
  <c r="ML155" i="12"/>
  <c r="JZ155" i="12"/>
  <c r="HN155" i="12"/>
  <c r="KY155" i="12"/>
  <c r="LD155" i="12"/>
  <c r="NX155" i="12"/>
  <c r="IG155" i="12"/>
  <c r="LG155" i="12"/>
  <c r="LY155" i="12"/>
  <c r="MV155" i="12"/>
  <c r="IC155" i="12"/>
  <c r="MG155" i="12"/>
  <c r="HI155" i="12"/>
  <c r="NA155" i="12"/>
  <c r="IK155" i="12"/>
  <c r="LK155" i="12"/>
  <c r="IY155" i="12"/>
  <c r="OD155" i="12"/>
  <c r="LR155" i="12"/>
  <c r="JF155" i="12"/>
  <c r="LX155" i="12"/>
  <c r="JL155" i="12"/>
  <c r="OP155" i="12"/>
  <c r="MD155" i="12"/>
  <c r="JR155" i="12"/>
  <c r="HF155" i="12"/>
  <c r="CU50" i="12"/>
  <c r="CU52" i="12" s="1"/>
  <c r="HB118" i="12" a="1"/>
  <c r="HB118" i="12" s="1"/>
  <c r="HA120" i="12" s="1" a="1"/>
  <c r="IO82" i="12"/>
  <c r="KE82" i="12"/>
  <c r="NI82" i="12"/>
  <c r="KC82" i="12"/>
  <c r="OK82" i="12"/>
  <c r="JZ82" i="12"/>
  <c r="LP82" i="12"/>
  <c r="KH82" i="12"/>
  <c r="LX82" i="12"/>
  <c r="HG82" i="12"/>
  <c r="OD82" i="12"/>
  <c r="MG82" i="12"/>
  <c r="LR82" i="12"/>
  <c r="JH82" i="12"/>
  <c r="MD82" i="12"/>
  <c r="NT82" i="12"/>
  <c r="ON82" i="12"/>
  <c r="JC82" i="12"/>
  <c r="MX82" i="12"/>
  <c r="JK82" i="12"/>
  <c r="KL82" i="12"/>
  <c r="HK82" i="12"/>
  <c r="HN82" i="12"/>
  <c r="JD82" i="12"/>
  <c r="HV82" i="12"/>
  <c r="JL82" i="12"/>
  <c r="BO50" i="12"/>
  <c r="BO52" i="12" s="1"/>
  <c r="CG50" i="12"/>
  <c r="CG52" i="12" s="1"/>
  <c r="BJ50" i="12"/>
  <c r="BJ52" i="12" s="1"/>
  <c r="BV50" i="12"/>
  <c r="BV52" i="12" s="1"/>
  <c r="BW50" i="12"/>
  <c r="BW52" i="12" s="1"/>
  <c r="CO50" i="12"/>
  <c r="CO52" i="12" s="1"/>
  <c r="BQ50" i="12"/>
  <c r="BQ52" i="12" s="1"/>
  <c r="DA50" i="12"/>
  <c r="DA52" i="12" s="1"/>
  <c r="CT50" i="12"/>
  <c r="CT52" i="12" s="1"/>
  <c r="BI50" i="12"/>
  <c r="BI52" i="12" s="1"/>
  <c r="BR50" i="12"/>
  <c r="BR52" i="12" s="1"/>
  <c r="CC50" i="12"/>
  <c r="CC52" i="12" s="1"/>
  <c r="CH50" i="12"/>
  <c r="CH52" i="12" s="1"/>
  <c r="BU50" i="12"/>
  <c r="BU52" i="12" s="1"/>
  <c r="BK50" i="12"/>
  <c r="BK52" i="12" s="1"/>
  <c r="BH50" i="12"/>
  <c r="BH52" i="12" s="1"/>
  <c r="DD50" i="12"/>
  <c r="DD52" i="12" s="1"/>
  <c r="CJ50" i="12"/>
  <c r="CJ52" i="12" s="1"/>
  <c r="CQ50" i="12"/>
  <c r="CQ52" i="12" s="1"/>
  <c r="CF50" i="12"/>
  <c r="CF52" i="12" s="1"/>
  <c r="DB50" i="12"/>
  <c r="DB52" i="12" s="1"/>
  <c r="CD50" i="12"/>
  <c r="CD52" i="12" s="1"/>
  <c r="CI50" i="12"/>
  <c r="CI52" i="12" s="1"/>
  <c r="CV50" i="12"/>
  <c r="CV52" i="12" s="1"/>
  <c r="CK50" i="12"/>
  <c r="CK52" i="12" s="1"/>
  <c r="CW50" i="12"/>
  <c r="CW52" i="12" s="1"/>
  <c r="BL50" i="12"/>
  <c r="BL52" i="12" s="1"/>
  <c r="CL50" i="12"/>
  <c r="CL52" i="12" s="1"/>
  <c r="CZ50" i="12"/>
  <c r="CZ52" i="12" s="1"/>
  <c r="CA50" i="12"/>
  <c r="CA52" i="12" s="1"/>
  <c r="DC50" i="12"/>
  <c r="DC52" i="12" s="1"/>
  <c r="BS50" i="12"/>
  <c r="BS52" i="12" s="1"/>
  <c r="CM50" i="12"/>
  <c r="CM52" i="12" s="1"/>
  <c r="CS50" i="12"/>
  <c r="CS52" i="12" s="1"/>
  <c r="BG50" i="12"/>
  <c r="BT50" i="12"/>
  <c r="BT52" i="12" s="1"/>
  <c r="BP50" i="12"/>
  <c r="BP52" i="12" s="1"/>
  <c r="CE50" i="12"/>
  <c r="CE52" i="12" s="1"/>
  <c r="CP50" i="12"/>
  <c r="CP52" i="12" s="1"/>
  <c r="CR50" i="12"/>
  <c r="CR52" i="12" s="1"/>
  <c r="CB50" i="12"/>
  <c r="CB52" i="12" s="1"/>
  <c r="BM50" i="12"/>
  <c r="BM52" i="12" s="1"/>
  <c r="CN50" i="12"/>
  <c r="CN52" i="12" s="1"/>
  <c r="CX50" i="12"/>
  <c r="CX52" i="12" s="1"/>
  <c r="BZ50" i="12"/>
  <c r="BZ52" i="12" s="1"/>
  <c r="CY50" i="12"/>
  <c r="CY52" i="12" s="1"/>
  <c r="BY50" i="12"/>
  <c r="BY52" i="12" s="1"/>
  <c r="BN50" i="12"/>
  <c r="BN52" i="12" s="1"/>
  <c r="BX50" i="12"/>
  <c r="BX52" i="12" s="1"/>
  <c r="BG52" i="12" l="1"/>
  <c r="B7" i="13" s="1" a="1"/>
  <c r="B7" i="13" s="1"/>
  <c r="B5" i="13" a="1"/>
  <c r="B5" i="13" s="1"/>
  <c r="NE121" i="12"/>
  <c r="NI121" i="12"/>
  <c r="NM121" i="12"/>
  <c r="NQ121" i="12"/>
  <c r="NU121" i="12"/>
  <c r="NY121" i="12"/>
  <c r="OC121" i="12"/>
  <c r="OG121" i="12"/>
  <c r="NF121" i="12"/>
  <c r="NJ121" i="12"/>
  <c r="NN121" i="12"/>
  <c r="NR121" i="12"/>
  <c r="NV121" i="12"/>
  <c r="NZ121" i="12"/>
  <c r="OD121" i="12"/>
  <c r="OH121" i="12"/>
  <c r="NG121" i="12"/>
  <c r="NK121" i="12"/>
  <c r="NO121" i="12"/>
  <c r="NS121" i="12"/>
  <c r="NW121" i="12"/>
  <c r="OA121" i="12"/>
  <c r="OE121" i="12"/>
  <c r="NH121" i="12"/>
  <c r="NL121" i="12"/>
  <c r="NP121" i="12"/>
  <c r="NT121" i="12"/>
  <c r="NX121" i="12"/>
  <c r="OB121" i="12"/>
  <c r="OF121" i="12"/>
  <c r="HD189" i="12"/>
  <c r="HD190" i="12"/>
  <c r="HF186" i="12"/>
  <c r="HE187" i="12"/>
  <c r="HE188" i="12" s="1"/>
  <c r="HC158" i="12" a="1"/>
  <c r="HC158" i="12" s="1"/>
  <c r="HB119" i="12" a="1"/>
  <c r="HB119" i="12" s="1"/>
  <c r="HD121" i="12"/>
  <c r="HL121" i="12"/>
  <c r="HT121" i="12"/>
  <c r="IB121" i="12"/>
  <c r="IJ121" i="12"/>
  <c r="IR121" i="12"/>
  <c r="IZ121" i="12"/>
  <c r="JH121" i="12"/>
  <c r="JP121" i="12"/>
  <c r="JX121" i="12"/>
  <c r="KF121" i="12"/>
  <c r="KN121" i="12"/>
  <c r="KV121" i="12"/>
  <c r="LD121" i="12"/>
  <c r="LL121" i="12"/>
  <c r="LT121" i="12"/>
  <c r="MB121" i="12"/>
  <c r="MJ121" i="12"/>
  <c r="MR121" i="12"/>
  <c r="MZ121" i="12"/>
  <c r="HE121" i="12"/>
  <c r="HM121" i="12"/>
  <c r="HU121" i="12"/>
  <c r="IC121" i="12"/>
  <c r="IK121" i="12"/>
  <c r="IS121" i="12"/>
  <c r="JA121" i="12"/>
  <c r="JI121" i="12"/>
  <c r="JQ121" i="12"/>
  <c r="JY121" i="12"/>
  <c r="KG121" i="12"/>
  <c r="KO121" i="12"/>
  <c r="KW121" i="12"/>
  <c r="LE121" i="12"/>
  <c r="LM121" i="12"/>
  <c r="LU121" i="12"/>
  <c r="MC121" i="12"/>
  <c r="MK121" i="12"/>
  <c r="MS121" i="12"/>
  <c r="NA121" i="12"/>
  <c r="HF121" i="12"/>
  <c r="HN121" i="12"/>
  <c r="HV121" i="12"/>
  <c r="ID121" i="12"/>
  <c r="IL121" i="12"/>
  <c r="IT121" i="12"/>
  <c r="JB121" i="12"/>
  <c r="JJ121" i="12"/>
  <c r="JR121" i="12"/>
  <c r="JZ121" i="12"/>
  <c r="KH121" i="12"/>
  <c r="KP121" i="12"/>
  <c r="KX121" i="12"/>
  <c r="LF121" i="12"/>
  <c r="LN121" i="12"/>
  <c r="LV121" i="12"/>
  <c r="MD121" i="12"/>
  <c r="ML121" i="12"/>
  <c r="MT121" i="12"/>
  <c r="NB121" i="12"/>
  <c r="HH121" i="12"/>
  <c r="HP121" i="12"/>
  <c r="HX121" i="12"/>
  <c r="IF121" i="12"/>
  <c r="IN121" i="12"/>
  <c r="IV121" i="12"/>
  <c r="JD121" i="12"/>
  <c r="JL121" i="12"/>
  <c r="JT121" i="12"/>
  <c r="KB121" i="12"/>
  <c r="KJ121" i="12"/>
  <c r="KR121" i="12"/>
  <c r="KZ121" i="12"/>
  <c r="LH121" i="12"/>
  <c r="LP121" i="12"/>
  <c r="LX121" i="12"/>
  <c r="MF121" i="12"/>
  <c r="MN121" i="12"/>
  <c r="MV121" i="12"/>
  <c r="ND121" i="12"/>
  <c r="HI121" i="12"/>
  <c r="HQ121" i="12"/>
  <c r="HY121" i="12"/>
  <c r="IG121" i="12"/>
  <c r="IO121" i="12"/>
  <c r="IW121" i="12"/>
  <c r="JE121" i="12"/>
  <c r="JM121" i="12"/>
  <c r="JU121" i="12"/>
  <c r="KC121" i="12"/>
  <c r="KK121" i="12"/>
  <c r="KS121" i="12"/>
  <c r="LA121" i="12"/>
  <c r="LI121" i="12"/>
  <c r="LQ121" i="12"/>
  <c r="LY121" i="12"/>
  <c r="MG121" i="12"/>
  <c r="MO121" i="12"/>
  <c r="MW121" i="12"/>
  <c r="HB121" i="12"/>
  <c r="HC121" i="12"/>
  <c r="HZ121" i="12"/>
  <c r="IU121" i="12"/>
  <c r="JO121" i="12"/>
  <c r="KL121" i="12"/>
  <c r="LG121" i="12"/>
  <c r="MA121" i="12"/>
  <c r="MX121" i="12"/>
  <c r="HG121" i="12"/>
  <c r="IA121" i="12"/>
  <c r="IX121" i="12"/>
  <c r="JS121" i="12"/>
  <c r="KM121" i="12"/>
  <c r="LJ121" i="12"/>
  <c r="ME121" i="12"/>
  <c r="MY121" i="12"/>
  <c r="HJ121" i="12"/>
  <c r="IE121" i="12"/>
  <c r="IY121" i="12"/>
  <c r="JV121" i="12"/>
  <c r="KQ121" i="12"/>
  <c r="LK121" i="12"/>
  <c r="MH121" i="12"/>
  <c r="NC121" i="12"/>
  <c r="HK121" i="12"/>
  <c r="IH121" i="12"/>
  <c r="JC121" i="12"/>
  <c r="JW121" i="12"/>
  <c r="KT121" i="12"/>
  <c r="LO121" i="12"/>
  <c r="MI121" i="12"/>
  <c r="HR121" i="12"/>
  <c r="IM121" i="12"/>
  <c r="JG121" i="12"/>
  <c r="KD121" i="12"/>
  <c r="KY121" i="12"/>
  <c r="LS121" i="12"/>
  <c r="MP121" i="12"/>
  <c r="HW121" i="12"/>
  <c r="IQ121" i="12"/>
  <c r="KI121" i="12"/>
  <c r="LZ121" i="12"/>
  <c r="HS121" i="12"/>
  <c r="IP121" i="12"/>
  <c r="JK121" i="12"/>
  <c r="KE121" i="12"/>
  <c r="LB121" i="12"/>
  <c r="LW121" i="12"/>
  <c r="MQ121" i="12"/>
  <c r="JN121" i="12"/>
  <c r="LC121" i="12"/>
  <c r="MU121" i="12"/>
  <c r="HO121" i="12"/>
  <c r="II121" i="12"/>
  <c r="JF121" i="12"/>
  <c r="KA121" i="12"/>
  <c r="KU121" i="12"/>
  <c r="LR121" i="12"/>
  <c r="MM121" i="12"/>
  <c r="HB84" i="12"/>
  <c r="HA120" i="12"/>
  <c r="BG53" i="12" l="1" a="1"/>
  <c r="BG53" i="12" s="1"/>
  <c r="B8" i="13" s="1" a="1"/>
  <c r="B8" i="13" s="1"/>
  <c r="C1" i="13" s="1" a="1"/>
  <c r="C1" i="13" s="1"/>
  <c r="C2" i="13" s="1" a="1"/>
  <c r="HD192" i="12"/>
  <c r="NF120" i="12"/>
  <c r="NF122" i="12" s="1"/>
  <c r="NJ120" i="12"/>
  <c r="NJ122" i="12" s="1"/>
  <c r="NN120" i="12"/>
  <c r="NN122" i="12" s="1"/>
  <c r="NR120" i="12"/>
  <c r="NR122" i="12" s="1"/>
  <c r="NV120" i="12"/>
  <c r="NV122" i="12" s="1"/>
  <c r="NZ120" i="12"/>
  <c r="NZ122" i="12" s="1"/>
  <c r="OH120" i="12"/>
  <c r="OH122" i="12" s="1"/>
  <c r="NG120" i="12"/>
  <c r="NG122" i="12" s="1"/>
  <c r="NK120" i="12"/>
  <c r="NK122" i="12" s="1"/>
  <c r="NO120" i="12"/>
  <c r="NO122" i="12" s="1"/>
  <c r="NS120" i="12"/>
  <c r="NS122" i="12" s="1"/>
  <c r="NW120" i="12"/>
  <c r="NW122" i="12" s="1"/>
  <c r="OA120" i="12"/>
  <c r="OA122" i="12" s="1"/>
  <c r="OE120" i="12"/>
  <c r="OE122" i="12" s="1"/>
  <c r="NH120" i="12"/>
  <c r="NH122" i="12" s="1"/>
  <c r="NL120" i="12"/>
  <c r="NL122" i="12" s="1"/>
  <c r="NP120" i="12"/>
  <c r="NP122" i="12" s="1"/>
  <c r="NT120" i="12"/>
  <c r="NT122" i="12" s="1"/>
  <c r="NX120" i="12"/>
  <c r="NX122" i="12" s="1"/>
  <c r="OB120" i="12"/>
  <c r="OB122" i="12" s="1"/>
  <c r="OF120" i="12"/>
  <c r="OF122" i="12" s="1"/>
  <c r="NE120" i="12"/>
  <c r="NE122" i="12" s="1"/>
  <c r="NI120" i="12"/>
  <c r="NI122" i="12" s="1"/>
  <c r="NM120" i="12"/>
  <c r="NM122" i="12" s="1"/>
  <c r="NQ120" i="12"/>
  <c r="NQ122" i="12" s="1"/>
  <c r="NU120" i="12"/>
  <c r="NU122" i="12" s="1"/>
  <c r="NY120" i="12"/>
  <c r="NY122" i="12" s="1"/>
  <c r="OC120" i="12"/>
  <c r="OC122" i="12" s="1"/>
  <c r="OG120" i="12"/>
  <c r="OG122" i="12" s="1"/>
  <c r="OD120" i="12"/>
  <c r="OD122" i="12" s="1"/>
  <c r="HE189" i="12"/>
  <c r="HG186" i="12"/>
  <c r="HF187" i="12"/>
  <c r="HF188" i="12" s="1"/>
  <c r="HF190" i="12" s="1"/>
  <c r="HE190" i="12"/>
  <c r="HC161" i="12" a="1"/>
  <c r="HC161" i="12" s="1"/>
  <c r="HB159" i="12" a="1"/>
  <c r="HJ120" i="12"/>
  <c r="HJ122" i="12" s="1"/>
  <c r="HR120" i="12"/>
  <c r="HR122" i="12" s="1"/>
  <c r="HZ120" i="12"/>
  <c r="HZ122" i="12" s="1"/>
  <c r="IH120" i="12"/>
  <c r="IH122" i="12" s="1"/>
  <c r="IP120" i="12"/>
  <c r="IP122" i="12" s="1"/>
  <c r="IX120" i="12"/>
  <c r="IX122" i="12" s="1"/>
  <c r="JF120" i="12"/>
  <c r="JF122" i="12" s="1"/>
  <c r="JN120" i="12"/>
  <c r="JN122" i="12" s="1"/>
  <c r="JV120" i="12"/>
  <c r="JV122" i="12" s="1"/>
  <c r="KD120" i="12"/>
  <c r="KD122" i="12" s="1"/>
  <c r="KL120" i="12"/>
  <c r="KL122" i="12" s="1"/>
  <c r="KT120" i="12"/>
  <c r="KT122" i="12" s="1"/>
  <c r="LB120" i="12"/>
  <c r="LB122" i="12" s="1"/>
  <c r="LJ120" i="12"/>
  <c r="LJ122" i="12" s="1"/>
  <c r="LR120" i="12"/>
  <c r="LR122" i="12" s="1"/>
  <c r="LZ120" i="12"/>
  <c r="LZ122" i="12" s="1"/>
  <c r="MH120" i="12"/>
  <c r="MH122" i="12" s="1"/>
  <c r="MP120" i="12"/>
  <c r="MP122" i="12" s="1"/>
  <c r="MX120" i="12"/>
  <c r="MX122" i="12" s="1"/>
  <c r="HC120" i="12"/>
  <c r="HC122" i="12" s="1"/>
  <c r="HK120" i="12"/>
  <c r="HK122" i="12" s="1"/>
  <c r="HS120" i="12"/>
  <c r="HS122" i="12" s="1"/>
  <c r="IA120" i="12"/>
  <c r="IA122" i="12" s="1"/>
  <c r="II120" i="12"/>
  <c r="II122" i="12" s="1"/>
  <c r="IQ120" i="12"/>
  <c r="IQ122" i="12" s="1"/>
  <c r="IY120" i="12"/>
  <c r="IY122" i="12" s="1"/>
  <c r="JG120" i="12"/>
  <c r="JG122" i="12" s="1"/>
  <c r="JO120" i="12"/>
  <c r="JO122" i="12" s="1"/>
  <c r="JW120" i="12"/>
  <c r="JW122" i="12" s="1"/>
  <c r="KE120" i="12"/>
  <c r="KE122" i="12" s="1"/>
  <c r="KM120" i="12"/>
  <c r="KM122" i="12" s="1"/>
  <c r="KU120" i="12"/>
  <c r="KU122" i="12" s="1"/>
  <c r="LC120" i="12"/>
  <c r="LC122" i="12" s="1"/>
  <c r="LK120" i="12"/>
  <c r="LK122" i="12" s="1"/>
  <c r="LS120" i="12"/>
  <c r="LS122" i="12" s="1"/>
  <c r="MA120" i="12"/>
  <c r="MA122" i="12" s="1"/>
  <c r="MI120" i="12"/>
  <c r="MI122" i="12" s="1"/>
  <c r="MQ120" i="12"/>
  <c r="MQ122" i="12" s="1"/>
  <c r="MY120" i="12"/>
  <c r="MY122" i="12" s="1"/>
  <c r="HD120" i="12"/>
  <c r="HD122" i="12" s="1"/>
  <c r="HL120" i="12"/>
  <c r="HL122" i="12" s="1"/>
  <c r="HT120" i="12"/>
  <c r="HT122" i="12" s="1"/>
  <c r="IB120" i="12"/>
  <c r="IB122" i="12" s="1"/>
  <c r="IJ120" i="12"/>
  <c r="IJ122" i="12" s="1"/>
  <c r="IR120" i="12"/>
  <c r="IR122" i="12" s="1"/>
  <c r="IZ120" i="12"/>
  <c r="IZ122" i="12" s="1"/>
  <c r="JH120" i="12"/>
  <c r="JH122" i="12" s="1"/>
  <c r="JP120" i="12"/>
  <c r="JP122" i="12" s="1"/>
  <c r="JX120" i="12"/>
  <c r="JX122" i="12" s="1"/>
  <c r="KF120" i="12"/>
  <c r="KF122" i="12" s="1"/>
  <c r="KN120" i="12"/>
  <c r="KN122" i="12" s="1"/>
  <c r="KV120" i="12"/>
  <c r="KV122" i="12" s="1"/>
  <c r="LD120" i="12"/>
  <c r="LD122" i="12" s="1"/>
  <c r="LL120" i="12"/>
  <c r="LL122" i="12" s="1"/>
  <c r="LT120" i="12"/>
  <c r="LT122" i="12" s="1"/>
  <c r="MB120" i="12"/>
  <c r="MB122" i="12" s="1"/>
  <c r="MJ120" i="12"/>
  <c r="MJ122" i="12" s="1"/>
  <c r="MR120" i="12"/>
  <c r="MR122" i="12" s="1"/>
  <c r="MZ120" i="12"/>
  <c r="MZ122" i="12" s="1"/>
  <c r="HF120" i="12"/>
  <c r="HF122" i="12" s="1"/>
  <c r="HN120" i="12"/>
  <c r="HN122" i="12" s="1"/>
  <c r="HV120" i="12"/>
  <c r="HV122" i="12" s="1"/>
  <c r="ID120" i="12"/>
  <c r="ID122" i="12" s="1"/>
  <c r="IL120" i="12"/>
  <c r="IL122" i="12" s="1"/>
  <c r="IT120" i="12"/>
  <c r="IT122" i="12" s="1"/>
  <c r="JB120" i="12"/>
  <c r="JB122" i="12" s="1"/>
  <c r="JJ120" i="12"/>
  <c r="JJ122" i="12" s="1"/>
  <c r="JR120" i="12"/>
  <c r="JR122" i="12" s="1"/>
  <c r="JZ120" i="12"/>
  <c r="JZ122" i="12" s="1"/>
  <c r="KH120" i="12"/>
  <c r="KH122" i="12" s="1"/>
  <c r="KP120" i="12"/>
  <c r="KP122" i="12" s="1"/>
  <c r="KX120" i="12"/>
  <c r="KX122" i="12" s="1"/>
  <c r="LF120" i="12"/>
  <c r="LF122" i="12" s="1"/>
  <c r="LN120" i="12"/>
  <c r="LN122" i="12" s="1"/>
  <c r="LV120" i="12"/>
  <c r="LV122" i="12" s="1"/>
  <c r="MD120" i="12"/>
  <c r="MD122" i="12" s="1"/>
  <c r="ML120" i="12"/>
  <c r="ML122" i="12" s="1"/>
  <c r="MT120" i="12"/>
  <c r="MT122" i="12" s="1"/>
  <c r="NB120" i="12"/>
  <c r="NB122" i="12" s="1"/>
  <c r="HG120" i="12"/>
  <c r="HG122" i="12" s="1"/>
  <c r="HO120" i="12"/>
  <c r="HO122" i="12" s="1"/>
  <c r="HW120" i="12"/>
  <c r="HW122" i="12" s="1"/>
  <c r="IE120" i="12"/>
  <c r="IE122" i="12" s="1"/>
  <c r="IM120" i="12"/>
  <c r="IM122" i="12" s="1"/>
  <c r="IU120" i="12"/>
  <c r="IU122" i="12" s="1"/>
  <c r="JC120" i="12"/>
  <c r="JC122" i="12" s="1"/>
  <c r="JK120" i="12"/>
  <c r="JK122" i="12" s="1"/>
  <c r="JS120" i="12"/>
  <c r="JS122" i="12" s="1"/>
  <c r="KA120" i="12"/>
  <c r="KA122" i="12" s="1"/>
  <c r="KI120" i="12"/>
  <c r="KI122" i="12" s="1"/>
  <c r="KQ120" i="12"/>
  <c r="KQ122" i="12" s="1"/>
  <c r="KY120" i="12"/>
  <c r="KY122" i="12" s="1"/>
  <c r="LG120" i="12"/>
  <c r="LG122" i="12" s="1"/>
  <c r="LO120" i="12"/>
  <c r="LO122" i="12" s="1"/>
  <c r="LW120" i="12"/>
  <c r="LW122" i="12" s="1"/>
  <c r="ME120" i="12"/>
  <c r="ME122" i="12" s="1"/>
  <c r="MM120" i="12"/>
  <c r="MM122" i="12" s="1"/>
  <c r="MU120" i="12"/>
  <c r="MU122" i="12" s="1"/>
  <c r="NC120" i="12"/>
  <c r="NC122" i="12" s="1"/>
  <c r="HM120" i="12"/>
  <c r="HM122" i="12" s="1"/>
  <c r="IG120" i="12"/>
  <c r="IG122" i="12" s="1"/>
  <c r="JD120" i="12"/>
  <c r="JD122" i="12" s="1"/>
  <c r="JY120" i="12"/>
  <c r="JY122" i="12" s="1"/>
  <c r="KS120" i="12"/>
  <c r="KS122" i="12" s="1"/>
  <c r="LP120" i="12"/>
  <c r="LP122" i="12" s="1"/>
  <c r="MK120" i="12"/>
  <c r="MK122" i="12" s="1"/>
  <c r="HP120" i="12"/>
  <c r="HP122" i="12" s="1"/>
  <c r="IK120" i="12"/>
  <c r="IK122" i="12" s="1"/>
  <c r="JE120" i="12"/>
  <c r="JE122" i="12" s="1"/>
  <c r="KB120" i="12"/>
  <c r="KB122" i="12" s="1"/>
  <c r="KW120" i="12"/>
  <c r="KW122" i="12" s="1"/>
  <c r="LQ120" i="12"/>
  <c r="LQ122" i="12" s="1"/>
  <c r="MN120" i="12"/>
  <c r="MN122" i="12" s="1"/>
  <c r="HQ120" i="12"/>
  <c r="HQ122" i="12" s="1"/>
  <c r="IN120" i="12"/>
  <c r="IN122" i="12" s="1"/>
  <c r="JI120" i="12"/>
  <c r="JI122" i="12" s="1"/>
  <c r="KC120" i="12"/>
  <c r="KC122" i="12" s="1"/>
  <c r="KZ120" i="12"/>
  <c r="KZ122" i="12" s="1"/>
  <c r="LU120" i="12"/>
  <c r="LU122" i="12" s="1"/>
  <c r="MO120" i="12"/>
  <c r="MO122" i="12" s="1"/>
  <c r="HU120" i="12"/>
  <c r="HU122" i="12" s="1"/>
  <c r="IO120" i="12"/>
  <c r="IO122" i="12" s="1"/>
  <c r="KG120" i="12"/>
  <c r="KG122" i="12" s="1"/>
  <c r="LA120" i="12"/>
  <c r="LA122" i="12" s="1"/>
  <c r="LX120" i="12"/>
  <c r="LX122" i="12" s="1"/>
  <c r="MS120" i="12"/>
  <c r="MS122" i="12" s="1"/>
  <c r="HB120" i="12"/>
  <c r="HB122" i="12" s="1"/>
  <c r="HE120" i="12"/>
  <c r="HE122" i="12" s="1"/>
  <c r="HY120" i="12"/>
  <c r="HY122" i="12" s="1"/>
  <c r="IV120" i="12"/>
  <c r="IV122" i="12" s="1"/>
  <c r="JQ120" i="12"/>
  <c r="JQ122" i="12" s="1"/>
  <c r="KK120" i="12"/>
  <c r="KK122" i="12" s="1"/>
  <c r="LH120" i="12"/>
  <c r="LH122" i="12" s="1"/>
  <c r="MC120" i="12"/>
  <c r="MC122" i="12" s="1"/>
  <c r="MW120" i="12"/>
  <c r="MW122" i="12" s="1"/>
  <c r="HI120" i="12"/>
  <c r="HI122" i="12" s="1"/>
  <c r="JA120" i="12"/>
  <c r="JA122" i="12" s="1"/>
  <c r="JU120" i="12"/>
  <c r="JU122" i="12" s="1"/>
  <c r="LM120" i="12"/>
  <c r="LM122" i="12" s="1"/>
  <c r="MG120" i="12"/>
  <c r="MG122" i="12" s="1"/>
  <c r="HH120" i="12"/>
  <c r="HH122" i="12" s="1"/>
  <c r="IC120" i="12"/>
  <c r="IC122" i="12" s="1"/>
  <c r="IW120" i="12"/>
  <c r="IW122" i="12" s="1"/>
  <c r="JT120" i="12"/>
  <c r="JT122" i="12" s="1"/>
  <c r="KO120" i="12"/>
  <c r="KO122" i="12" s="1"/>
  <c r="LI120" i="12"/>
  <c r="LI122" i="12" s="1"/>
  <c r="MF120" i="12"/>
  <c r="MF122" i="12" s="1"/>
  <c r="NA120" i="12"/>
  <c r="NA122" i="12" s="1"/>
  <c r="IF120" i="12"/>
  <c r="IF122" i="12" s="1"/>
  <c r="KR120" i="12"/>
  <c r="KR122" i="12" s="1"/>
  <c r="ND120" i="12"/>
  <c r="ND122" i="12" s="1"/>
  <c r="MV120" i="12"/>
  <c r="MV122" i="12" s="1"/>
  <c r="HX120" i="12"/>
  <c r="HX122" i="12" s="1"/>
  <c r="IS120" i="12"/>
  <c r="IS122" i="12" s="1"/>
  <c r="JL120" i="12"/>
  <c r="JL122" i="12" s="1"/>
  <c r="JM120" i="12"/>
  <c r="JM122" i="12" s="1"/>
  <c r="KJ120" i="12"/>
  <c r="KJ122" i="12" s="1"/>
  <c r="LE120" i="12"/>
  <c r="LE122" i="12" s="1"/>
  <c r="LY120" i="12"/>
  <c r="LY122" i="12" s="1"/>
  <c r="C2" i="13" l="1"/>
  <c r="B3" i="13"/>
  <c r="E34" i="12" s="1"/>
  <c r="F8" i="14" a="1"/>
  <c r="F8" i="14" s="1"/>
  <c r="E6" i="14" a="1"/>
  <c r="NH160" i="12"/>
  <c r="NL160" i="12"/>
  <c r="NP160" i="12"/>
  <c r="NT160" i="12"/>
  <c r="NX160" i="12"/>
  <c r="OB160" i="12"/>
  <c r="OF160" i="12"/>
  <c r="OJ160" i="12"/>
  <c r="ON160" i="12"/>
  <c r="NI160" i="12"/>
  <c r="NM160" i="12"/>
  <c r="NQ160" i="12"/>
  <c r="NU160" i="12"/>
  <c r="NY160" i="12"/>
  <c r="OC160" i="12"/>
  <c r="OG160" i="12"/>
  <c r="OK160" i="12"/>
  <c r="OO160" i="12"/>
  <c r="NF160" i="12"/>
  <c r="NJ160" i="12"/>
  <c r="NN160" i="12"/>
  <c r="NR160" i="12"/>
  <c r="NV160" i="12"/>
  <c r="NZ160" i="12"/>
  <c r="OH160" i="12"/>
  <c r="OL160" i="12"/>
  <c r="OP160" i="12"/>
  <c r="OD160" i="12"/>
  <c r="NG160" i="12"/>
  <c r="NK160" i="12"/>
  <c r="NO160" i="12"/>
  <c r="NS160" i="12"/>
  <c r="NW160" i="12"/>
  <c r="OA160" i="12"/>
  <c r="OE160" i="12"/>
  <c r="OI160" i="12"/>
  <c r="OM160" i="12"/>
  <c r="OQ160" i="12"/>
  <c r="HB124" i="12" a="1"/>
  <c r="HB124" i="12" s="1"/>
  <c r="HF189" i="12"/>
  <c r="HF192" i="12" s="1"/>
  <c r="HH186" i="12"/>
  <c r="HG187" i="12"/>
  <c r="HG188" i="12" s="1"/>
  <c r="HE192" i="12"/>
  <c r="HB159" i="12"/>
  <c r="HF160" i="12"/>
  <c r="HN160" i="12"/>
  <c r="HV160" i="12"/>
  <c r="ID160" i="12"/>
  <c r="IL160" i="12"/>
  <c r="IT160" i="12"/>
  <c r="JB160" i="12"/>
  <c r="JJ160" i="12"/>
  <c r="JR160" i="12"/>
  <c r="JZ160" i="12"/>
  <c r="KH160" i="12"/>
  <c r="KP160" i="12"/>
  <c r="KX160" i="12"/>
  <c r="LF160" i="12"/>
  <c r="LN160" i="12"/>
  <c r="LV160" i="12"/>
  <c r="MD160" i="12"/>
  <c r="ML160" i="12"/>
  <c r="MT160" i="12"/>
  <c r="NB160" i="12"/>
  <c r="HH160" i="12"/>
  <c r="HP160" i="12"/>
  <c r="HX160" i="12"/>
  <c r="IF160" i="12"/>
  <c r="IN160" i="12"/>
  <c r="IV160" i="12"/>
  <c r="JD160" i="12"/>
  <c r="JL160" i="12"/>
  <c r="JT160" i="12"/>
  <c r="KB160" i="12"/>
  <c r="KJ160" i="12"/>
  <c r="KR160" i="12"/>
  <c r="KZ160" i="12"/>
  <c r="LH160" i="12"/>
  <c r="LP160" i="12"/>
  <c r="LX160" i="12"/>
  <c r="MF160" i="12"/>
  <c r="HJ160" i="12"/>
  <c r="HR160" i="12"/>
  <c r="HZ160" i="12"/>
  <c r="IH160" i="12"/>
  <c r="IP160" i="12"/>
  <c r="IX160" i="12"/>
  <c r="JF160" i="12"/>
  <c r="JN160" i="12"/>
  <c r="JV160" i="12"/>
  <c r="KD160" i="12"/>
  <c r="KL160" i="12"/>
  <c r="KT160" i="12"/>
  <c r="LB160" i="12"/>
  <c r="LJ160" i="12"/>
  <c r="LR160" i="12"/>
  <c r="LZ160" i="12"/>
  <c r="MH160" i="12"/>
  <c r="MP160" i="12"/>
  <c r="MX160" i="12"/>
  <c r="HC160" i="12"/>
  <c r="HK160" i="12"/>
  <c r="HS160" i="12"/>
  <c r="IA160" i="12"/>
  <c r="II160" i="12"/>
  <c r="IQ160" i="12"/>
  <c r="IY160" i="12"/>
  <c r="JG160" i="12"/>
  <c r="JO160" i="12"/>
  <c r="JW160" i="12"/>
  <c r="KE160" i="12"/>
  <c r="KM160" i="12"/>
  <c r="KU160" i="12"/>
  <c r="LC160" i="12"/>
  <c r="LK160" i="12"/>
  <c r="LS160" i="12"/>
  <c r="MA160" i="12"/>
  <c r="MI160" i="12"/>
  <c r="MQ160" i="12"/>
  <c r="HG160" i="12"/>
  <c r="HW160" i="12"/>
  <c r="IM160" i="12"/>
  <c r="HI160" i="12"/>
  <c r="HL160" i="12"/>
  <c r="IB160" i="12"/>
  <c r="IR160" i="12"/>
  <c r="JH160" i="12"/>
  <c r="JX160" i="12"/>
  <c r="KN160" i="12"/>
  <c r="LD160" i="12"/>
  <c r="LT160" i="12"/>
  <c r="MJ160" i="12"/>
  <c r="MV160" i="12"/>
  <c r="HM160" i="12"/>
  <c r="HO160" i="12"/>
  <c r="IE160" i="12"/>
  <c r="IU160" i="12"/>
  <c r="JK160" i="12"/>
  <c r="KA160" i="12"/>
  <c r="KQ160" i="12"/>
  <c r="LG160" i="12"/>
  <c r="LW160" i="12"/>
  <c r="MM160" i="12"/>
  <c r="MY160" i="12"/>
  <c r="HQ160" i="12"/>
  <c r="IG160" i="12"/>
  <c r="IW160" i="12"/>
  <c r="HD160" i="12"/>
  <c r="HT160" i="12"/>
  <c r="IJ160" i="12"/>
  <c r="IZ160" i="12"/>
  <c r="JP160" i="12"/>
  <c r="KF160" i="12"/>
  <c r="KV160" i="12"/>
  <c r="LL160" i="12"/>
  <c r="MB160" i="12"/>
  <c r="MO160" i="12"/>
  <c r="NA160" i="12"/>
  <c r="HE160" i="12"/>
  <c r="HU160" i="12"/>
  <c r="IK160" i="12"/>
  <c r="JA160" i="12"/>
  <c r="JQ160" i="12"/>
  <c r="KG160" i="12"/>
  <c r="KW160" i="12"/>
  <c r="LM160" i="12"/>
  <c r="MC160" i="12"/>
  <c r="MR160" i="12"/>
  <c r="NC160" i="12"/>
  <c r="IC160" i="12"/>
  <c r="JU160" i="12"/>
  <c r="LA160" i="12"/>
  <c r="MG160" i="12"/>
  <c r="NE160" i="12"/>
  <c r="IO160" i="12"/>
  <c r="JY160" i="12"/>
  <c r="LE160" i="12"/>
  <c r="MK160" i="12"/>
  <c r="IS160" i="12"/>
  <c r="KC160" i="12"/>
  <c r="LI160" i="12"/>
  <c r="MN160" i="12"/>
  <c r="JC160" i="12"/>
  <c r="KI160" i="12"/>
  <c r="LO160" i="12"/>
  <c r="MS160" i="12"/>
  <c r="JE160" i="12"/>
  <c r="KK160" i="12"/>
  <c r="LQ160" i="12"/>
  <c r="MU160" i="12"/>
  <c r="KS160" i="12"/>
  <c r="MZ160" i="12"/>
  <c r="JI160" i="12"/>
  <c r="KO160" i="12"/>
  <c r="LU160" i="12"/>
  <c r="MW160" i="12"/>
  <c r="JM160" i="12"/>
  <c r="LY160" i="12"/>
  <c r="HY160" i="12"/>
  <c r="JS160" i="12"/>
  <c r="KY160" i="12"/>
  <c r="ME160" i="12"/>
  <c r="ND160" i="12"/>
  <c r="DK7" i="14" l="1"/>
  <c r="S7" i="14"/>
  <c r="DR7" i="14"/>
  <c r="Z7" i="14"/>
  <c r="DY7" i="14"/>
  <c r="AG7" i="14"/>
  <c r="EF7" i="14"/>
  <c r="AN7" i="14"/>
  <c r="EM7" i="14"/>
  <c r="AU7" i="14"/>
  <c r="EZ7" i="14"/>
  <c r="BH7" i="14"/>
  <c r="GH7" i="14"/>
  <c r="FZ7" i="14"/>
  <c r="EK7" i="14"/>
  <c r="AK7" i="14"/>
  <c r="CE7" i="14"/>
  <c r="BW7" i="14"/>
  <c r="GU7" i="14"/>
  <c r="DC7" i="14"/>
  <c r="K7" i="14"/>
  <c r="DJ7" i="14"/>
  <c r="R7" i="14"/>
  <c r="DQ7" i="14"/>
  <c r="Y7" i="14"/>
  <c r="DX7" i="14"/>
  <c r="AF7" i="14"/>
  <c r="EE7" i="14"/>
  <c r="AM7" i="14"/>
  <c r="ER7" i="14"/>
  <c r="AZ7" i="14"/>
  <c r="FB7" i="14"/>
  <c r="ET7" i="14"/>
  <c r="BQ7" i="14"/>
  <c r="FQ7" i="14"/>
  <c r="GM7" i="14"/>
  <c r="CU7" i="14"/>
  <c r="GT7" i="14"/>
  <c r="DB7" i="14"/>
  <c r="J7" i="14"/>
  <c r="DI7" i="14"/>
  <c r="Q7" i="14"/>
  <c r="DP7" i="14"/>
  <c r="X7" i="14"/>
  <c r="DW7" i="14"/>
  <c r="AE7" i="14"/>
  <c r="EJ7" i="14"/>
  <c r="AR7" i="14"/>
  <c r="DV7" i="14"/>
  <c r="DN7" i="14"/>
  <c r="EC7" i="14"/>
  <c r="CG7" i="14"/>
  <c r="GE7" i="14"/>
  <c r="CM7" i="14"/>
  <c r="GL7" i="14"/>
  <c r="CT7" i="14"/>
  <c r="GS7" i="14"/>
  <c r="DA7" i="14"/>
  <c r="I7" i="14"/>
  <c r="DH7" i="14"/>
  <c r="P7" i="14"/>
  <c r="DO7" i="14"/>
  <c r="W7" i="14"/>
  <c r="EB7" i="14"/>
  <c r="AJ7" i="14"/>
  <c r="CP7" i="14"/>
  <c r="CH7" i="14"/>
  <c r="BA7" i="14"/>
  <c r="U7" i="14"/>
  <c r="FW7" i="14"/>
  <c r="GD7" i="14"/>
  <c r="CL7" i="14"/>
  <c r="GK7" i="14"/>
  <c r="CS7" i="14"/>
  <c r="GR7" i="14"/>
  <c r="CZ7" i="14"/>
  <c r="H7" i="14"/>
  <c r="DG7" i="14"/>
  <c r="O7" i="14"/>
  <c r="DT7" i="14"/>
  <c r="AB7" i="14"/>
  <c r="BJ7" i="14"/>
  <c r="BB7" i="14"/>
  <c r="E6" i="14"/>
  <c r="ES7" i="14"/>
  <c r="FO7" i="14"/>
  <c r="FV7" i="14"/>
  <c r="CD7" i="14"/>
  <c r="GC7" i="14"/>
  <c r="CK7" i="14"/>
  <c r="GJ7" i="14"/>
  <c r="CR7" i="14"/>
  <c r="GQ7" i="14"/>
  <c r="CY7" i="14"/>
  <c r="G7" i="14"/>
  <c r="DL7" i="14"/>
  <c r="T7" i="14"/>
  <c r="AD7" i="14"/>
  <c r="V7" i="14"/>
  <c r="DM7" i="14"/>
  <c r="BR7" i="14"/>
  <c r="FG7" i="14"/>
  <c r="FN7" i="14"/>
  <c r="EY7" i="14"/>
  <c r="EX7" i="14"/>
  <c r="FE7" i="14"/>
  <c r="FL7" i="14"/>
  <c r="FS7" i="14"/>
  <c r="GF7" i="14"/>
  <c r="FJ7" i="14"/>
  <c r="DF7" i="14"/>
  <c r="M7" i="14"/>
  <c r="EH7" i="14"/>
  <c r="FC7" i="14"/>
  <c r="CX7" i="14"/>
  <c r="AT7" i="14"/>
  <c r="DZ7" i="14"/>
  <c r="EG7" i="14"/>
  <c r="EU7" i="14"/>
  <c r="FH7" i="14"/>
  <c r="GO7" i="14"/>
  <c r="DS7" i="14"/>
  <c r="BV7" i="14"/>
  <c r="CC7" i="14"/>
  <c r="CQ7" i="14"/>
  <c r="DD7" i="14"/>
  <c r="GG7" i="14"/>
  <c r="AS7" i="14"/>
  <c r="BO7" i="14"/>
  <c r="BN7" i="14"/>
  <c r="BU7" i="14"/>
  <c r="CB7" i="14"/>
  <c r="CI7" i="14"/>
  <c r="CV7" i="14"/>
  <c r="FA7" i="14"/>
  <c r="GW7" i="14"/>
  <c r="BG7" i="14"/>
  <c r="BF7" i="14"/>
  <c r="BT7" i="14"/>
  <c r="CA7" i="14"/>
  <c r="CN7" i="14"/>
  <c r="DU7" i="14"/>
  <c r="DE7" i="14"/>
  <c r="AY7" i="14"/>
  <c r="AX7" i="14"/>
  <c r="BE7" i="14"/>
  <c r="BL7" i="14"/>
  <c r="BS7" i="14"/>
  <c r="CF7" i="14"/>
  <c r="CO7" i="14"/>
  <c r="AL7" i="14"/>
  <c r="AQ7" i="14"/>
  <c r="AW7" i="14"/>
  <c r="BD7" i="14"/>
  <c r="BK7" i="14"/>
  <c r="BX7" i="14"/>
  <c r="BI7" i="14"/>
  <c r="FY7" i="14"/>
  <c r="AI7" i="14"/>
  <c r="AH7" i="14"/>
  <c r="AO7" i="14"/>
  <c r="AV7" i="14"/>
  <c r="BC7" i="14"/>
  <c r="BP7" i="14"/>
  <c r="AC7" i="14"/>
  <c r="CW7" i="14"/>
  <c r="AA7" i="14"/>
  <c r="FU7" i="14"/>
  <c r="GB7" i="14"/>
  <c r="GI7" i="14"/>
  <c r="GV7" i="14"/>
  <c r="L7" i="14"/>
  <c r="F7" i="14"/>
  <c r="FM7" i="14"/>
  <c r="EQ7" i="14"/>
  <c r="EP7" i="14"/>
  <c r="EW7" i="14"/>
  <c r="FD7" i="14"/>
  <c r="FK7" i="14"/>
  <c r="FX7" i="14"/>
  <c r="ED7" i="14"/>
  <c r="BZ7" i="14"/>
  <c r="FI7" i="14"/>
  <c r="EI7" i="14"/>
  <c r="EO7" i="14"/>
  <c r="EV7" i="14"/>
  <c r="FP7" i="14"/>
  <c r="EA7" i="14"/>
  <c r="EN7" i="14"/>
  <c r="N7" i="14"/>
  <c r="CJ7" i="14"/>
  <c r="BM7" i="14"/>
  <c r="AP7" i="14"/>
  <c r="FR7" i="14"/>
  <c r="FF7" i="14"/>
  <c r="FT7" i="14"/>
  <c r="GA7" i="14"/>
  <c r="GN7" i="14"/>
  <c r="GP7" i="14"/>
  <c r="EL7" i="14"/>
  <c r="BY7" i="14"/>
  <c r="NF159" i="12"/>
  <c r="NF162" i="12" s="1"/>
  <c r="NJ159" i="12"/>
  <c r="NJ162" i="12" s="1"/>
  <c r="NN159" i="12"/>
  <c r="NN162" i="12" s="1"/>
  <c r="NR159" i="12"/>
  <c r="NR162" i="12" s="1"/>
  <c r="NV159" i="12"/>
  <c r="NV162" i="12" s="1"/>
  <c r="NZ159" i="12"/>
  <c r="NZ162" i="12" s="1"/>
  <c r="OD159" i="12"/>
  <c r="OD162" i="12" s="1"/>
  <c r="OH159" i="12"/>
  <c r="OH162" i="12" s="1"/>
  <c r="OL159" i="12"/>
  <c r="OL162" i="12" s="1"/>
  <c r="OP159" i="12"/>
  <c r="OP162" i="12" s="1"/>
  <c r="NG159" i="12"/>
  <c r="NG162" i="12" s="1"/>
  <c r="NK159" i="12"/>
  <c r="NK162" i="12" s="1"/>
  <c r="NO159" i="12"/>
  <c r="NO162" i="12" s="1"/>
  <c r="NS159" i="12"/>
  <c r="NS162" i="12" s="1"/>
  <c r="NW159" i="12"/>
  <c r="NW162" i="12" s="1"/>
  <c r="OA159" i="12"/>
  <c r="OA162" i="12" s="1"/>
  <c r="OE159" i="12"/>
  <c r="OE162" i="12" s="1"/>
  <c r="OI159" i="12"/>
  <c r="OI162" i="12" s="1"/>
  <c r="OM159" i="12"/>
  <c r="OM162" i="12" s="1"/>
  <c r="OQ159" i="12"/>
  <c r="OQ162" i="12" s="1"/>
  <c r="NH159" i="12"/>
  <c r="NH162" i="12" s="1"/>
  <c r="NL159" i="12"/>
  <c r="NL162" i="12" s="1"/>
  <c r="NP159" i="12"/>
  <c r="NP162" i="12" s="1"/>
  <c r="NT159" i="12"/>
  <c r="NT162" i="12" s="1"/>
  <c r="NX159" i="12"/>
  <c r="NX162" i="12" s="1"/>
  <c r="OB159" i="12"/>
  <c r="OB162" i="12" s="1"/>
  <c r="OF159" i="12"/>
  <c r="OF162" i="12" s="1"/>
  <c r="OJ159" i="12"/>
  <c r="OJ162" i="12" s="1"/>
  <c r="ON159" i="12"/>
  <c r="ON162" i="12" s="1"/>
  <c r="NI159" i="12"/>
  <c r="NI162" i="12" s="1"/>
  <c r="NM159" i="12"/>
  <c r="NM162" i="12" s="1"/>
  <c r="NQ159" i="12"/>
  <c r="NQ162" i="12" s="1"/>
  <c r="NU159" i="12"/>
  <c r="NU162" i="12" s="1"/>
  <c r="NY159" i="12"/>
  <c r="NY162" i="12" s="1"/>
  <c r="OC159" i="12"/>
  <c r="OC162" i="12" s="1"/>
  <c r="OG159" i="12"/>
  <c r="OG162" i="12" s="1"/>
  <c r="OK159" i="12"/>
  <c r="OK162" i="12" s="1"/>
  <c r="OO159" i="12"/>
  <c r="OO162" i="12" s="1"/>
  <c r="HG189" i="12"/>
  <c r="HI186" i="12"/>
  <c r="HH187" i="12"/>
  <c r="HH188" i="12" s="1"/>
  <c r="HG190" i="12"/>
  <c r="HF159" i="12"/>
  <c r="HF162" i="12" s="1"/>
  <c r="HJ159" i="12"/>
  <c r="HJ162" i="12" s="1"/>
  <c r="HR159" i="12"/>
  <c r="HR162" i="12" s="1"/>
  <c r="HZ159" i="12"/>
  <c r="HZ162" i="12" s="1"/>
  <c r="IH159" i="12"/>
  <c r="IH162" i="12" s="1"/>
  <c r="IP159" i="12"/>
  <c r="IP162" i="12" s="1"/>
  <c r="HK159" i="12"/>
  <c r="HK162" i="12" s="1"/>
  <c r="HS159" i="12"/>
  <c r="HS162" i="12" s="1"/>
  <c r="IA159" i="12"/>
  <c r="IA162" i="12" s="1"/>
  <c r="II159" i="12"/>
  <c r="II162" i="12" s="1"/>
  <c r="HL159" i="12"/>
  <c r="HL162" i="12" s="1"/>
  <c r="HT159" i="12"/>
  <c r="HT162" i="12" s="1"/>
  <c r="IB159" i="12"/>
  <c r="IB162" i="12" s="1"/>
  <c r="IJ159" i="12"/>
  <c r="IJ162" i="12" s="1"/>
  <c r="IR159" i="12"/>
  <c r="IR162" i="12" s="1"/>
  <c r="IZ159" i="12"/>
  <c r="IZ162" i="12" s="1"/>
  <c r="JH159" i="12"/>
  <c r="JH162" i="12" s="1"/>
  <c r="JP159" i="12"/>
  <c r="JP162" i="12" s="1"/>
  <c r="JX159" i="12"/>
  <c r="JX162" i="12" s="1"/>
  <c r="KF159" i="12"/>
  <c r="KF162" i="12" s="1"/>
  <c r="KN159" i="12"/>
  <c r="KN162" i="12" s="1"/>
  <c r="KV159" i="12"/>
  <c r="KV162" i="12" s="1"/>
  <c r="LD159" i="12"/>
  <c r="LD162" i="12" s="1"/>
  <c r="LL159" i="12"/>
  <c r="LL162" i="12" s="1"/>
  <c r="LT159" i="12"/>
  <c r="LT162" i="12" s="1"/>
  <c r="MB159" i="12"/>
  <c r="MB162" i="12" s="1"/>
  <c r="MJ159" i="12"/>
  <c r="MJ162" i="12" s="1"/>
  <c r="MR159" i="12"/>
  <c r="MR162" i="12" s="1"/>
  <c r="MZ159" i="12"/>
  <c r="MZ162" i="12" s="1"/>
  <c r="HD159" i="12"/>
  <c r="HD162" i="12" s="1"/>
  <c r="HM159" i="12"/>
  <c r="HM162" i="12" s="1"/>
  <c r="HU159" i="12"/>
  <c r="HU162" i="12" s="1"/>
  <c r="IC159" i="12"/>
  <c r="IC162" i="12" s="1"/>
  <c r="IK159" i="12"/>
  <c r="IK162" i="12" s="1"/>
  <c r="HE159" i="12"/>
  <c r="HE162" i="12" s="1"/>
  <c r="HN159" i="12"/>
  <c r="HN162" i="12" s="1"/>
  <c r="HV159" i="12"/>
  <c r="HV162" i="12" s="1"/>
  <c r="ID159" i="12"/>
  <c r="ID162" i="12" s="1"/>
  <c r="IL159" i="12"/>
  <c r="IL162" i="12" s="1"/>
  <c r="IT159" i="12"/>
  <c r="IT162" i="12" s="1"/>
  <c r="JB159" i="12"/>
  <c r="JB162" i="12" s="1"/>
  <c r="JJ159" i="12"/>
  <c r="JJ162" i="12" s="1"/>
  <c r="JR159" i="12"/>
  <c r="JR162" i="12" s="1"/>
  <c r="JZ159" i="12"/>
  <c r="JZ162" i="12" s="1"/>
  <c r="KH159" i="12"/>
  <c r="KH162" i="12" s="1"/>
  <c r="KP159" i="12"/>
  <c r="KP162" i="12" s="1"/>
  <c r="KX159" i="12"/>
  <c r="KX162" i="12" s="1"/>
  <c r="LF159" i="12"/>
  <c r="LF162" i="12" s="1"/>
  <c r="LN159" i="12"/>
  <c r="LN162" i="12" s="1"/>
  <c r="LV159" i="12"/>
  <c r="LV162" i="12" s="1"/>
  <c r="MD159" i="12"/>
  <c r="MD162" i="12" s="1"/>
  <c r="ML159" i="12"/>
  <c r="ML162" i="12" s="1"/>
  <c r="MT159" i="12"/>
  <c r="MT162" i="12" s="1"/>
  <c r="NB159" i="12"/>
  <c r="NB162" i="12" s="1"/>
  <c r="HG159" i="12"/>
  <c r="HG162" i="12" s="1"/>
  <c r="HO159" i="12"/>
  <c r="HO162" i="12" s="1"/>
  <c r="HW159" i="12"/>
  <c r="HW162" i="12" s="1"/>
  <c r="HH159" i="12"/>
  <c r="HH162" i="12" s="1"/>
  <c r="HP159" i="12"/>
  <c r="HP162" i="12" s="1"/>
  <c r="HX159" i="12"/>
  <c r="HX162" i="12" s="1"/>
  <c r="IF159" i="12"/>
  <c r="IF162" i="12" s="1"/>
  <c r="IN159" i="12"/>
  <c r="IN162" i="12" s="1"/>
  <c r="IV159" i="12"/>
  <c r="IV162" i="12" s="1"/>
  <c r="JD159" i="12"/>
  <c r="JD162" i="12" s="1"/>
  <c r="JL159" i="12"/>
  <c r="JL162" i="12" s="1"/>
  <c r="JT159" i="12"/>
  <c r="JT162" i="12" s="1"/>
  <c r="KB159" i="12"/>
  <c r="KB162" i="12" s="1"/>
  <c r="KJ159" i="12"/>
  <c r="KJ162" i="12" s="1"/>
  <c r="KR159" i="12"/>
  <c r="KR162" i="12" s="1"/>
  <c r="KZ159" i="12"/>
  <c r="KZ162" i="12" s="1"/>
  <c r="LH159" i="12"/>
  <c r="LH162" i="12" s="1"/>
  <c r="LP159" i="12"/>
  <c r="LP162" i="12" s="1"/>
  <c r="LX159" i="12"/>
  <c r="LX162" i="12" s="1"/>
  <c r="MF159" i="12"/>
  <c r="MF162" i="12" s="1"/>
  <c r="MN159" i="12"/>
  <c r="MN162" i="12" s="1"/>
  <c r="MV159" i="12"/>
  <c r="MV162" i="12" s="1"/>
  <c r="ND159" i="12"/>
  <c r="ND162" i="12" s="1"/>
  <c r="HI159" i="12"/>
  <c r="HI162" i="12" s="1"/>
  <c r="HQ159" i="12"/>
  <c r="HQ162" i="12" s="1"/>
  <c r="HY159" i="12"/>
  <c r="HY162" i="12" s="1"/>
  <c r="IG159" i="12"/>
  <c r="IG162" i="12" s="1"/>
  <c r="IO159" i="12"/>
  <c r="IO162" i="12" s="1"/>
  <c r="IW159" i="12"/>
  <c r="IW162" i="12" s="1"/>
  <c r="JE159" i="12"/>
  <c r="JE162" i="12" s="1"/>
  <c r="JM159" i="12"/>
  <c r="JM162" i="12" s="1"/>
  <c r="JU159" i="12"/>
  <c r="JU162" i="12" s="1"/>
  <c r="KC159" i="12"/>
  <c r="KC162" i="12" s="1"/>
  <c r="KK159" i="12"/>
  <c r="KK162" i="12" s="1"/>
  <c r="KS159" i="12"/>
  <c r="KS162" i="12" s="1"/>
  <c r="LA159" i="12"/>
  <c r="LA162" i="12" s="1"/>
  <c r="LI159" i="12"/>
  <c r="LI162" i="12" s="1"/>
  <c r="LQ159" i="12"/>
  <c r="LQ162" i="12" s="1"/>
  <c r="LY159" i="12"/>
  <c r="LY162" i="12" s="1"/>
  <c r="MG159" i="12"/>
  <c r="MG162" i="12" s="1"/>
  <c r="MO159" i="12"/>
  <c r="MO162" i="12" s="1"/>
  <c r="MW159" i="12"/>
  <c r="MW162" i="12" s="1"/>
  <c r="NE159" i="12"/>
  <c r="NE162" i="12" s="1"/>
  <c r="JA159" i="12"/>
  <c r="JA162" i="12" s="1"/>
  <c r="JQ159" i="12"/>
  <c r="JQ162" i="12" s="1"/>
  <c r="KG159" i="12"/>
  <c r="KG162" i="12" s="1"/>
  <c r="KW159" i="12"/>
  <c r="KW162" i="12" s="1"/>
  <c r="LM159" i="12"/>
  <c r="LM162" i="12" s="1"/>
  <c r="MC159" i="12"/>
  <c r="MC162" i="12" s="1"/>
  <c r="MS159" i="12"/>
  <c r="MS162" i="12" s="1"/>
  <c r="IE159" i="12"/>
  <c r="IE162" i="12" s="1"/>
  <c r="JC159" i="12"/>
  <c r="JC162" i="12" s="1"/>
  <c r="JS159" i="12"/>
  <c r="JS162" i="12" s="1"/>
  <c r="KI159" i="12"/>
  <c r="KI162" i="12" s="1"/>
  <c r="KY159" i="12"/>
  <c r="KY162" i="12" s="1"/>
  <c r="LO159" i="12"/>
  <c r="LO162" i="12" s="1"/>
  <c r="ME159" i="12"/>
  <c r="ME162" i="12" s="1"/>
  <c r="MU159" i="12"/>
  <c r="MU162" i="12" s="1"/>
  <c r="IM159" i="12"/>
  <c r="IM162" i="12" s="1"/>
  <c r="JF159" i="12"/>
  <c r="JF162" i="12" s="1"/>
  <c r="JV159" i="12"/>
  <c r="JV162" i="12" s="1"/>
  <c r="KL159" i="12"/>
  <c r="KL162" i="12" s="1"/>
  <c r="LB159" i="12"/>
  <c r="LB162" i="12" s="1"/>
  <c r="LR159" i="12"/>
  <c r="LR162" i="12" s="1"/>
  <c r="MH159" i="12"/>
  <c r="MH162" i="12" s="1"/>
  <c r="MX159" i="12"/>
  <c r="MX162" i="12" s="1"/>
  <c r="HC159" i="12"/>
  <c r="HC162" i="12" s="1"/>
  <c r="IQ159" i="12"/>
  <c r="IQ162" i="12" s="1"/>
  <c r="JG159" i="12"/>
  <c r="JG162" i="12" s="1"/>
  <c r="JW159" i="12"/>
  <c r="JW162" i="12" s="1"/>
  <c r="KM159" i="12"/>
  <c r="KM162" i="12" s="1"/>
  <c r="LC159" i="12"/>
  <c r="LC162" i="12" s="1"/>
  <c r="LS159" i="12"/>
  <c r="LS162" i="12" s="1"/>
  <c r="MI159" i="12"/>
  <c r="MI162" i="12" s="1"/>
  <c r="MY159" i="12"/>
  <c r="MY162" i="12" s="1"/>
  <c r="IS159" i="12"/>
  <c r="IS162" i="12" s="1"/>
  <c r="JI159" i="12"/>
  <c r="JI162" i="12" s="1"/>
  <c r="JY159" i="12"/>
  <c r="JY162" i="12" s="1"/>
  <c r="KO159" i="12"/>
  <c r="KO162" i="12" s="1"/>
  <c r="LE159" i="12"/>
  <c r="LE162" i="12" s="1"/>
  <c r="LU159" i="12"/>
  <c r="LU162" i="12" s="1"/>
  <c r="MK159" i="12"/>
  <c r="MK162" i="12" s="1"/>
  <c r="NA159" i="12"/>
  <c r="NA162" i="12" s="1"/>
  <c r="IU159" i="12"/>
  <c r="IU162" i="12" s="1"/>
  <c r="JK159" i="12"/>
  <c r="JK162" i="12" s="1"/>
  <c r="KA159" i="12"/>
  <c r="KA162" i="12" s="1"/>
  <c r="KQ159" i="12"/>
  <c r="KQ162" i="12" s="1"/>
  <c r="LG159" i="12"/>
  <c r="LG162" i="12" s="1"/>
  <c r="LW159" i="12"/>
  <c r="LW162" i="12" s="1"/>
  <c r="MM159" i="12"/>
  <c r="MM162" i="12" s="1"/>
  <c r="NC159" i="12"/>
  <c r="NC162" i="12" s="1"/>
  <c r="IX159" i="12"/>
  <c r="IX162" i="12" s="1"/>
  <c r="JN159" i="12"/>
  <c r="JN162" i="12" s="1"/>
  <c r="KD159" i="12"/>
  <c r="KD162" i="12" s="1"/>
  <c r="KT159" i="12"/>
  <c r="KT162" i="12" s="1"/>
  <c r="LJ159" i="12"/>
  <c r="LJ162" i="12" s="1"/>
  <c r="LZ159" i="12"/>
  <c r="LZ162" i="12" s="1"/>
  <c r="MP159" i="12"/>
  <c r="MP162" i="12" s="1"/>
  <c r="IY159" i="12"/>
  <c r="IY162" i="12" s="1"/>
  <c r="JO159" i="12"/>
  <c r="JO162" i="12" s="1"/>
  <c r="KE159" i="12"/>
  <c r="KE162" i="12" s="1"/>
  <c r="KU159" i="12"/>
  <c r="KU162" i="12" s="1"/>
  <c r="LK159" i="12"/>
  <c r="LK162" i="12" s="1"/>
  <c r="MA159" i="12"/>
  <c r="MA162" i="12" s="1"/>
  <c r="MQ159" i="12"/>
  <c r="MQ162" i="12" s="1"/>
  <c r="O29" i="14" l="1" a="1"/>
  <c r="O29" i="14" s="1"/>
  <c r="I39" i="14" s="1"/>
  <c r="FN6" i="14"/>
  <c r="FN9" i="14" s="1"/>
  <c r="BV6" i="14"/>
  <c r="BV9" i="14" s="1"/>
  <c r="FU6" i="14"/>
  <c r="FU9" i="14" s="1"/>
  <c r="CC6" i="14"/>
  <c r="CC9" i="14" s="1"/>
  <c r="GB6" i="14"/>
  <c r="GB9" i="14" s="1"/>
  <c r="CJ6" i="14"/>
  <c r="CJ9" i="14" s="1"/>
  <c r="GI6" i="14"/>
  <c r="GI9" i="14" s="1"/>
  <c r="CQ6" i="14"/>
  <c r="CQ9" i="14" s="1"/>
  <c r="GV6" i="14"/>
  <c r="GV9" i="14" s="1"/>
  <c r="DD6" i="14"/>
  <c r="DD9" i="14" s="1"/>
  <c r="L6" i="14"/>
  <c r="L9" i="14" s="1"/>
  <c r="EI6" i="14"/>
  <c r="EI9" i="14" s="1"/>
  <c r="BR6" i="14"/>
  <c r="BR9" i="14" s="1"/>
  <c r="GW6" i="14"/>
  <c r="GW9" i="14" s="1"/>
  <c r="AQ6" i="14"/>
  <c r="AQ9" i="14" s="1"/>
  <c r="AA6" i="14"/>
  <c r="AA9" i="14" s="1"/>
  <c r="N6" i="14"/>
  <c r="N9" i="14" s="1"/>
  <c r="AH6" i="14"/>
  <c r="AH9" i="14" s="1"/>
  <c r="DR6" i="14"/>
  <c r="DR9" i="14" s="1"/>
  <c r="R6" i="14"/>
  <c r="R9" i="14" s="1"/>
  <c r="J6" i="14"/>
  <c r="J9" i="14" s="1"/>
  <c r="GS6" i="14"/>
  <c r="GS9" i="14" s="1"/>
  <c r="FA6" i="14"/>
  <c r="FA9" i="14" s="1"/>
  <c r="GK6" i="14"/>
  <c r="GK9" i="14" s="1"/>
  <c r="GU6" i="14"/>
  <c r="GU9" i="14" s="1"/>
  <c r="FF6" i="14"/>
  <c r="FF9" i="14" s="1"/>
  <c r="BN6" i="14"/>
  <c r="BN9" i="14" s="1"/>
  <c r="FM6" i="14"/>
  <c r="FM9" i="14" s="1"/>
  <c r="BU6" i="14"/>
  <c r="BU9" i="14" s="1"/>
  <c r="FT6" i="14"/>
  <c r="FT9" i="14" s="1"/>
  <c r="CB6" i="14"/>
  <c r="CB9" i="14" s="1"/>
  <c r="GA6" i="14"/>
  <c r="GA9" i="14" s="1"/>
  <c r="CI6" i="14"/>
  <c r="CI9" i="14" s="1"/>
  <c r="GN6" i="14"/>
  <c r="GN9" i="14" s="1"/>
  <c r="CV6" i="14"/>
  <c r="CV9" i="14" s="1"/>
  <c r="GP6" i="14"/>
  <c r="GP9" i="14" s="1"/>
  <c r="DM6" i="14"/>
  <c r="DM9" i="14" s="1"/>
  <c r="AY6" i="14"/>
  <c r="AY9" i="14" s="1"/>
  <c r="EL6" i="14"/>
  <c r="EL9" i="14" s="1"/>
  <c r="FR6" i="14"/>
  <c r="FR9" i="14" s="1"/>
  <c r="EQ6" i="14"/>
  <c r="EQ9" i="14" s="1"/>
  <c r="EP6" i="14"/>
  <c r="EP9" i="14" s="1"/>
  <c r="AX6" i="14"/>
  <c r="AX9" i="14" s="1"/>
  <c r="EW6" i="14"/>
  <c r="EW9" i="14" s="1"/>
  <c r="BE6" i="14"/>
  <c r="BE9" i="14" s="1"/>
  <c r="FD6" i="14"/>
  <c r="FD9" i="14" s="1"/>
  <c r="BL6" i="14"/>
  <c r="BL9" i="14" s="1"/>
  <c r="FK6" i="14"/>
  <c r="FK9" i="14" s="1"/>
  <c r="FX6" i="14"/>
  <c r="FX9" i="14" s="1"/>
  <c r="CF6" i="14"/>
  <c r="CF9" i="14" s="1"/>
  <c r="EK6" i="14"/>
  <c r="EK9" i="14" s="1"/>
  <c r="F6" i="14"/>
  <c r="F9" i="14" s="1"/>
  <c r="CE6" i="14"/>
  <c r="CE9" i="14" s="1"/>
  <c r="FW6" i="14"/>
  <c r="FW9" i="14" s="1"/>
  <c r="DN6" i="14"/>
  <c r="DN9" i="14" s="1"/>
  <c r="S6" i="14"/>
  <c r="S9" i="14" s="1"/>
  <c r="DZ6" i="14"/>
  <c r="DZ9" i="14" s="1"/>
  <c r="EN6" i="14"/>
  <c r="EN9" i="14" s="1"/>
  <c r="EU6" i="14"/>
  <c r="EU9" i="14" s="1"/>
  <c r="BC6" i="14"/>
  <c r="BC9" i="14" s="1"/>
  <c r="BP6" i="14"/>
  <c r="BP9" i="14" s="1"/>
  <c r="CU6" i="14"/>
  <c r="CU9" i="14" s="1"/>
  <c r="ET6" i="14"/>
  <c r="ET9" i="14" s="1"/>
  <c r="FQ6" i="14"/>
  <c r="FQ9" i="14" s="1"/>
  <c r="Z6" i="14"/>
  <c r="Z9" i="14" s="1"/>
  <c r="DY6" i="14"/>
  <c r="DY9" i="14" s="1"/>
  <c r="EF6" i="14"/>
  <c r="EF9" i="14" s="1"/>
  <c r="AN6" i="14"/>
  <c r="AN9" i="14" s="1"/>
  <c r="AU6" i="14"/>
  <c r="AU9" i="14" s="1"/>
  <c r="EZ6" i="14"/>
  <c r="EZ9" i="14" s="1"/>
  <c r="BH6" i="14"/>
  <c r="BH9" i="14" s="1"/>
  <c r="K6" i="14"/>
  <c r="K9" i="14" s="1"/>
  <c r="EA6" i="14"/>
  <c r="EA9" i="14" s="1"/>
  <c r="EC6" i="14"/>
  <c r="EC9" i="14" s="1"/>
  <c r="DC6" i="14"/>
  <c r="DC9" i="14" s="1"/>
  <c r="DJ6" i="14"/>
  <c r="DJ9" i="14" s="1"/>
  <c r="GT6" i="14"/>
  <c r="GT9" i="14" s="1"/>
  <c r="DI6" i="14"/>
  <c r="DI9" i="14" s="1"/>
  <c r="Q6" i="14"/>
  <c r="Q9" i="14" s="1"/>
  <c r="DP6" i="14"/>
  <c r="DP9" i="14" s="1"/>
  <c r="X6" i="14"/>
  <c r="X9" i="14" s="1"/>
  <c r="DW6" i="14"/>
  <c r="DW9" i="14" s="1"/>
  <c r="AE6" i="14"/>
  <c r="AE9" i="14" s="1"/>
  <c r="EJ6" i="14"/>
  <c r="EJ9" i="14" s="1"/>
  <c r="AR6" i="14"/>
  <c r="AR9" i="14" s="1"/>
  <c r="AI6" i="14"/>
  <c r="AI9" i="14" s="1"/>
  <c r="CH6" i="14"/>
  <c r="CH9" i="14" s="1"/>
  <c r="AT6" i="14"/>
  <c r="AT9" i="14" s="1"/>
  <c r="AK6" i="14"/>
  <c r="AK9" i="14" s="1"/>
  <c r="U6" i="14"/>
  <c r="U9" i="14" s="1"/>
  <c r="GL6" i="14"/>
  <c r="GL9" i="14" s="1"/>
  <c r="DO6" i="14"/>
  <c r="DO9" i="14" s="1"/>
  <c r="AJ6" i="14"/>
  <c r="AJ9" i="14" s="1"/>
  <c r="ED6" i="14"/>
  <c r="ED9" i="14" s="1"/>
  <c r="FY6" i="14"/>
  <c r="FY9" i="14" s="1"/>
  <c r="CL6" i="14"/>
  <c r="CL9" i="14" s="1"/>
  <c r="CS6" i="14"/>
  <c r="CS9" i="14" s="1"/>
  <c r="CZ6" i="14"/>
  <c r="CZ9" i="14" s="1"/>
  <c r="H6" i="14"/>
  <c r="H9" i="14" s="1"/>
  <c r="DT6" i="14"/>
  <c r="DT9" i="14" s="1"/>
  <c r="GO6" i="14"/>
  <c r="GO9" i="14" s="1"/>
  <c r="AS6" i="14"/>
  <c r="AS9" i="14" s="1"/>
  <c r="DF6" i="14"/>
  <c r="DF9" i="14" s="1"/>
  <c r="CD6" i="14"/>
  <c r="CD9" i="14" s="1"/>
  <c r="CK6" i="14"/>
  <c r="CK9" i="14" s="1"/>
  <c r="CR6" i="14"/>
  <c r="CR9" i="14" s="1"/>
  <c r="CY6" i="14"/>
  <c r="CY9" i="14" s="1"/>
  <c r="DL6" i="14"/>
  <c r="DL9" i="14" s="1"/>
  <c r="GM6" i="14"/>
  <c r="GM9" i="14" s="1"/>
  <c r="EX6" i="14"/>
  <c r="EX9" i="14" s="1"/>
  <c r="BF6" i="14"/>
  <c r="BF9" i="14" s="1"/>
  <c r="FE6" i="14"/>
  <c r="FE9" i="14" s="1"/>
  <c r="BM6" i="14"/>
  <c r="BM9" i="14" s="1"/>
  <c r="FL6" i="14"/>
  <c r="FL9" i="14" s="1"/>
  <c r="BT6" i="14"/>
  <c r="BT9" i="14" s="1"/>
  <c r="FS6" i="14"/>
  <c r="FS9" i="14" s="1"/>
  <c r="CA6" i="14"/>
  <c r="CA9" i="14" s="1"/>
  <c r="GF6" i="14"/>
  <c r="GF9" i="14" s="1"/>
  <c r="CN6" i="14"/>
  <c r="CN9" i="14" s="1"/>
  <c r="FJ6" i="14"/>
  <c r="FJ9" i="14" s="1"/>
  <c r="CP6" i="14"/>
  <c r="CP9" i="14" s="1"/>
  <c r="AC6" i="14"/>
  <c r="AC9" i="14" s="1"/>
  <c r="CW6" i="14"/>
  <c r="CW9" i="14" s="1"/>
  <c r="DU6" i="14"/>
  <c r="DU9" i="14" s="1"/>
  <c r="CX6" i="14"/>
  <c r="CX9" i="14" s="1"/>
  <c r="GE6" i="14"/>
  <c r="GE9" i="14" s="1"/>
  <c r="BS6" i="14"/>
  <c r="BS9" i="14" s="1"/>
  <c r="BW6" i="14"/>
  <c r="BW9" i="14" s="1"/>
  <c r="BG6" i="14"/>
  <c r="BG9" i="14" s="1"/>
  <c r="BI6" i="14"/>
  <c r="BI9" i="14" s="1"/>
  <c r="EH6" i="14"/>
  <c r="EH9" i="14" s="1"/>
  <c r="AP6" i="14"/>
  <c r="AP9" i="14" s="1"/>
  <c r="EO6" i="14"/>
  <c r="EO9" i="14" s="1"/>
  <c r="AW6" i="14"/>
  <c r="AW9" i="14" s="1"/>
  <c r="EV6" i="14"/>
  <c r="EV9" i="14" s="1"/>
  <c r="BD6" i="14"/>
  <c r="BD9" i="14" s="1"/>
  <c r="FC6" i="14"/>
  <c r="FC9" i="14" s="1"/>
  <c r="BK6" i="14"/>
  <c r="BK9" i="14" s="1"/>
  <c r="FP6" i="14"/>
  <c r="FP9" i="14" s="1"/>
  <c r="BX6" i="14"/>
  <c r="BX9" i="14" s="1"/>
  <c r="BA6" i="14"/>
  <c r="BA9" i="14" s="1"/>
  <c r="FZ6" i="14"/>
  <c r="FZ9" i="14" s="1"/>
  <c r="AL6" i="14"/>
  <c r="AL9" i="14" s="1"/>
  <c r="FO6" i="14"/>
  <c r="FO9" i="14" s="1"/>
  <c r="EG6" i="14"/>
  <c r="EG9" i="14" s="1"/>
  <c r="AO6" i="14"/>
  <c r="AO9" i="14" s="1"/>
  <c r="AV6" i="14"/>
  <c r="AV9" i="14" s="1"/>
  <c r="FH6" i="14"/>
  <c r="FH9" i="14" s="1"/>
  <c r="AD6" i="14"/>
  <c r="AD9" i="14" s="1"/>
  <c r="GG6" i="14"/>
  <c r="GG9" i="14" s="1"/>
  <c r="ES6" i="14"/>
  <c r="ES9" i="14" s="1"/>
  <c r="FG6" i="14"/>
  <c r="FG9" i="14" s="1"/>
  <c r="AG6" i="14"/>
  <c r="AG9" i="14" s="1"/>
  <c r="EM6" i="14"/>
  <c r="EM9" i="14" s="1"/>
  <c r="BY6" i="14"/>
  <c r="BY9" i="14" s="1"/>
  <c r="DS6" i="14"/>
  <c r="DS9" i="14" s="1"/>
  <c r="EY6" i="14"/>
  <c r="EY9" i="14" s="1"/>
  <c r="DQ6" i="14"/>
  <c r="DQ9" i="14" s="1"/>
  <c r="Y6" i="14"/>
  <c r="Y9" i="14" s="1"/>
  <c r="DX6" i="14"/>
  <c r="DX9" i="14" s="1"/>
  <c r="AF6" i="14"/>
  <c r="AF9" i="14" s="1"/>
  <c r="EE6" i="14"/>
  <c r="EE9" i="14" s="1"/>
  <c r="AM6" i="14"/>
  <c r="AM9" i="14" s="1"/>
  <c r="ER6" i="14"/>
  <c r="ER9" i="14" s="1"/>
  <c r="AZ6" i="14"/>
  <c r="AZ9" i="14" s="1"/>
  <c r="BB6" i="14"/>
  <c r="BB9" i="14" s="1"/>
  <c r="GH6" i="14"/>
  <c r="GH9" i="14" s="1"/>
  <c r="DE6" i="14"/>
  <c r="DE9" i="14" s="1"/>
  <c r="CM6" i="14"/>
  <c r="CM9" i="14" s="1"/>
  <c r="BZ6" i="14"/>
  <c r="BZ9" i="14" s="1"/>
  <c r="BJ6" i="14"/>
  <c r="BJ9" i="14" s="1"/>
  <c r="DB6" i="14"/>
  <c r="DB9" i="14" s="1"/>
  <c r="FB6" i="14"/>
  <c r="FB9" i="14" s="1"/>
  <c r="CT6" i="14"/>
  <c r="CT9" i="14" s="1"/>
  <c r="DA6" i="14"/>
  <c r="DA9" i="14" s="1"/>
  <c r="I6" i="14"/>
  <c r="I9" i="14" s="1"/>
  <c r="DH6" i="14"/>
  <c r="DH9" i="14" s="1"/>
  <c r="P6" i="14"/>
  <c r="P9" i="14" s="1"/>
  <c r="W6" i="14"/>
  <c r="W9" i="14" s="1"/>
  <c r="EB6" i="14"/>
  <c r="EB9" i="14" s="1"/>
  <c r="M6" i="14"/>
  <c r="M9" i="14" s="1"/>
  <c r="BO6" i="14"/>
  <c r="BO9" i="14" s="1"/>
  <c r="GD6" i="14"/>
  <c r="GD9" i="14" s="1"/>
  <c r="GR6" i="14"/>
  <c r="GR9" i="14" s="1"/>
  <c r="DG6" i="14"/>
  <c r="DG9" i="14" s="1"/>
  <c r="O6" i="14"/>
  <c r="O9" i="14" s="1"/>
  <c r="AB6" i="14"/>
  <c r="AB9" i="14" s="1"/>
  <c r="DK6" i="14"/>
  <c r="DK9" i="14" s="1"/>
  <c r="DV6" i="14"/>
  <c r="DV9" i="14" s="1"/>
  <c r="FV6" i="14"/>
  <c r="FV9" i="14" s="1"/>
  <c r="GJ6" i="14"/>
  <c r="GJ9" i="14" s="1"/>
  <c r="GQ6" i="14"/>
  <c r="GQ9" i="14" s="1"/>
  <c r="GC6" i="14"/>
  <c r="GC9" i="14" s="1"/>
  <c r="G6" i="14"/>
  <c r="G9" i="14" s="1"/>
  <c r="T6" i="14"/>
  <c r="T9" i="14" s="1"/>
  <c r="FI6" i="14"/>
  <c r="FI9" i="14" s="1"/>
  <c r="CO6" i="14"/>
  <c r="CO9" i="14" s="1"/>
  <c r="V6" i="14"/>
  <c r="V9" i="14" s="1"/>
  <c r="CG6" i="14"/>
  <c r="CG9" i="14" s="1"/>
  <c r="BQ6" i="14"/>
  <c r="BQ9" i="14" s="1"/>
  <c r="OD163" i="12"/>
  <c r="HB164" i="12" a="1"/>
  <c r="HB164" i="12" s="1"/>
  <c r="HE174" i="12" s="1"/>
  <c r="OI163" i="12"/>
  <c r="NS163" i="12"/>
  <c r="OP163" i="12"/>
  <c r="NZ163" i="12"/>
  <c r="OE163" i="12"/>
  <c r="NO163" i="12"/>
  <c r="NV163" i="12"/>
  <c r="NF163" i="12"/>
  <c r="NG163" i="12"/>
  <c r="OL163" i="12"/>
  <c r="OO163" i="12"/>
  <c r="NY163" i="12"/>
  <c r="NI163" i="12"/>
  <c r="OB163" i="12"/>
  <c r="NL163" i="12"/>
  <c r="NW163" i="12"/>
  <c r="NK163" i="12"/>
  <c r="OK163" i="12"/>
  <c r="NU163" i="12"/>
  <c r="ON163" i="12"/>
  <c r="NX163" i="12"/>
  <c r="NH163" i="12"/>
  <c r="NN163" i="12"/>
  <c r="OM163" i="12"/>
  <c r="OA163" i="12"/>
  <c r="OG163" i="12"/>
  <c r="NQ163" i="12"/>
  <c r="OJ163" i="12"/>
  <c r="NT163" i="12"/>
  <c r="OH163" i="12"/>
  <c r="NR163" i="12"/>
  <c r="OQ163" i="12"/>
  <c r="OC163" i="12"/>
  <c r="NM163" i="12"/>
  <c r="OF163" i="12"/>
  <c r="NP163" i="12"/>
  <c r="NJ163" i="12"/>
  <c r="HH189" i="12"/>
  <c r="HH190" i="12"/>
  <c r="HJ186" i="12"/>
  <c r="HI187" i="12"/>
  <c r="HI188" i="12" s="1"/>
  <c r="HG192" i="12"/>
  <c r="MA163" i="12"/>
  <c r="IU163" i="12"/>
  <c r="MP163" i="12"/>
  <c r="MM163" i="12"/>
  <c r="MK163" i="12"/>
  <c r="MI163" i="12"/>
  <c r="MX163" i="12"/>
  <c r="MU163" i="12"/>
  <c r="MS163" i="12"/>
  <c r="MW163" i="12"/>
  <c r="KK163" i="12"/>
  <c r="HY163" i="12"/>
  <c r="LP163" i="12"/>
  <c r="JD163" i="12"/>
  <c r="HO163" i="12"/>
  <c r="LF163" i="12"/>
  <c r="IT163" i="12"/>
  <c r="HU163" i="12"/>
  <c r="LL163" i="12"/>
  <c r="IZ163" i="12"/>
  <c r="HS163" i="12"/>
  <c r="NC163" i="12"/>
  <c r="MQ163" i="12"/>
  <c r="LZ163" i="12"/>
  <c r="LW163" i="12"/>
  <c r="LU163" i="12"/>
  <c r="LS163" i="12"/>
  <c r="MH163" i="12"/>
  <c r="ME163" i="12"/>
  <c r="MC163" i="12"/>
  <c r="MO163" i="12"/>
  <c r="KC163" i="12"/>
  <c r="HQ163" i="12"/>
  <c r="LH163" i="12"/>
  <c r="IV163" i="12"/>
  <c r="HG163" i="12"/>
  <c r="KX163" i="12"/>
  <c r="IL163" i="12"/>
  <c r="HM163" i="12"/>
  <c r="LD163" i="12"/>
  <c r="IR163" i="12"/>
  <c r="HK163" i="12"/>
  <c r="LG163" i="12"/>
  <c r="LE163" i="12"/>
  <c r="LC163" i="12"/>
  <c r="LR163" i="12"/>
  <c r="LO163" i="12"/>
  <c r="LM163" i="12"/>
  <c r="MG163" i="12"/>
  <c r="JU163" i="12"/>
  <c r="HI163" i="12"/>
  <c r="KZ163" i="12"/>
  <c r="IN163" i="12"/>
  <c r="NB163" i="12"/>
  <c r="KP163" i="12"/>
  <c r="ID163" i="12"/>
  <c r="HD163" i="12"/>
  <c r="KV163" i="12"/>
  <c r="IJ163" i="12"/>
  <c r="IP163" i="12"/>
  <c r="LK163" i="12"/>
  <c r="KT163" i="12"/>
  <c r="KQ163" i="12"/>
  <c r="KO163" i="12"/>
  <c r="KM163" i="12"/>
  <c r="LB163" i="12"/>
  <c r="KY163" i="12"/>
  <c r="KW163" i="12"/>
  <c r="LY163" i="12"/>
  <c r="JM163" i="12"/>
  <c r="ND163" i="12"/>
  <c r="KR163" i="12"/>
  <c r="IF163" i="12"/>
  <c r="MT163" i="12"/>
  <c r="KH163" i="12"/>
  <c r="HV163" i="12"/>
  <c r="MZ163" i="12"/>
  <c r="KN163" i="12"/>
  <c r="IB163" i="12"/>
  <c r="IH163" i="12"/>
  <c r="KU163" i="12"/>
  <c r="JY163" i="12"/>
  <c r="KL163" i="12"/>
  <c r="KG163" i="12"/>
  <c r="LQ163" i="12"/>
  <c r="JE163" i="12"/>
  <c r="MV163" i="12"/>
  <c r="KJ163" i="12"/>
  <c r="HX163" i="12"/>
  <c r="ML163" i="12"/>
  <c r="JZ163" i="12"/>
  <c r="HN163" i="12"/>
  <c r="MR163" i="12"/>
  <c r="KF163" i="12"/>
  <c r="HT163" i="12"/>
  <c r="HZ163" i="12"/>
  <c r="LJ163" i="12"/>
  <c r="KD163" i="12"/>
  <c r="KA163" i="12"/>
  <c r="JW163" i="12"/>
  <c r="KI163" i="12"/>
  <c r="KE163" i="12"/>
  <c r="JN163" i="12"/>
  <c r="JK163" i="12"/>
  <c r="JI163" i="12"/>
  <c r="JG163" i="12"/>
  <c r="JV163" i="12"/>
  <c r="JS163" i="12"/>
  <c r="JQ163" i="12"/>
  <c r="LI163" i="12"/>
  <c r="IW163" i="12"/>
  <c r="MN163" i="12"/>
  <c r="KB163" i="12"/>
  <c r="HP163" i="12"/>
  <c r="MD163" i="12"/>
  <c r="JR163" i="12"/>
  <c r="HE163" i="12"/>
  <c r="MJ163" i="12"/>
  <c r="JX163" i="12"/>
  <c r="HL163" i="12"/>
  <c r="HR163" i="12"/>
  <c r="IX163" i="12"/>
  <c r="IS163" i="12"/>
  <c r="IQ163" i="12"/>
  <c r="JF163" i="12"/>
  <c r="JC163" i="12"/>
  <c r="JA163" i="12"/>
  <c r="LA163" i="12"/>
  <c r="IO163" i="12"/>
  <c r="MF163" i="12"/>
  <c r="JT163" i="12"/>
  <c r="HH163" i="12"/>
  <c r="LV163" i="12"/>
  <c r="JJ163" i="12"/>
  <c r="IK163" i="12"/>
  <c r="MB163" i="12"/>
  <c r="JP163" i="12"/>
  <c r="II163" i="12"/>
  <c r="HJ163" i="12"/>
  <c r="JO163" i="12"/>
  <c r="IY163" i="12"/>
  <c r="NA163" i="12"/>
  <c r="MY163" i="12"/>
  <c r="HB176" i="12"/>
  <c r="HC163" i="12"/>
  <c r="IM163" i="12"/>
  <c r="IE163" i="12"/>
  <c r="NE163" i="12"/>
  <c r="KS163" i="12"/>
  <c r="IG163" i="12"/>
  <c r="LX163" i="12"/>
  <c r="JL163" i="12"/>
  <c r="HW163" i="12"/>
  <c r="LN163" i="12"/>
  <c r="JB163" i="12"/>
  <c r="IC163" i="12"/>
  <c r="LT163" i="12"/>
  <c r="JH163" i="12"/>
  <c r="IA163" i="12"/>
  <c r="HF163" i="12"/>
  <c r="GJ10" i="14" l="1"/>
  <c r="GH10" i="14"/>
  <c r="AL10" i="14"/>
  <c r="CN10" i="14"/>
  <c r="FY10" i="14"/>
  <c r="EU10" i="14"/>
  <c r="CV10" i="14"/>
  <c r="L10" i="14"/>
  <c r="W10" i="14"/>
  <c r="BY10" i="14"/>
  <c r="EH10" i="14"/>
  <c r="CY10" i="14"/>
  <c r="AE10" i="14"/>
  <c r="BH10" i="14"/>
  <c r="BL10" i="14"/>
  <c r="FA10" i="14"/>
  <c r="P10" i="14"/>
  <c r="FZ10" i="14"/>
  <c r="BI10" i="14"/>
  <c r="CR10" i="14"/>
  <c r="EZ10" i="14"/>
  <c r="FD10" i="14"/>
  <c r="GS10" i="14"/>
  <c r="DV10" i="14"/>
  <c r="AG10" i="14"/>
  <c r="CA10" i="14"/>
  <c r="X10" i="14"/>
  <c r="AU10" i="14"/>
  <c r="GV10" i="14"/>
  <c r="BQ10" i="14"/>
  <c r="I10" i="14"/>
  <c r="ER10" i="14"/>
  <c r="BW10" i="14"/>
  <c r="CD10" i="14"/>
  <c r="DP10" i="14"/>
  <c r="EW10" i="14"/>
  <c r="R10" i="14"/>
  <c r="CG10" i="14"/>
  <c r="DA10" i="14"/>
  <c r="AM10" i="14"/>
  <c r="BS10" i="14"/>
  <c r="GL10" i="14"/>
  <c r="DN10" i="14"/>
  <c r="GI10" i="14"/>
  <c r="O10" i="14"/>
  <c r="GG10" i="14"/>
  <c r="FL10" i="14"/>
  <c r="U10" i="14"/>
  <c r="DY10" i="14"/>
  <c r="EP10" i="14"/>
  <c r="AH10" i="14"/>
  <c r="FB10" i="14"/>
  <c r="AD10" i="14"/>
  <c r="CX10" i="14"/>
  <c r="GT10" i="14"/>
  <c r="CE10" i="14"/>
  <c r="GB10" i="14"/>
  <c r="FI10" i="14"/>
  <c r="DX10" i="14"/>
  <c r="DU10" i="14"/>
  <c r="DT10" i="14"/>
  <c r="FQ10" i="14"/>
  <c r="FR10" i="14"/>
  <c r="CC10" i="14"/>
  <c r="T10" i="14"/>
  <c r="GD10" i="14"/>
  <c r="BJ10" i="14"/>
  <c r="Y10" i="14"/>
  <c r="AV10" i="14"/>
  <c r="EV10" i="14"/>
  <c r="CW10" i="14"/>
  <c r="BF10" i="14"/>
  <c r="H10" i="14"/>
  <c r="CH10" i="14"/>
  <c r="DC10" i="14"/>
  <c r="ET10" i="14"/>
  <c r="EK10" i="14"/>
  <c r="EL10" i="14"/>
  <c r="BN10" i="14"/>
  <c r="AQ10" i="14"/>
  <c r="FU10" i="14"/>
  <c r="G10" i="14"/>
  <c r="BO10" i="14"/>
  <c r="BZ10" i="14"/>
  <c r="DQ10" i="14"/>
  <c r="AO10" i="14"/>
  <c r="AW10" i="14"/>
  <c r="AC10" i="14"/>
  <c r="EX10" i="14"/>
  <c r="CZ10" i="14"/>
  <c r="AI10" i="14"/>
  <c r="EC10" i="14"/>
  <c r="CU10" i="14"/>
  <c r="CF10" i="14"/>
  <c r="AY10" i="14"/>
  <c r="FF10" i="14"/>
  <c r="GW10" i="14"/>
  <c r="BV10" i="14"/>
  <c r="BB10" i="14"/>
  <c r="ED10" i="14"/>
  <c r="GN10" i="14"/>
  <c r="DH10" i="14"/>
  <c r="CK10" i="14"/>
  <c r="CI10" i="14"/>
  <c r="BX10" i="14"/>
  <c r="GA10" i="14"/>
  <c r="FP10" i="14"/>
  <c r="Q10" i="14"/>
  <c r="CB10" i="14"/>
  <c r="CT10" i="14"/>
  <c r="BK10" i="14"/>
  <c r="AS10" i="14"/>
  <c r="FT10" i="14"/>
  <c r="CO10" i="14"/>
  <c r="GO10" i="14"/>
  <c r="BU10" i="14"/>
  <c r="GR10" i="14"/>
  <c r="BD10" i="14"/>
  <c r="FM10" i="14"/>
  <c r="CM10" i="14"/>
  <c r="EO10" i="14"/>
  <c r="CS10" i="14"/>
  <c r="FX10" i="14"/>
  <c r="GU10" i="14"/>
  <c r="BR10" i="14"/>
  <c r="FN10" i="14"/>
  <c r="FV10" i="14"/>
  <c r="EM10" i="14"/>
  <c r="GF10" i="14"/>
  <c r="DW10" i="14"/>
  <c r="EN10" i="14"/>
  <c r="DD10" i="14"/>
  <c r="AZ10" i="14"/>
  <c r="BA10" i="14"/>
  <c r="BG10" i="14"/>
  <c r="AJ10" i="14"/>
  <c r="DZ10" i="14"/>
  <c r="BE10" i="14"/>
  <c r="J10" i="14"/>
  <c r="DK10" i="14"/>
  <c r="FG10" i="14"/>
  <c r="FS10" i="14"/>
  <c r="DO10" i="14"/>
  <c r="AN10" i="14"/>
  <c r="S10" i="14"/>
  <c r="CQ10" i="14"/>
  <c r="AB10" i="14"/>
  <c r="ES10" i="14"/>
  <c r="BT10" i="14"/>
  <c r="DF10" i="14"/>
  <c r="EF10" i="14"/>
  <c r="AX10" i="14"/>
  <c r="DR10" i="14"/>
  <c r="V10" i="14"/>
  <c r="EE10" i="14"/>
  <c r="GE10" i="14"/>
  <c r="DI10" i="14"/>
  <c r="FW10" i="14"/>
  <c r="CJ10" i="14"/>
  <c r="DG10" i="14"/>
  <c r="AF10" i="14"/>
  <c r="FC10" i="14"/>
  <c r="BM10" i="14"/>
  <c r="AK10" i="14"/>
  <c r="Z10" i="14"/>
  <c r="EQ10" i="14"/>
  <c r="N10" i="14"/>
  <c r="DB10" i="14"/>
  <c r="FH10" i="14"/>
  <c r="FE10" i="14"/>
  <c r="AT10" i="14"/>
  <c r="DJ10" i="14"/>
  <c r="F10" i="14"/>
  <c r="H30" i="14"/>
  <c r="E12" i="14" a="1"/>
  <c r="E12" i="14" s="1"/>
  <c r="K29" i="14" s="1"/>
  <c r="AA10" i="14"/>
  <c r="GC10" i="14"/>
  <c r="M10" i="14"/>
  <c r="EY10" i="14"/>
  <c r="EG10" i="14"/>
  <c r="CP10" i="14"/>
  <c r="GM10" i="14"/>
  <c r="AR10" i="14"/>
  <c r="EA10" i="14"/>
  <c r="BP10" i="14"/>
  <c r="DM10" i="14"/>
  <c r="GQ10" i="14"/>
  <c r="EB10" i="14"/>
  <c r="DE10" i="14"/>
  <c r="DS10" i="14"/>
  <c r="FO10" i="14"/>
  <c r="AP10" i="14"/>
  <c r="FJ10" i="14"/>
  <c r="DL10" i="14"/>
  <c r="CL10" i="14"/>
  <c r="EJ10" i="14"/>
  <c r="K10" i="14"/>
  <c r="BC10" i="14"/>
  <c r="FK10" i="14"/>
  <c r="GP10" i="14"/>
  <c r="GK10" i="14"/>
  <c r="EI10" i="14"/>
  <c r="HH192" i="12"/>
  <c r="HI189" i="12"/>
  <c r="HI190" i="12"/>
  <c r="HK186" i="12"/>
  <c r="HJ187" i="12"/>
  <c r="HJ188" i="12" s="1"/>
  <c r="HJ190" i="12" s="1"/>
  <c r="HE175" i="12"/>
  <c r="HC166" i="12" a="1"/>
  <c r="HC166" i="12" s="1"/>
  <c r="F14" i="14" l="1" a="1"/>
  <c r="F14" i="14" s="1"/>
  <c r="F17" i="14" s="1" a="1"/>
  <c r="F17" i="14" s="1"/>
  <c r="HI173" i="12"/>
  <c r="HK175" i="12" s="1"/>
  <c r="HL186" i="12"/>
  <c r="HK187" i="12"/>
  <c r="HK188" i="12" s="1"/>
  <c r="HI192" i="12"/>
  <c r="HJ189" i="12"/>
  <c r="HJ192" i="12" s="1"/>
  <c r="HB167" i="12" a="1"/>
  <c r="HB167" i="12" s="1"/>
  <c r="E15" i="14" l="1" a="1"/>
  <c r="NN168" i="12"/>
  <c r="OO168" i="12"/>
  <c r="NY168" i="12"/>
  <c r="NI168" i="12"/>
  <c r="MS168" i="12"/>
  <c r="MC168" i="12"/>
  <c r="LM168" i="12"/>
  <c r="NT168" i="12"/>
  <c r="MR168" i="12"/>
  <c r="LX168" i="12"/>
  <c r="NX168" i="12"/>
  <c r="MF168" i="12"/>
  <c r="OE168" i="12"/>
  <c r="NO168" i="12"/>
  <c r="MY168" i="12"/>
  <c r="MI168" i="12"/>
  <c r="LS168" i="12"/>
  <c r="NZ168" i="12"/>
  <c r="MX168" i="12"/>
  <c r="LZ168" i="12"/>
  <c r="OP168" i="12"/>
  <c r="NF168" i="12"/>
  <c r="OK168" i="12"/>
  <c r="NU168" i="12"/>
  <c r="NE168" i="12"/>
  <c r="MO168" i="12"/>
  <c r="LY168" i="12"/>
  <c r="ON168" i="12"/>
  <c r="NL168" i="12"/>
  <c r="MN168" i="12"/>
  <c r="LT168" i="12"/>
  <c r="NP168" i="12"/>
  <c r="OQ168" i="12"/>
  <c r="OA168" i="12"/>
  <c r="NK168" i="12"/>
  <c r="MU168" i="12"/>
  <c r="ME168" i="12"/>
  <c r="LO168" i="12"/>
  <c r="NR168" i="12"/>
  <c r="MP168" i="12"/>
  <c r="LV168" i="12"/>
  <c r="OD168" i="12"/>
  <c r="MT168" i="12"/>
  <c r="OG168" i="12"/>
  <c r="NQ168" i="12"/>
  <c r="NA168" i="12"/>
  <c r="MK168" i="12"/>
  <c r="LU168" i="12"/>
  <c r="OF168" i="12"/>
  <c r="ND168" i="12"/>
  <c r="MJ168" i="12"/>
  <c r="LP168" i="12"/>
  <c r="NH168" i="12"/>
  <c r="OM168" i="12"/>
  <c r="NW168" i="12"/>
  <c r="NG168" i="12"/>
  <c r="MQ168" i="12"/>
  <c r="MA168" i="12"/>
  <c r="OL168" i="12"/>
  <c r="NJ168" i="12"/>
  <c r="ML168" i="12"/>
  <c r="LR168" i="12"/>
  <c r="NV168" i="12"/>
  <c r="MD168" i="12"/>
  <c r="OC168" i="12"/>
  <c r="NM168" i="12"/>
  <c r="MW168" i="12"/>
  <c r="MG168" i="12"/>
  <c r="LQ168" i="12"/>
  <c r="OB168" i="12"/>
  <c r="MZ168" i="12"/>
  <c r="MB168" i="12"/>
  <c r="OJ168" i="12"/>
  <c r="MV168" i="12"/>
  <c r="OI168" i="12"/>
  <c r="NS168" i="12"/>
  <c r="NC168" i="12"/>
  <c r="MM168" i="12"/>
  <c r="LW168" i="12"/>
  <c r="OH168" i="12"/>
  <c r="NB168" i="12"/>
  <c r="MH168" i="12"/>
  <c r="LN168" i="12"/>
  <c r="LM167" i="12"/>
  <c r="LQ167" i="12"/>
  <c r="LU167" i="12"/>
  <c r="LY167" i="12"/>
  <c r="MC167" i="12"/>
  <c r="MG167" i="12"/>
  <c r="MK167" i="12"/>
  <c r="MO167" i="12"/>
  <c r="MS167" i="12"/>
  <c r="MW167" i="12"/>
  <c r="NA167" i="12"/>
  <c r="NE167" i="12"/>
  <c r="NI167" i="12"/>
  <c r="NM167" i="12"/>
  <c r="NQ167" i="12"/>
  <c r="NU167" i="12"/>
  <c r="NY167" i="12"/>
  <c r="OC167" i="12"/>
  <c r="OG167" i="12"/>
  <c r="OK167" i="12"/>
  <c r="OO167" i="12"/>
  <c r="LN167" i="12"/>
  <c r="LR167" i="12"/>
  <c r="LV167" i="12"/>
  <c r="LZ167" i="12"/>
  <c r="MD167" i="12"/>
  <c r="MH167" i="12"/>
  <c r="ML167" i="12"/>
  <c r="MP167" i="12"/>
  <c r="MT167" i="12"/>
  <c r="MX167" i="12"/>
  <c r="NB167" i="12"/>
  <c r="NF167" i="12"/>
  <c r="NJ167" i="12"/>
  <c r="NN167" i="12"/>
  <c r="NR167" i="12"/>
  <c r="NV167" i="12"/>
  <c r="NZ167" i="12"/>
  <c r="OD167" i="12"/>
  <c r="OH167" i="12"/>
  <c r="OL167" i="12"/>
  <c r="OP167" i="12"/>
  <c r="LO167" i="12"/>
  <c r="LS167" i="12"/>
  <c r="LW167" i="12"/>
  <c r="MA167" i="12"/>
  <c r="ME167" i="12"/>
  <c r="MI167" i="12"/>
  <c r="MM167" i="12"/>
  <c r="MQ167" i="12"/>
  <c r="MU167" i="12"/>
  <c r="MY167" i="12"/>
  <c r="NC167" i="12"/>
  <c r="NG167" i="12"/>
  <c r="NK167" i="12"/>
  <c r="NO167" i="12"/>
  <c r="NS167" i="12"/>
  <c r="NW167" i="12"/>
  <c r="OA167" i="12"/>
  <c r="OE167" i="12"/>
  <c r="OI167" i="12"/>
  <c r="OM167" i="12"/>
  <c r="OQ167" i="12"/>
  <c r="LP167" i="12"/>
  <c r="LT167" i="12"/>
  <c r="LX167" i="12"/>
  <c r="MB167" i="12"/>
  <c r="MF167" i="12"/>
  <c r="MJ167" i="12"/>
  <c r="MN167" i="12"/>
  <c r="MR167" i="12"/>
  <c r="MV167" i="12"/>
  <c r="MZ167" i="12"/>
  <c r="ND167" i="12"/>
  <c r="NH167" i="12"/>
  <c r="NL167" i="12"/>
  <c r="NP167" i="12"/>
  <c r="NT167" i="12"/>
  <c r="NX167" i="12"/>
  <c r="OB167" i="12"/>
  <c r="OF167" i="12"/>
  <c r="OJ167" i="12"/>
  <c r="ON167" i="12"/>
  <c r="JC168" i="12"/>
  <c r="KX168" i="12"/>
  <c r="IL168" i="12"/>
  <c r="KO168" i="12"/>
  <c r="IC168" i="12"/>
  <c r="LL168" i="12"/>
  <c r="IA168" i="12"/>
  <c r="HS168" i="12"/>
  <c r="HJ168" i="12"/>
  <c r="LG168" i="12"/>
  <c r="ID168" i="12"/>
  <c r="IY168" i="12"/>
  <c r="JM168" i="12"/>
  <c r="JN168" i="12"/>
  <c r="IV168" i="12"/>
  <c r="IB168" i="12"/>
  <c r="IQ168" i="12"/>
  <c r="HL168" i="12"/>
  <c r="KZ168" i="12"/>
  <c r="IE168" i="12"/>
  <c r="JQ168" i="12"/>
  <c r="IG168" i="12"/>
  <c r="LI168" i="12"/>
  <c r="JO168" i="12"/>
  <c r="LA168" i="12"/>
  <c r="IJ168" i="12"/>
  <c r="LB168" i="12"/>
  <c r="IP168" i="12"/>
  <c r="KJ168" i="12"/>
  <c r="HX168" i="12"/>
  <c r="KA168" i="12"/>
  <c r="HO168" i="12"/>
  <c r="JJ168" i="12"/>
  <c r="HC168" i="12"/>
  <c r="JA168" i="12"/>
  <c r="LK168" i="12"/>
  <c r="JP168" i="12"/>
  <c r="HY168" i="12"/>
  <c r="JH168" i="12"/>
  <c r="KU168" i="12"/>
  <c r="KL168" i="12"/>
  <c r="HZ168" i="12"/>
  <c r="JT168" i="12"/>
  <c r="HH168" i="12"/>
  <c r="JK168" i="12"/>
  <c r="LF168" i="12"/>
  <c r="IT168" i="12"/>
  <c r="KW168" i="12"/>
  <c r="IK168" i="12"/>
  <c r="KN168" i="12"/>
  <c r="IW168" i="12"/>
  <c r="LC168" i="12"/>
  <c r="IO168" i="12"/>
  <c r="JX168" i="12"/>
  <c r="KD168" i="12"/>
  <c r="HR168" i="12"/>
  <c r="JL168" i="12"/>
  <c r="JU168" i="12"/>
  <c r="KF168" i="12"/>
  <c r="JE168" i="12"/>
  <c r="JV168" i="12"/>
  <c r="JD168" i="12"/>
  <c r="IU168" i="12"/>
  <c r="KP168" i="12"/>
  <c r="KG168" i="12"/>
  <c r="HU168" i="12"/>
  <c r="KS168" i="12"/>
  <c r="HD168" i="12"/>
  <c r="KV168" i="12"/>
  <c r="II168" i="12"/>
  <c r="LH168" i="12"/>
  <c r="KY168" i="12"/>
  <c r="IM168" i="12"/>
  <c r="KH168" i="12"/>
  <c r="HV168" i="12"/>
  <c r="JY168" i="12"/>
  <c r="HM168" i="12"/>
  <c r="JW168" i="12"/>
  <c r="LD168" i="12"/>
  <c r="KC168" i="12"/>
  <c r="JF168" i="12"/>
  <c r="IN168" i="12"/>
  <c r="KQ168" i="12"/>
  <c r="JZ168" i="12"/>
  <c r="HN168" i="12"/>
  <c r="HE168" i="12"/>
  <c r="IZ168" i="12"/>
  <c r="HI168" i="12"/>
  <c r="KK168" i="12"/>
  <c r="HT168" i="12"/>
  <c r="JG168" i="12"/>
  <c r="LJ168" i="12"/>
  <c r="IX168" i="12"/>
  <c r="KR168" i="12"/>
  <c r="IF168" i="12"/>
  <c r="KI168" i="12"/>
  <c r="HW168" i="12"/>
  <c r="JR168" i="12"/>
  <c r="HF168" i="12"/>
  <c r="JI168" i="12"/>
  <c r="HK168" i="12"/>
  <c r="KM168" i="12"/>
  <c r="IR168" i="12"/>
  <c r="KE168" i="12"/>
  <c r="HQ168" i="12"/>
  <c r="KT168" i="12"/>
  <c r="IH168" i="12"/>
  <c r="KB168" i="12"/>
  <c r="HP168" i="12"/>
  <c r="JS168" i="12"/>
  <c r="HG168" i="12"/>
  <c r="JB168" i="12"/>
  <c r="LE168" i="12"/>
  <c r="IS168" i="12"/>
  <c r="HK190" i="12"/>
  <c r="HK189" i="12"/>
  <c r="HM186" i="12"/>
  <c r="HL187" i="12"/>
  <c r="HL188" i="12" s="1"/>
  <c r="HF167" i="12"/>
  <c r="HN167" i="12"/>
  <c r="HV167" i="12"/>
  <c r="ID167" i="12"/>
  <c r="IL167" i="12"/>
  <c r="IT167" i="12"/>
  <c r="JB167" i="12"/>
  <c r="JJ167" i="12"/>
  <c r="JR167" i="12"/>
  <c r="JZ167" i="12"/>
  <c r="KH167" i="12"/>
  <c r="KP167" i="12"/>
  <c r="KX167" i="12"/>
  <c r="LF167" i="12"/>
  <c r="HG167" i="12"/>
  <c r="HO167" i="12"/>
  <c r="HW167" i="12"/>
  <c r="IE167" i="12"/>
  <c r="IM167" i="12"/>
  <c r="IU167" i="12"/>
  <c r="JC167" i="12"/>
  <c r="JK167" i="12"/>
  <c r="JS167" i="12"/>
  <c r="KA167" i="12"/>
  <c r="KI167" i="12"/>
  <c r="KQ167" i="12"/>
  <c r="KY167" i="12"/>
  <c r="LG167" i="12"/>
  <c r="HC167" i="12"/>
  <c r="HH167" i="12"/>
  <c r="HP167" i="12"/>
  <c r="HX167" i="12"/>
  <c r="IF167" i="12"/>
  <c r="IN167" i="12"/>
  <c r="IV167" i="12"/>
  <c r="JD167" i="12"/>
  <c r="JL167" i="12"/>
  <c r="JT167" i="12"/>
  <c r="KB167" i="12"/>
  <c r="KJ167" i="12"/>
  <c r="KR167" i="12"/>
  <c r="KZ167" i="12"/>
  <c r="LH167" i="12"/>
  <c r="HI167" i="12"/>
  <c r="HQ167" i="12"/>
  <c r="HY167" i="12"/>
  <c r="IG167" i="12"/>
  <c r="IO167" i="12"/>
  <c r="IW167" i="12"/>
  <c r="JE167" i="12"/>
  <c r="JM167" i="12"/>
  <c r="JU167" i="12"/>
  <c r="KC167" i="12"/>
  <c r="KK167" i="12"/>
  <c r="KS167" i="12"/>
  <c r="LA167" i="12"/>
  <c r="LI167" i="12"/>
  <c r="HK167" i="12"/>
  <c r="HS167" i="12"/>
  <c r="IA167" i="12"/>
  <c r="II167" i="12"/>
  <c r="IQ167" i="12"/>
  <c r="IY167" i="12"/>
  <c r="JG167" i="12"/>
  <c r="JO167" i="12"/>
  <c r="JW167" i="12"/>
  <c r="KE167" i="12"/>
  <c r="KM167" i="12"/>
  <c r="KU167" i="12"/>
  <c r="LC167" i="12"/>
  <c r="LK167" i="12"/>
  <c r="HT167" i="12"/>
  <c r="IP167" i="12"/>
  <c r="JI167" i="12"/>
  <c r="KF167" i="12"/>
  <c r="LB167" i="12"/>
  <c r="HU167" i="12"/>
  <c r="IR167" i="12"/>
  <c r="JN167" i="12"/>
  <c r="KG167" i="12"/>
  <c r="LD167" i="12"/>
  <c r="HD167" i="12"/>
  <c r="HZ167" i="12"/>
  <c r="IS167" i="12"/>
  <c r="JP167" i="12"/>
  <c r="KL167" i="12"/>
  <c r="LE167" i="12"/>
  <c r="HE167" i="12"/>
  <c r="IB167" i="12"/>
  <c r="IX167" i="12"/>
  <c r="JQ167" i="12"/>
  <c r="KN167" i="12"/>
  <c r="LJ167" i="12"/>
  <c r="HJ167" i="12"/>
  <c r="IC167" i="12"/>
  <c r="IZ167" i="12"/>
  <c r="JV167" i="12"/>
  <c r="KO167" i="12"/>
  <c r="LL167" i="12"/>
  <c r="HL167" i="12"/>
  <c r="IH167" i="12"/>
  <c r="JA167" i="12"/>
  <c r="JX167" i="12"/>
  <c r="KT167" i="12"/>
  <c r="HM167" i="12"/>
  <c r="IJ167" i="12"/>
  <c r="JF167" i="12"/>
  <c r="JY167" i="12"/>
  <c r="KV167" i="12"/>
  <c r="HR167" i="12"/>
  <c r="IK167" i="12"/>
  <c r="JH167" i="12"/>
  <c r="KD167" i="12"/>
  <c r="KW167" i="12"/>
  <c r="IO170" i="12" l="1"/>
  <c r="FT16" i="14"/>
  <c r="GF16" i="14"/>
  <c r="GR16" i="14"/>
  <c r="FU16" i="14"/>
  <c r="GG16" i="14"/>
  <c r="GS16" i="14"/>
  <c r="FV16" i="14"/>
  <c r="GH16" i="14"/>
  <c r="GT16" i="14"/>
  <c r="FW16" i="14"/>
  <c r="GI16" i="14"/>
  <c r="GU16" i="14"/>
  <c r="FX16" i="14"/>
  <c r="GJ16" i="14"/>
  <c r="GV16" i="14"/>
  <c r="FY16" i="14"/>
  <c r="GK16" i="14"/>
  <c r="GW16" i="14"/>
  <c r="FZ16" i="14"/>
  <c r="GL16" i="14"/>
  <c r="GA16" i="14"/>
  <c r="GM16" i="14"/>
  <c r="FP16" i="14"/>
  <c r="GB16" i="14"/>
  <c r="GN16" i="14"/>
  <c r="FQ16" i="14"/>
  <c r="GC16" i="14"/>
  <c r="GO16" i="14"/>
  <c r="FR16" i="14"/>
  <c r="GD16" i="14"/>
  <c r="GP16" i="14"/>
  <c r="FS16" i="14"/>
  <c r="GE16" i="14"/>
  <c r="GQ16" i="14"/>
  <c r="JA170" i="12"/>
  <c r="HC170" i="12"/>
  <c r="HK192" i="12"/>
  <c r="FO16" i="14"/>
  <c r="FN16" i="14"/>
  <c r="CI16" i="14"/>
  <c r="EZ16" i="14"/>
  <c r="BH16" i="14"/>
  <c r="DA16" i="14"/>
  <c r="EL16" i="14"/>
  <c r="N16" i="14"/>
  <c r="FD16" i="14"/>
  <c r="EN16" i="14"/>
  <c r="DX16" i="14"/>
  <c r="DU16" i="14"/>
  <c r="CC16" i="14"/>
  <c r="DC16" i="14"/>
  <c r="V16" i="14"/>
  <c r="FJ16" i="14"/>
  <c r="CA16" i="14"/>
  <c r="ER16" i="14"/>
  <c r="AZ16" i="14"/>
  <c r="CP16" i="14"/>
  <c r="EA16" i="14"/>
  <c r="FE16" i="14"/>
  <c r="EO16" i="14"/>
  <c r="DY16" i="14"/>
  <c r="DI16" i="14"/>
  <c r="DH16" i="14"/>
  <c r="BN16" i="14"/>
  <c r="AX16" i="14"/>
  <c r="CM16" i="14"/>
  <c r="BK16" i="14"/>
  <c r="EB16" i="14"/>
  <c r="AJ16" i="14"/>
  <c r="BU16" i="14"/>
  <c r="DF16" i="14"/>
  <c r="EC16" i="14"/>
  <c r="DM16" i="14"/>
  <c r="CW16" i="14"/>
  <c r="CG16" i="14"/>
  <c r="CD16" i="14"/>
  <c r="AL16" i="14"/>
  <c r="FF16" i="14"/>
  <c r="AH16" i="14"/>
  <c r="EU16" i="14"/>
  <c r="AB16" i="14"/>
  <c r="CU16" i="14"/>
  <c r="CX16" i="14"/>
  <c r="CH16" i="14"/>
  <c r="BR16" i="14"/>
  <c r="X16" i="14"/>
  <c r="DB16" i="14"/>
  <c r="Z16" i="14"/>
  <c r="EM16" i="14"/>
  <c r="DL16" i="14"/>
  <c r="T16" i="14"/>
  <c r="AY16" i="14"/>
  <c r="CK16" i="14"/>
  <c r="CJ16" i="14"/>
  <c r="BT16" i="14"/>
  <c r="BD16" i="14"/>
  <c r="J16" i="14"/>
  <c r="AW16" i="14"/>
  <c r="EE16" i="14"/>
  <c r="AM16" i="14"/>
  <c r="DD16" i="14"/>
  <c r="L16" i="14"/>
  <c r="AO16" i="14"/>
  <c r="BZ16" i="14"/>
  <c r="CL16" i="14"/>
  <c r="BV16" i="14"/>
  <c r="BF16" i="14"/>
  <c r="AP16" i="14"/>
  <c r="AN16" i="14"/>
  <c r="DR16" i="14"/>
  <c r="F16" i="14"/>
  <c r="EF16" i="14"/>
  <c r="DW16" i="14"/>
  <c r="AE16" i="14"/>
  <c r="CV16" i="14"/>
  <c r="FB16" i="14"/>
  <c r="BO16" i="14"/>
  <c r="BW16" i="14"/>
  <c r="BG16" i="14"/>
  <c r="AQ16" i="14"/>
  <c r="EV16" i="14"/>
  <c r="BM16" i="14"/>
  <c r="ET16" i="14"/>
  <c r="FC16" i="14"/>
  <c r="FL16" i="14"/>
  <c r="BS16" i="14"/>
  <c r="EJ16" i="14"/>
  <c r="AR16" i="14"/>
  <c r="CE16" i="14"/>
  <c r="DQ16" i="14"/>
  <c r="EP16" i="14"/>
  <c r="DZ16" i="14"/>
  <c r="DJ16" i="14"/>
  <c r="CT16" i="14"/>
  <c r="CS16" i="14"/>
  <c r="BA16" i="14"/>
  <c r="H16" i="14"/>
  <c r="CB16" i="14"/>
  <c r="BC16" i="14"/>
  <c r="DT16" i="14"/>
  <c r="BJ16" i="14"/>
  <c r="DN16" i="14"/>
  <c r="BQ16" i="14"/>
  <c r="AU16" i="14"/>
  <c r="CZ16" i="14"/>
  <c r="BB16" i="14"/>
  <c r="ES16" i="14"/>
  <c r="AD16" i="14"/>
  <c r="AA16" i="14"/>
  <c r="CY16" i="14"/>
  <c r="DV16" i="14"/>
  <c r="AG16" i="14"/>
  <c r="EX16" i="14"/>
  <c r="ED16" i="14"/>
  <c r="CQ16" i="14"/>
  <c r="DK16" i="14"/>
  <c r="R16" i="14"/>
  <c r="EI16" i="14"/>
  <c r="BY16" i="14"/>
  <c r="W16" i="14"/>
  <c r="S16" i="14"/>
  <c r="AS16" i="14"/>
  <c r="EH16" i="14"/>
  <c r="I16" i="14"/>
  <c r="G16" i="14"/>
  <c r="FG16" i="14"/>
  <c r="Q16" i="14"/>
  <c r="DE16" i="14"/>
  <c r="FI16" i="14"/>
  <c r="AT16" i="14"/>
  <c r="DP16" i="14"/>
  <c r="FK16" i="14"/>
  <c r="AI16" i="14"/>
  <c r="EY16" i="14"/>
  <c r="BL16" i="14"/>
  <c r="FM16" i="14"/>
  <c r="BP16" i="14"/>
  <c r="Y16" i="14"/>
  <c r="EK16" i="14"/>
  <c r="K16" i="14"/>
  <c r="DO16" i="14"/>
  <c r="EQ16" i="14"/>
  <c r="M16" i="14"/>
  <c r="CO16" i="14"/>
  <c r="DG16" i="14"/>
  <c r="E15" i="14"/>
  <c r="BX16" i="14"/>
  <c r="O16" i="14"/>
  <c r="AF16" i="14"/>
  <c r="DS16" i="14"/>
  <c r="FH16" i="14"/>
  <c r="EW16" i="14"/>
  <c r="FA16" i="14"/>
  <c r="CR16" i="14"/>
  <c r="CN16" i="14"/>
  <c r="BE16" i="14"/>
  <c r="AC16" i="14"/>
  <c r="U16" i="14"/>
  <c r="CF16" i="14"/>
  <c r="P16" i="14"/>
  <c r="BI16" i="14"/>
  <c r="EG16" i="14"/>
  <c r="AV16" i="14"/>
  <c r="AK16" i="14"/>
  <c r="HC169" i="12" a="1"/>
  <c r="MZ170" i="12" s="1"/>
  <c r="HS170" i="12"/>
  <c r="HU170" i="12"/>
  <c r="HL170" i="12"/>
  <c r="JU170" i="12"/>
  <c r="HZ170" i="12"/>
  <c r="IK170" i="12"/>
  <c r="JF170" i="12"/>
  <c r="IC170" i="12"/>
  <c r="JQ170" i="12"/>
  <c r="JM170" i="12"/>
  <c r="HJ170" i="12"/>
  <c r="IQ170" i="12"/>
  <c r="HM170" i="12"/>
  <c r="JP170" i="12"/>
  <c r="JC170" i="12"/>
  <c r="IP170" i="12"/>
  <c r="IW170" i="12"/>
  <c r="IH170" i="12"/>
  <c r="JY170" i="12"/>
  <c r="IS170" i="12"/>
  <c r="ID170" i="12"/>
  <c r="HT170" i="12"/>
  <c r="HH170" i="12"/>
  <c r="JN170" i="12"/>
  <c r="JG170" i="12"/>
  <c r="HQ170" i="12"/>
  <c r="JR170" i="12"/>
  <c r="HD170" i="12"/>
  <c r="JI170" i="12"/>
  <c r="HK170" i="12"/>
  <c r="JE170" i="12"/>
  <c r="IE170" i="12"/>
  <c r="KA170" i="12"/>
  <c r="IF170" i="12"/>
  <c r="IR170" i="12"/>
  <c r="IT170" i="12"/>
  <c r="IA170" i="12"/>
  <c r="IU170" i="12"/>
  <c r="HW170" i="12"/>
  <c r="HP170" i="12"/>
  <c r="HG170" i="12"/>
  <c r="HE170" i="12"/>
  <c r="HX170" i="12"/>
  <c r="IG170" i="12"/>
  <c r="JS170" i="12"/>
  <c r="HY170" i="12"/>
  <c r="II170" i="12"/>
  <c r="JD170" i="12"/>
  <c r="IB170" i="12"/>
  <c r="JO170" i="12"/>
  <c r="HO170" i="12"/>
  <c r="JB170" i="12"/>
  <c r="HR170" i="12"/>
  <c r="KC170" i="12"/>
  <c r="HI170" i="12"/>
  <c r="HF170" i="12"/>
  <c r="HN170" i="12"/>
  <c r="HV170" i="12"/>
  <c r="HL190" i="12"/>
  <c r="HL189" i="12"/>
  <c r="HN186" i="12"/>
  <c r="HM187" i="12"/>
  <c r="HM188" i="12" s="1"/>
  <c r="FR15" i="14" l="1"/>
  <c r="FR18" i="14" s="1"/>
  <c r="GD15" i="14"/>
  <c r="GD18" i="14" s="1"/>
  <c r="GP15" i="14"/>
  <c r="GP18" i="14" s="1"/>
  <c r="FS15" i="14"/>
  <c r="FS18" i="14" s="1"/>
  <c r="GE15" i="14"/>
  <c r="GE18" i="14" s="1"/>
  <c r="GQ15" i="14"/>
  <c r="GQ18" i="14" s="1"/>
  <c r="FT15" i="14"/>
  <c r="FT18" i="14" s="1"/>
  <c r="GF15" i="14"/>
  <c r="GF18" i="14" s="1"/>
  <c r="GR15" i="14"/>
  <c r="GR18" i="14" s="1"/>
  <c r="FU15" i="14"/>
  <c r="FU18" i="14" s="1"/>
  <c r="GG15" i="14"/>
  <c r="GG18" i="14" s="1"/>
  <c r="GS15" i="14"/>
  <c r="GS18" i="14" s="1"/>
  <c r="FV15" i="14"/>
  <c r="FV18" i="14" s="1"/>
  <c r="GH15" i="14"/>
  <c r="GH18" i="14" s="1"/>
  <c r="GT15" i="14"/>
  <c r="GT18" i="14" s="1"/>
  <c r="FW15" i="14"/>
  <c r="FW18" i="14" s="1"/>
  <c r="GI15" i="14"/>
  <c r="GI18" i="14" s="1"/>
  <c r="GU15" i="14"/>
  <c r="GU18" i="14" s="1"/>
  <c r="FX15" i="14"/>
  <c r="FX18" i="14" s="1"/>
  <c r="GJ15" i="14"/>
  <c r="GJ18" i="14" s="1"/>
  <c r="GV15" i="14"/>
  <c r="GV18" i="14" s="1"/>
  <c r="FY15" i="14"/>
  <c r="FY18" i="14" s="1"/>
  <c r="GK15" i="14"/>
  <c r="GK18" i="14" s="1"/>
  <c r="GW15" i="14"/>
  <c r="GW18" i="14" s="1"/>
  <c r="FZ15" i="14"/>
  <c r="FZ18" i="14" s="1"/>
  <c r="GL15" i="14"/>
  <c r="GL18" i="14" s="1"/>
  <c r="GA15" i="14"/>
  <c r="GA18" i="14" s="1"/>
  <c r="GM15" i="14"/>
  <c r="GM18" i="14" s="1"/>
  <c r="FP15" i="14"/>
  <c r="FP18" i="14" s="1"/>
  <c r="GB15" i="14"/>
  <c r="GB18" i="14" s="1"/>
  <c r="GN15" i="14"/>
  <c r="GN18" i="14" s="1"/>
  <c r="FQ15" i="14"/>
  <c r="FQ18" i="14" s="1"/>
  <c r="GC15" i="14"/>
  <c r="GC18" i="14" s="1"/>
  <c r="GO15" i="14"/>
  <c r="GO18" i="14" s="1"/>
  <c r="HL192" i="12"/>
  <c r="MU170" i="12"/>
  <c r="MG170" i="12"/>
  <c r="NZ170" i="12"/>
  <c r="NP170" i="12"/>
  <c r="FO15" i="14"/>
  <c r="FO18" i="14" s="1"/>
  <c r="FI15" i="14"/>
  <c r="FI18" i="14" s="1"/>
  <c r="DG15" i="14"/>
  <c r="DG18" i="14" s="1"/>
  <c r="O15" i="14"/>
  <c r="O18" i="14" s="1"/>
  <c r="CF15" i="14"/>
  <c r="CF18" i="14" s="1"/>
  <c r="EG15" i="14"/>
  <c r="EG18" i="14" s="1"/>
  <c r="DQ15" i="14"/>
  <c r="DQ18" i="14" s="1"/>
  <c r="CM15" i="14"/>
  <c r="CM18" i="14" s="1"/>
  <c r="CZ15" i="14"/>
  <c r="CZ18" i="14" s="1"/>
  <c r="DM15" i="14"/>
  <c r="DM18" i="14" s="1"/>
  <c r="DI15" i="14"/>
  <c r="DI18" i="14" s="1"/>
  <c r="BF15" i="14"/>
  <c r="BF18" i="14" s="1"/>
  <c r="BA15" i="14"/>
  <c r="BA18" i="14" s="1"/>
  <c r="BT15" i="14"/>
  <c r="BT18" i="14" s="1"/>
  <c r="BN15" i="14"/>
  <c r="BN18" i="14" s="1"/>
  <c r="FJ15" i="14"/>
  <c r="FJ18" i="14" s="1"/>
  <c r="CY15" i="14"/>
  <c r="CY18" i="14" s="1"/>
  <c r="G15" i="14"/>
  <c r="G18" i="14" s="1"/>
  <c r="BX15" i="14"/>
  <c r="BX18" i="14" s="1"/>
  <c r="DV15" i="14"/>
  <c r="DV18" i="14" s="1"/>
  <c r="DF15" i="14"/>
  <c r="DF18" i="14" s="1"/>
  <c r="BY15" i="14"/>
  <c r="BY18" i="14" s="1"/>
  <c r="CL15" i="14"/>
  <c r="CL18" i="14" s="1"/>
  <c r="CX15" i="14"/>
  <c r="CX18" i="14" s="1"/>
  <c r="CT15" i="14"/>
  <c r="CT18" i="14" s="1"/>
  <c r="AI15" i="14"/>
  <c r="AI18" i="14" s="1"/>
  <c r="AF15" i="14"/>
  <c r="AF18" i="14" s="1"/>
  <c r="AT15" i="14"/>
  <c r="AT18" i="14" s="1"/>
  <c r="EX15" i="14"/>
  <c r="EX18" i="14" s="1"/>
  <c r="FL15" i="14"/>
  <c r="FL18" i="14" s="1"/>
  <c r="CA15" i="14"/>
  <c r="CA18" i="14" s="1"/>
  <c r="ER15" i="14"/>
  <c r="ER18" i="14" s="1"/>
  <c r="CP15" i="14"/>
  <c r="CP18" i="14" s="1"/>
  <c r="BZ15" i="14"/>
  <c r="BZ18" i="14" s="1"/>
  <c r="AN15" i="14"/>
  <c r="AN18" i="14" s="1"/>
  <c r="BG15" i="14"/>
  <c r="BG18" i="14" s="1"/>
  <c r="BD15" i="14"/>
  <c r="BD18" i="14" s="1"/>
  <c r="DH15" i="14"/>
  <c r="DH18" i="14" s="1"/>
  <c r="DR15" i="14"/>
  <c r="DR18" i="14" s="1"/>
  <c r="AP15" i="14"/>
  <c r="AP18" i="14" s="1"/>
  <c r="FN15" i="14"/>
  <c r="FN18" i="14" s="1"/>
  <c r="BS15" i="14"/>
  <c r="BS18" i="14" s="1"/>
  <c r="EJ15" i="14"/>
  <c r="EJ18" i="14" s="1"/>
  <c r="AR15" i="14"/>
  <c r="AR18" i="14" s="1"/>
  <c r="CE15" i="14"/>
  <c r="CE18" i="14" s="1"/>
  <c r="BO15" i="14"/>
  <c r="BO18" i="14" s="1"/>
  <c r="AC15" i="14"/>
  <c r="AC18" i="14" s="1"/>
  <c r="AL15" i="14"/>
  <c r="AL18" i="14" s="1"/>
  <c r="AS15" i="14"/>
  <c r="AS18" i="14" s="1"/>
  <c r="CD15" i="14"/>
  <c r="CD18" i="14" s="1"/>
  <c r="CB15" i="14"/>
  <c r="CB18" i="14" s="1"/>
  <c r="CO15" i="14"/>
  <c r="CO18" i="14" s="1"/>
  <c r="DU15" i="14"/>
  <c r="DU18" i="14" s="1"/>
  <c r="FC15" i="14"/>
  <c r="FC18" i="14" s="1"/>
  <c r="BK15" i="14"/>
  <c r="BK18" i="14" s="1"/>
  <c r="EB15" i="14"/>
  <c r="EB18" i="14" s="1"/>
  <c r="AJ15" i="14"/>
  <c r="AJ18" i="14" s="1"/>
  <c r="BU15" i="14"/>
  <c r="BU18" i="14" s="1"/>
  <c r="BE15" i="14"/>
  <c r="BE18" i="14" s="1"/>
  <c r="R15" i="14"/>
  <c r="R18" i="14" s="1"/>
  <c r="AA15" i="14"/>
  <c r="AA18" i="14" s="1"/>
  <c r="AK15" i="14"/>
  <c r="AK18" i="14" s="1"/>
  <c r="AH15" i="14"/>
  <c r="AH18" i="14" s="1"/>
  <c r="AY15" i="14"/>
  <c r="AY18" i="14" s="1"/>
  <c r="BM15" i="14"/>
  <c r="BM18" i="14" s="1"/>
  <c r="V15" i="14"/>
  <c r="V18" i="14" s="1"/>
  <c r="EU15" i="14"/>
  <c r="EU18" i="14" s="1"/>
  <c r="BC15" i="14"/>
  <c r="BC18" i="14" s="1"/>
  <c r="DT15" i="14"/>
  <c r="DT18" i="14" s="1"/>
  <c r="AB15" i="14"/>
  <c r="AB18" i="14" s="1"/>
  <c r="BJ15" i="14"/>
  <c r="BJ18" i="14" s="1"/>
  <c r="FF15" i="14"/>
  <c r="FF18" i="14" s="1"/>
  <c r="H15" i="14"/>
  <c r="H18" i="14" s="1"/>
  <c r="Q15" i="14"/>
  <c r="Q18" i="14" s="1"/>
  <c r="Z15" i="14"/>
  <c r="Z18" i="14" s="1"/>
  <c r="AG15" i="14"/>
  <c r="AG18" i="14" s="1"/>
  <c r="AD15" i="14"/>
  <c r="AD18" i="14" s="1"/>
  <c r="AO15" i="14"/>
  <c r="AO18" i="14" s="1"/>
  <c r="DS15" i="14"/>
  <c r="DS18" i="14" s="1"/>
  <c r="EM15" i="14"/>
  <c r="EM18" i="14" s="1"/>
  <c r="AU15" i="14"/>
  <c r="AU18" i="14" s="1"/>
  <c r="DL15" i="14"/>
  <c r="DL18" i="14" s="1"/>
  <c r="T15" i="14"/>
  <c r="T18" i="14" s="1"/>
  <c r="FG15" i="14"/>
  <c r="FG18" i="14" s="1"/>
  <c r="ES15" i="14"/>
  <c r="ES18" i="14" s="1"/>
  <c r="FE15" i="14"/>
  <c r="FE18" i="14" s="1"/>
  <c r="F15" i="14"/>
  <c r="F18" i="14" s="1"/>
  <c r="P15" i="14"/>
  <c r="P18" i="14" s="1"/>
  <c r="K15" i="14"/>
  <c r="K18" i="14" s="1"/>
  <c r="I15" i="14"/>
  <c r="I18" i="14" s="1"/>
  <c r="S15" i="14"/>
  <c r="S18" i="14" s="1"/>
  <c r="U15" i="14"/>
  <c r="U18" i="14" s="1"/>
  <c r="EE15" i="14"/>
  <c r="EE18" i="14" s="1"/>
  <c r="AM15" i="14"/>
  <c r="AM18" i="14" s="1"/>
  <c r="DD15" i="14"/>
  <c r="DD18" i="14" s="1"/>
  <c r="L15" i="14"/>
  <c r="L18" i="14" s="1"/>
  <c r="EW15" i="14"/>
  <c r="EW18" i="14" s="1"/>
  <c r="ED15" i="14"/>
  <c r="ED18" i="14" s="1"/>
  <c r="EP15" i="14"/>
  <c r="EP18" i="14" s="1"/>
  <c r="FD15" i="14"/>
  <c r="FD18" i="14" s="1"/>
  <c r="EY15" i="14"/>
  <c r="EY18" i="14" s="1"/>
  <c r="EN15" i="14"/>
  <c r="EN18" i="14" s="1"/>
  <c r="EH15" i="14"/>
  <c r="EH18" i="14" s="1"/>
  <c r="FA15" i="14"/>
  <c r="FA18" i="14" s="1"/>
  <c r="CS15" i="14"/>
  <c r="CS18" i="14" s="1"/>
  <c r="DW15" i="14"/>
  <c r="DW18" i="14" s="1"/>
  <c r="AE15" i="14"/>
  <c r="AE18" i="14" s="1"/>
  <c r="CV15" i="14"/>
  <c r="CV18" i="14" s="1"/>
  <c r="FB15" i="14"/>
  <c r="FB18" i="14" s="1"/>
  <c r="EL15" i="14"/>
  <c r="EL18" i="14" s="1"/>
  <c r="DP15" i="14"/>
  <c r="DP18" i="14" s="1"/>
  <c r="EC15" i="14"/>
  <c r="EC18" i="14" s="1"/>
  <c r="EO15" i="14"/>
  <c r="EO18" i="14" s="1"/>
  <c r="EK15" i="14"/>
  <c r="EK18" i="14" s="1"/>
  <c r="DJ15" i="14"/>
  <c r="DJ18" i="14" s="1"/>
  <c r="DE15" i="14"/>
  <c r="DE18" i="14" s="1"/>
  <c r="DY15" i="14"/>
  <c r="DY18" i="14" s="1"/>
  <c r="CR15" i="14"/>
  <c r="CR18" i="14" s="1"/>
  <c r="W15" i="14"/>
  <c r="W18" i="14" s="1"/>
  <c r="EA15" i="14"/>
  <c r="EA18" i="14" s="1"/>
  <c r="DN15" i="14"/>
  <c r="DN18" i="14" s="1"/>
  <c r="DX15" i="14"/>
  <c r="DX18" i="14" s="1"/>
  <c r="CC15" i="14"/>
  <c r="CC18" i="14" s="1"/>
  <c r="BQ15" i="14"/>
  <c r="BQ18" i="14" s="1"/>
  <c r="DA15" i="14"/>
  <c r="DA18" i="14" s="1"/>
  <c r="AV15" i="14"/>
  <c r="AV18" i="14" s="1"/>
  <c r="BB15" i="14"/>
  <c r="BB18" i="14" s="1"/>
  <c r="FK15" i="14"/>
  <c r="FK18" i="14" s="1"/>
  <c r="CQ15" i="14"/>
  <c r="CQ18" i="14" s="1"/>
  <c r="FH15" i="14"/>
  <c r="FH18" i="14" s="1"/>
  <c r="BP15" i="14"/>
  <c r="BP18" i="14" s="1"/>
  <c r="DK15" i="14"/>
  <c r="DK18" i="14" s="1"/>
  <c r="CU15" i="14"/>
  <c r="CU18" i="14" s="1"/>
  <c r="BL15" i="14"/>
  <c r="BL18" i="14" s="1"/>
  <c r="BW15" i="14"/>
  <c r="BW18" i="14" s="1"/>
  <c r="CJ15" i="14"/>
  <c r="CJ18" i="14" s="1"/>
  <c r="CG15" i="14"/>
  <c r="CG18" i="14" s="1"/>
  <c r="N15" i="14"/>
  <c r="N18" i="14" s="1"/>
  <c r="J15" i="14"/>
  <c r="J18" i="14" s="1"/>
  <c r="Y15" i="14"/>
  <c r="Y18" i="14" s="1"/>
  <c r="AQ15" i="14"/>
  <c r="AQ18" i="14" s="1"/>
  <c r="FM15" i="14"/>
  <c r="FM18" i="14" s="1"/>
  <c r="CI15" i="14"/>
  <c r="CI18" i="14" s="1"/>
  <c r="EZ15" i="14"/>
  <c r="EZ18" i="14" s="1"/>
  <c r="BH15" i="14"/>
  <c r="BH18" i="14" s="1"/>
  <c r="CK15" i="14"/>
  <c r="CK18" i="14" s="1"/>
  <c r="AX15" i="14"/>
  <c r="AX18" i="14" s="1"/>
  <c r="BI15" i="14"/>
  <c r="BI18" i="14" s="1"/>
  <c r="BV15" i="14"/>
  <c r="BV18" i="14" s="1"/>
  <c r="BR15" i="14"/>
  <c r="BR18" i="14" s="1"/>
  <c r="EI15" i="14"/>
  <c r="EI18" i="14" s="1"/>
  <c r="EF15" i="14"/>
  <c r="EF18" i="14" s="1"/>
  <c r="ET15" i="14"/>
  <c r="ET18" i="14" s="1"/>
  <c r="EV15" i="14"/>
  <c r="EV18" i="14" s="1"/>
  <c r="AZ15" i="14"/>
  <c r="AZ18" i="14" s="1"/>
  <c r="AW15" i="14"/>
  <c r="AW18" i="14" s="1"/>
  <c r="DC15" i="14"/>
  <c r="DC18" i="14" s="1"/>
  <c r="X15" i="14"/>
  <c r="X18" i="14" s="1"/>
  <c r="M15" i="14"/>
  <c r="M18" i="14" s="1"/>
  <c r="DO15" i="14"/>
  <c r="DO18" i="14" s="1"/>
  <c r="CN15" i="14"/>
  <c r="CN18" i="14" s="1"/>
  <c r="EQ15" i="14"/>
  <c r="EQ18" i="14" s="1"/>
  <c r="DB15" i="14"/>
  <c r="DB18" i="14" s="1"/>
  <c r="DZ15" i="14"/>
  <c r="DZ18" i="14" s="1"/>
  <c r="CH15" i="14"/>
  <c r="CH18" i="14" s="1"/>
  <c r="CW15" i="14"/>
  <c r="CW18" i="14" s="1"/>
  <c r="NO170" i="12"/>
  <c r="NG170" i="12"/>
  <c r="OO170" i="12"/>
  <c r="NT170" i="12"/>
  <c r="LW170" i="12"/>
  <c r="MB170" i="12"/>
  <c r="LR170" i="12"/>
  <c r="OQ170" i="12"/>
  <c r="NH170" i="12"/>
  <c r="NL170" i="12"/>
  <c r="MO170" i="12"/>
  <c r="OC170" i="12"/>
  <c r="OG170" i="12"/>
  <c r="LT170" i="12"/>
  <c r="LO170" i="12"/>
  <c r="ON170" i="12"/>
  <c r="NF170" i="12"/>
  <c r="ME170" i="12"/>
  <c r="NU170" i="12"/>
  <c r="MR170" i="12"/>
  <c r="LV170" i="12"/>
  <c r="NI170" i="12"/>
  <c r="OL170" i="12"/>
  <c r="LU170" i="12"/>
  <c r="NM170" i="12"/>
  <c r="NS170" i="12"/>
  <c r="OF170" i="12"/>
  <c r="OH170" i="12"/>
  <c r="OP170" i="12"/>
  <c r="MT170" i="12"/>
  <c r="NV170" i="12"/>
  <c r="LQ170" i="12"/>
  <c r="LX170" i="12"/>
  <c r="NK170" i="12"/>
  <c r="OI170" i="12"/>
  <c r="OJ170" i="12"/>
  <c r="MX170" i="12"/>
  <c r="NX170" i="12"/>
  <c r="LS170" i="12"/>
  <c r="NN170" i="12"/>
  <c r="MA170" i="12"/>
  <c r="NB170" i="12"/>
  <c r="NW170" i="12"/>
  <c r="MS170" i="12"/>
  <c r="OA170" i="12"/>
  <c r="OM170" i="12"/>
  <c r="OB170" i="12"/>
  <c r="MN170" i="12"/>
  <c r="MJ170" i="12"/>
  <c r="HC169" i="12"/>
  <c r="NA170" i="12"/>
  <c r="MK170" i="12"/>
  <c r="LY170" i="12"/>
  <c r="NR170" i="12"/>
  <c r="LP170" i="12"/>
  <c r="NQ170" i="12"/>
  <c r="ND170" i="12"/>
  <c r="NE170" i="12"/>
  <c r="MY170" i="12"/>
  <c r="OE170" i="12"/>
  <c r="MD170" i="12"/>
  <c r="MF170" i="12"/>
  <c r="MC170" i="12"/>
  <c r="MH170" i="12"/>
  <c r="ML170" i="12"/>
  <c r="MV170" i="12"/>
  <c r="NY170" i="12"/>
  <c r="LZ170" i="12"/>
  <c r="MI170" i="12"/>
  <c r="MQ170" i="12"/>
  <c r="LN170" i="12"/>
  <c r="OK170" i="12"/>
  <c r="NJ170" i="12"/>
  <c r="NC170" i="12"/>
  <c r="OD170" i="12"/>
  <c r="MW170" i="12"/>
  <c r="LM170" i="12"/>
  <c r="MP170" i="12"/>
  <c r="MM170" i="12"/>
  <c r="KZ170" i="12"/>
  <c r="KK170" i="12"/>
  <c r="KL170" i="12"/>
  <c r="LI170" i="12"/>
  <c r="JX170" i="12"/>
  <c r="KF170" i="12"/>
  <c r="IV170" i="12"/>
  <c r="LH170" i="12"/>
  <c r="KM170" i="12"/>
  <c r="KI170" i="12"/>
  <c r="JT170" i="12"/>
  <c r="JW170" i="12"/>
  <c r="IY170" i="12"/>
  <c r="LK170" i="12"/>
  <c r="KG170" i="12"/>
  <c r="LB170" i="12"/>
  <c r="KN170" i="12"/>
  <c r="IZ170" i="12"/>
  <c r="IX170" i="12"/>
  <c r="KT170" i="12"/>
  <c r="IJ170" i="12"/>
  <c r="KX170" i="12"/>
  <c r="KD170" i="12"/>
  <c r="KY170" i="12"/>
  <c r="JK170" i="12"/>
  <c r="KS170" i="12"/>
  <c r="KW170" i="12"/>
  <c r="KV170" i="12"/>
  <c r="LL170" i="12"/>
  <c r="JJ170" i="12"/>
  <c r="JV170" i="12"/>
  <c r="KQ170" i="12"/>
  <c r="KU170" i="12"/>
  <c r="JH170" i="12"/>
  <c r="JZ170" i="12"/>
  <c r="JL170" i="12"/>
  <c r="KH170" i="12"/>
  <c r="KP170" i="12"/>
  <c r="KJ170" i="12"/>
  <c r="LJ170" i="12"/>
  <c r="IN170" i="12"/>
  <c r="IM170" i="12"/>
  <c r="LG170" i="12"/>
  <c r="LF170" i="12"/>
  <c r="LA170" i="12"/>
  <c r="KB170" i="12"/>
  <c r="KR170" i="12"/>
  <c r="KO170" i="12"/>
  <c r="KE170" i="12"/>
  <c r="IL170" i="12"/>
  <c r="LC170" i="12"/>
  <c r="LD170" i="12"/>
  <c r="LE170" i="12"/>
  <c r="HM190" i="12"/>
  <c r="HM189" i="12"/>
  <c r="HO186" i="12"/>
  <c r="HN187" i="12"/>
  <c r="HN188" i="12" s="1"/>
  <c r="GS19" i="14" l="1"/>
  <c r="GG19" i="14"/>
  <c r="FU19" i="14"/>
  <c r="GV19" i="14"/>
  <c r="FQ19" i="14"/>
  <c r="FT19" i="14"/>
  <c r="GQ19" i="14"/>
  <c r="GE19" i="14"/>
  <c r="GM19" i="14"/>
  <c r="FW19" i="14"/>
  <c r="FS19" i="14"/>
  <c r="GA19" i="14"/>
  <c r="GT19" i="14"/>
  <c r="GP19" i="14"/>
  <c r="GW19" i="14"/>
  <c r="GK19" i="14"/>
  <c r="GO19" i="14"/>
  <c r="GC19" i="14"/>
  <c r="GJ19" i="14"/>
  <c r="GN19" i="14"/>
  <c r="GU19" i="14"/>
  <c r="GI19" i="14"/>
  <c r="GL19" i="14"/>
  <c r="GH19" i="14"/>
  <c r="GD19" i="14"/>
  <c r="FY19" i="14"/>
  <c r="GR19" i="14"/>
  <c r="GF19" i="14"/>
  <c r="FX19" i="14"/>
  <c r="GB19" i="14"/>
  <c r="FZ19" i="14"/>
  <c r="FV19" i="14"/>
  <c r="FR19" i="14"/>
  <c r="FP19" i="14"/>
  <c r="DK19" i="14"/>
  <c r="BG19" i="14"/>
  <c r="W19" i="14"/>
  <c r="AN19" i="14"/>
  <c r="CW19" i="14"/>
  <c r="DW19" i="14"/>
  <c r="BZ19" i="14"/>
  <c r="EE19" i="14"/>
  <c r="CP19" i="14"/>
  <c r="DE19" i="14"/>
  <c r="ER19" i="14"/>
  <c r="BB19" i="14"/>
  <c r="S19" i="14"/>
  <c r="CA19" i="14"/>
  <c r="AV19" i="14"/>
  <c r="FL19" i="14"/>
  <c r="CN19" i="14"/>
  <c r="BV19" i="14"/>
  <c r="CG19" i="14"/>
  <c r="DA19" i="14"/>
  <c r="EO19" i="14"/>
  <c r="EY19" i="14"/>
  <c r="K19" i="14"/>
  <c r="AD19" i="14"/>
  <c r="BM19" i="14"/>
  <c r="DU19" i="14"/>
  <c r="FN19" i="14"/>
  <c r="EX19" i="14"/>
  <c r="CY19" i="14"/>
  <c r="CF19" i="14"/>
  <c r="AW19" i="14"/>
  <c r="EA19" i="14"/>
  <c r="L19" i="14"/>
  <c r="FG19" i="14"/>
  <c r="R19" i="14"/>
  <c r="CX19" i="14"/>
  <c r="CI19" i="14"/>
  <c r="DD19" i="14"/>
  <c r="T19" i="14"/>
  <c r="BE19" i="14"/>
  <c r="CL19" i="14"/>
  <c r="FM19" i="14"/>
  <c r="CR19" i="14"/>
  <c r="AM19" i="14"/>
  <c r="AB19" i="14"/>
  <c r="BO19" i="14"/>
  <c r="BY19" i="14"/>
  <c r="ET19" i="14"/>
  <c r="CQ19" i="14"/>
  <c r="CS19" i="14"/>
  <c r="AU19" i="14"/>
  <c r="CE19" i="14"/>
  <c r="CZ19" i="14"/>
  <c r="EF19" i="14"/>
  <c r="FK19" i="14"/>
  <c r="EM19" i="14"/>
  <c r="BC19" i="14"/>
  <c r="AR19" i="14"/>
  <c r="CM19" i="14"/>
  <c r="DB19" i="14"/>
  <c r="J19" i="14"/>
  <c r="EH19" i="14"/>
  <c r="EU19" i="14"/>
  <c r="BK19" i="14"/>
  <c r="DQ19" i="14"/>
  <c r="EQ19" i="14"/>
  <c r="N19" i="14"/>
  <c r="EN19" i="14"/>
  <c r="I19" i="14"/>
  <c r="FC19" i="14"/>
  <c r="EG19" i="14"/>
  <c r="BI19" i="14"/>
  <c r="BQ19" i="14"/>
  <c r="EC19" i="14"/>
  <c r="P19" i="14"/>
  <c r="CO19" i="14"/>
  <c r="FJ19" i="14"/>
  <c r="M19" i="14"/>
  <c r="AX19" i="14"/>
  <c r="CC19" i="14"/>
  <c r="EP19" i="14"/>
  <c r="Z19" i="14"/>
  <c r="DR19" i="14"/>
  <c r="AF19" i="14"/>
  <c r="DG19" i="14"/>
  <c r="X19" i="14"/>
  <c r="CK19" i="14"/>
  <c r="BL19" i="14"/>
  <c r="DX19" i="14"/>
  <c r="EL19" i="14"/>
  <c r="ED19" i="14"/>
  <c r="FE19" i="14"/>
  <c r="Q19" i="14"/>
  <c r="AK19" i="14"/>
  <c r="CD19" i="14"/>
  <c r="DH19" i="14"/>
  <c r="AI19" i="14"/>
  <c r="BT19" i="14"/>
  <c r="FI19" i="14"/>
  <c r="EZ19" i="14"/>
  <c r="CV19" i="14"/>
  <c r="FF19" i="14"/>
  <c r="AL19" i="14"/>
  <c r="BF19" i="14"/>
  <c r="AZ19" i="14"/>
  <c r="BP19" i="14"/>
  <c r="AE19" i="14"/>
  <c r="BJ19" i="14"/>
  <c r="AC19" i="14"/>
  <c r="DI19" i="14"/>
  <c r="EV19" i="14"/>
  <c r="FH19" i="14"/>
  <c r="DL19" i="14"/>
  <c r="BU19" i="14"/>
  <c r="DM19" i="14"/>
  <c r="CH19" i="14"/>
  <c r="AQ19" i="14"/>
  <c r="DY19" i="14"/>
  <c r="DT19" i="14"/>
  <c r="AJ19" i="14"/>
  <c r="DF19" i="14"/>
  <c r="DZ19" i="14"/>
  <c r="Y19" i="14"/>
  <c r="FA19" i="14"/>
  <c r="U19" i="14"/>
  <c r="EB19" i="14"/>
  <c r="DV19" i="14"/>
  <c r="EI19" i="14"/>
  <c r="DJ19" i="14"/>
  <c r="DS19" i="14"/>
  <c r="EJ19" i="14"/>
  <c r="BX19" i="14"/>
  <c r="BR19" i="14"/>
  <c r="EK19" i="14"/>
  <c r="AO19" i="14"/>
  <c r="V19" i="14"/>
  <c r="BS19" i="14"/>
  <c r="G19" i="14"/>
  <c r="DO19" i="14"/>
  <c r="CJ19" i="14"/>
  <c r="FD19" i="14"/>
  <c r="AG19" i="14"/>
  <c r="AY19" i="14"/>
  <c r="AP19" i="14"/>
  <c r="AT19" i="14"/>
  <c r="O19" i="14"/>
  <c r="BW19" i="14"/>
  <c r="DP19" i="14"/>
  <c r="F19" i="14"/>
  <c r="H31" i="14"/>
  <c r="E21" i="14" a="1"/>
  <c r="E21" i="14" s="1"/>
  <c r="K30" i="14" s="1"/>
  <c r="AH19" i="14"/>
  <c r="CB19" i="14"/>
  <c r="BN19" i="14"/>
  <c r="DC19" i="14"/>
  <c r="BH19" i="14"/>
  <c r="CU19" i="14"/>
  <c r="DN19" i="14"/>
  <c r="FB19" i="14"/>
  <c r="EW19" i="14"/>
  <c r="ES19" i="14"/>
  <c r="H19" i="14"/>
  <c r="AA19" i="14"/>
  <c r="AS19" i="14"/>
  <c r="BD19" i="14"/>
  <c r="CT19" i="14"/>
  <c r="BA19" i="14"/>
  <c r="FO19" i="14"/>
  <c r="HB172" i="12" a="1"/>
  <c r="HB172" i="12" s="1"/>
  <c r="HB177" i="12"/>
  <c r="HN189" i="12"/>
  <c r="HN190" i="12"/>
  <c r="HP186" i="12"/>
  <c r="HO187" i="12"/>
  <c r="HO188" i="12" s="1"/>
  <c r="HM192" i="12"/>
  <c r="K31" i="14" l="1"/>
  <c r="O30" i="14" s="1"/>
  <c r="I38" i="14" s="1"/>
  <c r="HN192" i="12"/>
  <c r="F23" i="14" a="1"/>
  <c r="F23" i="14" s="1"/>
  <c r="E24" i="14" s="1" a="1"/>
  <c r="E24" i="14" s="1"/>
  <c r="HO190" i="12"/>
  <c r="HO189" i="12"/>
  <c r="HQ186" i="12"/>
  <c r="HP187" i="12"/>
  <c r="HP188" i="12" s="1"/>
  <c r="DP25" i="14" l="1"/>
  <c r="EB25" i="14"/>
  <c r="EN25" i="14"/>
  <c r="EZ25" i="14"/>
  <c r="FL25" i="14"/>
  <c r="FX25" i="14"/>
  <c r="GJ25" i="14"/>
  <c r="GV25" i="14"/>
  <c r="DQ25" i="14"/>
  <c r="EC25" i="14"/>
  <c r="EO25" i="14"/>
  <c r="FA25" i="14"/>
  <c r="FM25" i="14"/>
  <c r="FY25" i="14"/>
  <c r="GK25" i="14"/>
  <c r="GW25" i="14"/>
  <c r="DR25" i="14"/>
  <c r="ED25" i="14"/>
  <c r="EP25" i="14"/>
  <c r="FB25" i="14"/>
  <c r="FN25" i="14"/>
  <c r="FZ25" i="14"/>
  <c r="GL25" i="14"/>
  <c r="DS25" i="14"/>
  <c r="EE25" i="14"/>
  <c r="EQ25" i="14"/>
  <c r="FC25" i="14"/>
  <c r="FO25" i="14"/>
  <c r="GA25" i="14"/>
  <c r="GM25" i="14"/>
  <c r="DT25" i="14"/>
  <c r="EF25" i="14"/>
  <c r="ER25" i="14"/>
  <c r="FD25" i="14"/>
  <c r="FP25" i="14"/>
  <c r="GB25" i="14"/>
  <c r="GN25" i="14"/>
  <c r="DU25" i="14"/>
  <c r="EG25" i="14"/>
  <c r="ES25" i="14"/>
  <c r="FE25" i="14"/>
  <c r="FQ25" i="14"/>
  <c r="GC25" i="14"/>
  <c r="EA25" i="14"/>
  <c r="EY25" i="14"/>
  <c r="FW25" i="14"/>
  <c r="GT25" i="14"/>
  <c r="GR25" i="14"/>
  <c r="EX25" i="14"/>
  <c r="EH25" i="14"/>
  <c r="FF25" i="14"/>
  <c r="GD25" i="14"/>
  <c r="GU25" i="14"/>
  <c r="EI25" i="14"/>
  <c r="FG25" i="14"/>
  <c r="GE25" i="14"/>
  <c r="EJ25" i="14"/>
  <c r="FH25" i="14"/>
  <c r="GF25" i="14"/>
  <c r="EK25" i="14"/>
  <c r="FI25" i="14"/>
  <c r="GG25" i="14"/>
  <c r="EL25" i="14"/>
  <c r="FJ25" i="14"/>
  <c r="GH25" i="14"/>
  <c r="FK25" i="14"/>
  <c r="GO25" i="14"/>
  <c r="EU25" i="14"/>
  <c r="GP25" i="14"/>
  <c r="FT25" i="14"/>
  <c r="GQ25" i="14"/>
  <c r="DY25" i="14"/>
  <c r="EW25" i="14"/>
  <c r="FU25" i="14"/>
  <c r="DZ25" i="14"/>
  <c r="FV25" i="14"/>
  <c r="GS25" i="14"/>
  <c r="EM25" i="14"/>
  <c r="GI25" i="14"/>
  <c r="DV25" i="14"/>
  <c r="ET25" i="14"/>
  <c r="FR25" i="14"/>
  <c r="DW25" i="14"/>
  <c r="FS25" i="14"/>
  <c r="DX25" i="14"/>
  <c r="EV25" i="14"/>
  <c r="HO192" i="12"/>
  <c r="HP189" i="12"/>
  <c r="HP190" i="12"/>
  <c r="HR186" i="12"/>
  <c r="HQ187" i="12"/>
  <c r="HQ188" i="12" s="1"/>
  <c r="HP192" i="12" l="1"/>
  <c r="DD25" i="14"/>
  <c r="L25" i="14"/>
  <c r="X25" i="14"/>
  <c r="AM25" i="14"/>
  <c r="BA25" i="14"/>
  <c r="J25" i="14"/>
  <c r="DN25" i="14"/>
  <c r="AH25" i="14"/>
  <c r="AA25" i="14"/>
  <c r="CS25" i="14"/>
  <c r="CZ25" i="14"/>
  <c r="W25" i="14"/>
  <c r="AK25" i="14"/>
  <c r="CE25" i="14"/>
  <c r="DG25" i="14"/>
  <c r="Y25" i="14"/>
  <c r="CF25" i="14"/>
  <c r="CR25" i="14"/>
  <c r="DH25" i="14"/>
  <c r="O25" i="14"/>
  <c r="AC25" i="14"/>
  <c r="BU25" i="14"/>
  <c r="BO25" i="14"/>
  <c r="BM25" i="14"/>
  <c r="CB25" i="14"/>
  <c r="M25" i="14"/>
  <c r="BJ25" i="14"/>
  <c r="BT25" i="14"/>
  <c r="CH25" i="14"/>
  <c r="AZ25" i="14"/>
  <c r="CO25" i="14"/>
  <c r="CL25" i="14"/>
  <c r="DK25" i="14"/>
  <c r="K25" i="14"/>
  <c r="AR25" i="14"/>
  <c r="BD25" i="14"/>
  <c r="BS25" i="14"/>
  <c r="CG25" i="14"/>
  <c r="BV25" i="14"/>
  <c r="BB25" i="14"/>
  <c r="N25" i="14"/>
  <c r="CD25" i="14"/>
  <c r="AB25" i="14"/>
  <c r="BC25" i="14"/>
  <c r="AP25" i="14"/>
  <c r="BN25" i="14"/>
  <c r="DC25" i="14"/>
  <c r="CV25" i="14"/>
  <c r="DI25" i="14"/>
  <c r="P25" i="14"/>
  <c r="AE25" i="14"/>
  <c r="AS25" i="14"/>
  <c r="DA25" i="14"/>
  <c r="CU25" i="14"/>
  <c r="R25" i="14"/>
  <c r="BW25" i="14"/>
  <c r="AQ25" i="14"/>
  <c r="CN25" i="14"/>
  <c r="H25" i="14"/>
  <c r="CK25" i="14"/>
  <c r="AO25" i="14"/>
  <c r="CP25" i="14"/>
  <c r="BP25" i="14"/>
  <c r="CQ25" i="14"/>
  <c r="DF25" i="14"/>
  <c r="CX25" i="14"/>
  <c r="BH25" i="14"/>
  <c r="CI25" i="14"/>
  <c r="CW25" i="14"/>
  <c r="DB25" i="14"/>
  <c r="S25" i="14"/>
  <c r="AT25" i="14"/>
  <c r="BG25" i="14"/>
  <c r="CA25" i="14"/>
  <c r="BR25" i="14"/>
  <c r="AD25" i="14"/>
  <c r="CT25" i="14"/>
  <c r="DE25" i="14"/>
  <c r="AJ25" i="14"/>
  <c r="AV25" i="14"/>
  <c r="BK25" i="14"/>
  <c r="BY25" i="14"/>
  <c r="BF25" i="14"/>
  <c r="AL25" i="14"/>
  <c r="CM25" i="14"/>
  <c r="AW25" i="14"/>
  <c r="AN25" i="14"/>
  <c r="BQ25" i="14"/>
  <c r="V25" i="14"/>
  <c r="AG25" i="14"/>
  <c r="T25" i="14"/>
  <c r="AU25" i="14"/>
  <c r="BI25" i="14"/>
  <c r="F25" i="14"/>
  <c r="AX25" i="14"/>
  <c r="CC25" i="14"/>
  <c r="BX25" i="14"/>
  <c r="CJ25" i="14"/>
  <c r="CY25" i="14"/>
  <c r="G25" i="14"/>
  <c r="U25" i="14"/>
  <c r="BE25" i="14"/>
  <c r="AY25" i="14"/>
  <c r="BZ25" i="14"/>
  <c r="Q25" i="14"/>
  <c r="AI25" i="14"/>
  <c r="BL25" i="14"/>
  <c r="DM25" i="14"/>
  <c r="DJ25" i="14"/>
  <c r="DL25" i="14"/>
  <c r="I25" i="14"/>
  <c r="DO25" i="14"/>
  <c r="AF25" i="14"/>
  <c r="Z25" i="14"/>
  <c r="HQ189" i="12"/>
  <c r="HQ190" i="12"/>
  <c r="HS186" i="12"/>
  <c r="HR187" i="12"/>
  <c r="HR188" i="12" s="1"/>
  <c r="F26" i="14" l="1" a="1"/>
  <c r="F26" i="14" s="1"/>
  <c r="DR24" i="14"/>
  <c r="ED24" i="14"/>
  <c r="EP24" i="14"/>
  <c r="FB24" i="14"/>
  <c r="FN24" i="14"/>
  <c r="FZ24" i="14"/>
  <c r="GL24" i="14"/>
  <c r="DS24" i="14"/>
  <c r="EE24" i="14"/>
  <c r="EQ24" i="14"/>
  <c r="FC24" i="14"/>
  <c r="FO24" i="14"/>
  <c r="GA24" i="14"/>
  <c r="GM24" i="14"/>
  <c r="DT24" i="14"/>
  <c r="EF24" i="14"/>
  <c r="ER24" i="14"/>
  <c r="FD24" i="14"/>
  <c r="FP24" i="14"/>
  <c r="GB24" i="14"/>
  <c r="GN24" i="14"/>
  <c r="DU24" i="14"/>
  <c r="EG24" i="14"/>
  <c r="ES24" i="14"/>
  <c r="FE24" i="14"/>
  <c r="FQ24" i="14"/>
  <c r="GC24" i="14"/>
  <c r="GO24" i="14"/>
  <c r="DV24" i="14"/>
  <c r="EH24" i="14"/>
  <c r="ET24" i="14"/>
  <c r="FF24" i="14"/>
  <c r="FR24" i="14"/>
  <c r="GD24" i="14"/>
  <c r="GP24" i="14"/>
  <c r="DW24" i="14"/>
  <c r="EI24" i="14"/>
  <c r="EU24" i="14"/>
  <c r="FG24" i="14"/>
  <c r="FS24" i="14"/>
  <c r="GE24" i="14"/>
  <c r="GQ24" i="14"/>
  <c r="DQ24" i="14"/>
  <c r="EO24" i="14"/>
  <c r="FM24" i="14"/>
  <c r="GK24" i="14"/>
  <c r="DP24" i="14"/>
  <c r="DX24" i="14"/>
  <c r="EV24" i="14"/>
  <c r="FT24" i="14"/>
  <c r="GR24" i="14"/>
  <c r="DY24" i="14"/>
  <c r="EW24" i="14"/>
  <c r="FU24" i="14"/>
  <c r="GS24" i="14"/>
  <c r="DZ24" i="14"/>
  <c r="EX24" i="14"/>
  <c r="FV24" i="14"/>
  <c r="GT24" i="14"/>
  <c r="EA24" i="14"/>
  <c r="EY24" i="14"/>
  <c r="FW24" i="14"/>
  <c r="GU24" i="14"/>
  <c r="EB24" i="14"/>
  <c r="EZ24" i="14"/>
  <c r="FX24" i="14"/>
  <c r="GV24" i="14"/>
  <c r="FH24" i="14"/>
  <c r="FI24" i="14"/>
  <c r="GG24" i="14"/>
  <c r="EM24" i="14"/>
  <c r="GI24" i="14"/>
  <c r="EN24" i="14"/>
  <c r="FL24" i="14"/>
  <c r="GJ24" i="14"/>
  <c r="EC24" i="14"/>
  <c r="FA24" i="14"/>
  <c r="FY24" i="14"/>
  <c r="GW24" i="14"/>
  <c r="EJ24" i="14"/>
  <c r="GF24" i="14"/>
  <c r="EK24" i="14"/>
  <c r="EL24" i="14"/>
  <c r="FJ24" i="14"/>
  <c r="GH24" i="14"/>
  <c r="FK24" i="14"/>
  <c r="BC24" i="14"/>
  <c r="BO24" i="14"/>
  <c r="CD24" i="14"/>
  <c r="CR24" i="14"/>
  <c r="DE24" i="14"/>
  <c r="Y24" i="14"/>
  <c r="Y27" i="14" s="1"/>
  <c r="CG24" i="14"/>
  <c r="Q24" i="14"/>
  <c r="Q27" i="14" s="1"/>
  <c r="CF24" i="14"/>
  <c r="AU24" i="14"/>
  <c r="BG24" i="14"/>
  <c r="BG27" i="14" s="1"/>
  <c r="BV24" i="14"/>
  <c r="CJ24" i="14"/>
  <c r="CO24" i="14"/>
  <c r="I24" i="14"/>
  <c r="I27" i="14" s="1"/>
  <c r="DD24" i="14"/>
  <c r="AR24" i="14"/>
  <c r="AR27" i="14" s="1"/>
  <c r="AM24" i="14"/>
  <c r="AY24" i="14"/>
  <c r="AY27" i="14" s="1"/>
  <c r="CB24" i="14"/>
  <c r="BY24" i="14"/>
  <c r="DN24" i="14"/>
  <c r="BJ24" i="14"/>
  <c r="BZ24" i="14"/>
  <c r="AE24" i="14"/>
  <c r="AE27" i="14" s="1"/>
  <c r="AQ24" i="14"/>
  <c r="AQ27" i="14" s="1"/>
  <c r="BF24" i="14"/>
  <c r="BF27" i="14" s="1"/>
  <c r="BT24" i="14"/>
  <c r="BI24" i="14"/>
  <c r="CX24" i="14"/>
  <c r="T24" i="14"/>
  <c r="T27" i="14" s="1"/>
  <c r="AJ24" i="14"/>
  <c r="DG24" i="14"/>
  <c r="O24" i="14"/>
  <c r="O27" i="14" s="1"/>
  <c r="AA24" i="14"/>
  <c r="AA27" i="14" s="1"/>
  <c r="BD24" i="14"/>
  <c r="AC24" i="14"/>
  <c r="AC27" i="14" s="1"/>
  <c r="F24" i="14"/>
  <c r="F27" i="14" s="1"/>
  <c r="BH24" i="14"/>
  <c r="BH27" i="14" s="1"/>
  <c r="AB24" i="14"/>
  <c r="AB27" i="14" s="1"/>
  <c r="CY24" i="14"/>
  <c r="S24" i="14"/>
  <c r="S27" i="14" s="1"/>
  <c r="AH24" i="14"/>
  <c r="M24" i="14"/>
  <c r="M27" i="14" s="1"/>
  <c r="DI24" i="14"/>
  <c r="N24" i="14"/>
  <c r="N27" i="14" s="1"/>
  <c r="DC24" i="14"/>
  <c r="Z24" i="14"/>
  <c r="Z27" i="14" s="1"/>
  <c r="AN24" i="14"/>
  <c r="AL24" i="14"/>
  <c r="AL27" i="14" s="1"/>
  <c r="CS24" i="14"/>
  <c r="BP24" i="14"/>
  <c r="CU24" i="14"/>
  <c r="R24" i="14"/>
  <c r="R27" i="14" s="1"/>
  <c r="CK24" i="14"/>
  <c r="CC24" i="14"/>
  <c r="DF24" i="14"/>
  <c r="CM24" i="14"/>
  <c r="J24" i="14"/>
  <c r="J27" i="14" s="1"/>
  <c r="BU24" i="14"/>
  <c r="BM24" i="14"/>
  <c r="BX24" i="14"/>
  <c r="CE24" i="14"/>
  <c r="P24" i="14"/>
  <c r="P27" i="14" s="1"/>
  <c r="CN24" i="14"/>
  <c r="H24" i="14"/>
  <c r="H27" i="14" s="1"/>
  <c r="BQ24" i="14"/>
  <c r="BN24" i="14"/>
  <c r="BA24" i="14"/>
  <c r="BA27" i="14" s="1"/>
  <c r="AK24" i="14"/>
  <c r="BR24" i="14"/>
  <c r="DK24" i="14"/>
  <c r="BB24" i="14"/>
  <c r="BB27" i="14" s="1"/>
  <c r="DL24" i="14"/>
  <c r="K24" i="14"/>
  <c r="K27" i="14" s="1"/>
  <c r="DA24" i="14"/>
  <c r="CP24" i="14"/>
  <c r="CI24" i="14"/>
  <c r="DJ24" i="14"/>
  <c r="AF24" i="14"/>
  <c r="AF27" i="14" s="1"/>
  <c r="V24" i="14"/>
  <c r="V27" i="14" s="1"/>
  <c r="AZ24" i="14"/>
  <c r="AZ27" i="14" s="1"/>
  <c r="CA24" i="14"/>
  <c r="DB24" i="14"/>
  <c r="X24" i="14"/>
  <c r="X27" i="14" s="1"/>
  <c r="G24" i="14"/>
  <c r="G27" i="14" s="1"/>
  <c r="L24" i="14"/>
  <c r="L27" i="14" s="1"/>
  <c r="BS24" i="14"/>
  <c r="CT24" i="14"/>
  <c r="DH24" i="14"/>
  <c r="BE24" i="14"/>
  <c r="DM24" i="14"/>
  <c r="BK24" i="14"/>
  <c r="BW24" i="14"/>
  <c r="CZ24" i="14"/>
  <c r="AO24" i="14"/>
  <c r="CW24" i="14"/>
  <c r="AG24" i="14"/>
  <c r="AT24" i="14"/>
  <c r="AT27" i="14" s="1"/>
  <c r="DO24" i="14"/>
  <c r="W24" i="14"/>
  <c r="W27" i="14" s="1"/>
  <c r="AI24" i="14"/>
  <c r="AX24" i="14"/>
  <c r="AX27" i="14" s="1"/>
  <c r="BL24" i="14"/>
  <c r="BL27" i="14" s="1"/>
  <c r="AS24" i="14"/>
  <c r="AS27" i="14" s="1"/>
  <c r="CH24" i="14"/>
  <c r="U24" i="14"/>
  <c r="U27" i="14" s="1"/>
  <c r="CV24" i="14"/>
  <c r="AD24" i="14"/>
  <c r="AD27" i="14" s="1"/>
  <c r="AP24" i="14"/>
  <c r="AP27" i="14" s="1"/>
  <c r="AV24" i="14"/>
  <c r="AV27" i="14" s="1"/>
  <c r="CQ24" i="14"/>
  <c r="AW24" i="14"/>
  <c r="AW27" i="14" s="1"/>
  <c r="CL24" i="14"/>
  <c r="HQ192" i="12"/>
  <c r="HR189" i="12"/>
  <c r="HR190" i="12"/>
  <c r="HT186" i="12"/>
  <c r="HS187" i="12"/>
  <c r="HS188" i="12" s="1"/>
  <c r="CV27" i="14" l="1"/>
  <c r="AO27" i="14"/>
  <c r="DB27" i="14"/>
  <c r="DK27" i="14"/>
  <c r="BU27" i="14"/>
  <c r="BD27" i="14"/>
  <c r="BZ27" i="14"/>
  <c r="BV27" i="14"/>
  <c r="CZ27" i="14"/>
  <c r="CA27" i="14"/>
  <c r="BR27" i="14"/>
  <c r="DC27" i="14"/>
  <c r="BJ27" i="14"/>
  <c r="CH27" i="14"/>
  <c r="BW27" i="14"/>
  <c r="AK27" i="14"/>
  <c r="CM27" i="14"/>
  <c r="DN27" i="14"/>
  <c r="AU27" i="14"/>
  <c r="CW27" i="14"/>
  <c r="BM27" i="14"/>
  <c r="AN27" i="14"/>
  <c r="CJ27" i="14"/>
  <c r="BC27" i="14"/>
  <c r="BK27" i="14"/>
  <c r="DF27" i="14"/>
  <c r="DI27" i="14"/>
  <c r="DG27" i="14"/>
  <c r="BY27" i="14"/>
  <c r="CF27" i="14"/>
  <c r="DM27" i="14"/>
  <c r="BN27" i="14"/>
  <c r="CC27" i="14"/>
  <c r="AJ27" i="14"/>
  <c r="CB27" i="14"/>
  <c r="BE27" i="14"/>
  <c r="DJ27" i="14"/>
  <c r="BQ27" i="14"/>
  <c r="CK27" i="14"/>
  <c r="AH27" i="14"/>
  <c r="CG27" i="14"/>
  <c r="CL27" i="14"/>
  <c r="AI27" i="14"/>
  <c r="DH27" i="14"/>
  <c r="CI27" i="14"/>
  <c r="CX27" i="14"/>
  <c r="AM27" i="14"/>
  <c r="CT27" i="14"/>
  <c r="CP27" i="14"/>
  <c r="CN27" i="14"/>
  <c r="CU27" i="14"/>
  <c r="CY27" i="14"/>
  <c r="BI27" i="14"/>
  <c r="DE27" i="14"/>
  <c r="CQ27" i="14"/>
  <c r="DO27" i="14"/>
  <c r="BS27" i="14"/>
  <c r="DA27" i="14"/>
  <c r="BP27" i="14"/>
  <c r="BT27" i="14"/>
  <c r="DD27" i="14"/>
  <c r="CR27" i="14"/>
  <c r="CE27" i="14"/>
  <c r="CS27" i="14"/>
  <c r="CD27" i="14"/>
  <c r="AG27" i="14"/>
  <c r="DL27" i="14"/>
  <c r="BX27" i="14"/>
  <c r="CO27" i="14"/>
  <c r="BO27" i="14"/>
  <c r="HR192" i="12"/>
  <c r="HS190" i="12"/>
  <c r="HS189" i="12"/>
  <c r="HU186" i="12"/>
  <c r="HT187" i="12"/>
  <c r="HT188" i="12" s="1"/>
  <c r="HS192" i="12" l="1"/>
  <c r="E29" i="14" a="1"/>
  <c r="E29" i="14" s="1"/>
  <c r="H32" i="14"/>
  <c r="HT190" i="12"/>
  <c r="HT189" i="12"/>
  <c r="HV186" i="12"/>
  <c r="HU187" i="12"/>
  <c r="HU188" i="12" s="1"/>
  <c r="HT192" i="12" l="1"/>
  <c r="HU190" i="12"/>
  <c r="HU189" i="12"/>
  <c r="HW186" i="12"/>
  <c r="HV187" i="12"/>
  <c r="HV188" i="12" s="1"/>
  <c r="HU192" i="12" l="1"/>
  <c r="HV190" i="12"/>
  <c r="HV189" i="12"/>
  <c r="HX186" i="12"/>
  <c r="HW187" i="12"/>
  <c r="HW188" i="12" s="1"/>
  <c r="HW189" i="12" l="1"/>
  <c r="HW190" i="12"/>
  <c r="HY186" i="12"/>
  <c r="HX187" i="12"/>
  <c r="HX188" i="12" s="1"/>
  <c r="HV192" i="12"/>
  <c r="HW192" i="12" l="1"/>
  <c r="HX189" i="12"/>
  <c r="HX190" i="12"/>
  <c r="HZ186" i="12"/>
  <c r="HY187" i="12"/>
  <c r="HY188" i="12" s="1"/>
  <c r="HX192" i="12" l="1"/>
  <c r="HY189" i="12"/>
  <c r="HY190" i="12"/>
  <c r="IA186" i="12"/>
  <c r="HZ187" i="12"/>
  <c r="HZ188" i="12" s="1"/>
  <c r="HY192" i="12" l="1"/>
  <c r="HZ190" i="12"/>
  <c r="HZ189" i="12"/>
  <c r="IB186" i="12"/>
  <c r="IA187" i="12"/>
  <c r="IA188" i="12" s="1"/>
  <c r="IA189" i="12" l="1"/>
  <c r="IA190" i="12"/>
  <c r="IC186" i="12"/>
  <c r="IB187" i="12"/>
  <c r="IB188" i="12" s="1"/>
  <c r="HZ192" i="12"/>
  <c r="IA192" i="12" l="1"/>
  <c r="IB190" i="12"/>
  <c r="IB189" i="12"/>
  <c r="ID186" i="12"/>
  <c r="IC187" i="12"/>
  <c r="IC188" i="12" s="1"/>
  <c r="IC190" i="12" l="1"/>
  <c r="IC189" i="12"/>
  <c r="IE186" i="12"/>
  <c r="ID187" i="12"/>
  <c r="ID188" i="12" s="1"/>
  <c r="IB192" i="12"/>
  <c r="IC192" i="12" l="1"/>
  <c r="IF186" i="12"/>
  <c r="IE187" i="12"/>
  <c r="IE188" i="12" s="1"/>
  <c r="ID190" i="12"/>
  <c r="ID189" i="12"/>
  <c r="ID192" i="12" l="1"/>
  <c r="IE189" i="12"/>
  <c r="IE190" i="12"/>
  <c r="IG186" i="12"/>
  <c r="IF187" i="12"/>
  <c r="IF188" i="12" s="1"/>
  <c r="IE192" i="12" l="1"/>
  <c r="IF189" i="12"/>
  <c r="IF190" i="12"/>
  <c r="IH186" i="12"/>
  <c r="IG187" i="12"/>
  <c r="IG188" i="12" s="1"/>
  <c r="IF192" i="12" l="1"/>
  <c r="IG189" i="12"/>
  <c r="IG190" i="12"/>
  <c r="II186" i="12"/>
  <c r="IH187" i="12"/>
  <c r="IH188" i="12" s="1"/>
  <c r="IG192" i="12" l="1"/>
  <c r="IH190" i="12"/>
  <c r="IH189" i="12"/>
  <c r="IJ186" i="12"/>
  <c r="II187" i="12"/>
  <c r="II188" i="12" s="1"/>
  <c r="IH192" i="12" l="1"/>
  <c r="II190" i="12"/>
  <c r="II189" i="12"/>
  <c r="IK186" i="12"/>
  <c r="IJ187" i="12"/>
  <c r="IJ188" i="12" s="1"/>
  <c r="II192" i="12" l="1"/>
  <c r="IJ190" i="12"/>
  <c r="IJ189" i="12"/>
  <c r="IL186" i="12"/>
  <c r="IK187" i="12"/>
  <c r="IK188" i="12" s="1"/>
  <c r="IJ192" i="12" l="1"/>
  <c r="IK190" i="12"/>
  <c r="IK189" i="12"/>
  <c r="IM186" i="12"/>
  <c r="IL187" i="12"/>
  <c r="IL188" i="12" s="1"/>
  <c r="IK192" i="12" l="1"/>
  <c r="IL190" i="12"/>
  <c r="IL189" i="12"/>
  <c r="IN186" i="12"/>
  <c r="IM187" i="12"/>
  <c r="IM188" i="12" s="1"/>
  <c r="IL192" i="12" l="1"/>
  <c r="IM189" i="12"/>
  <c r="IM190" i="12"/>
  <c r="IO186" i="12"/>
  <c r="IN187" i="12"/>
  <c r="IN188" i="12" s="1"/>
  <c r="IM192" i="12" l="1"/>
  <c r="IN189" i="12"/>
  <c r="IN190" i="12"/>
  <c r="IP186" i="12"/>
  <c r="IO187" i="12"/>
  <c r="IO188" i="12" s="1"/>
  <c r="IN192" i="12" l="1"/>
  <c r="IO190" i="12"/>
  <c r="IO189" i="12"/>
  <c r="IQ186" i="12"/>
  <c r="IP187" i="12"/>
  <c r="IP188" i="12" s="1"/>
  <c r="IP189" i="12" l="1"/>
  <c r="IP190" i="12"/>
  <c r="IR186" i="12"/>
  <c r="IQ187" i="12"/>
  <c r="IQ188" i="12" s="1"/>
  <c r="IO192" i="12"/>
  <c r="IP192" i="12" l="1"/>
  <c r="IQ190" i="12"/>
  <c r="IQ189" i="12"/>
  <c r="IS186" i="12"/>
  <c r="IR187" i="12"/>
  <c r="IR188" i="12" s="1"/>
  <c r="IR189" i="12" l="1"/>
  <c r="IR190" i="12"/>
  <c r="IT186" i="12"/>
  <c r="IS187" i="12"/>
  <c r="IS188" i="12" s="1"/>
  <c r="IQ192" i="12"/>
  <c r="IR192" i="12" l="1"/>
  <c r="IS189" i="12"/>
  <c r="IS190" i="12"/>
  <c r="IU186" i="12"/>
  <c r="IT187" i="12"/>
  <c r="IT188" i="12" s="1"/>
  <c r="IS192" i="12" l="1"/>
  <c r="IT190" i="12"/>
  <c r="IT189" i="12"/>
  <c r="IV186" i="12"/>
  <c r="IU187" i="12"/>
  <c r="IU188" i="12" s="1"/>
  <c r="IU190" i="12" l="1"/>
  <c r="IU189" i="12"/>
  <c r="IW186" i="12"/>
  <c r="IV187" i="12"/>
  <c r="IV188" i="12" s="1"/>
  <c r="IT192" i="12"/>
  <c r="IV190" i="12" l="1"/>
  <c r="IV189" i="12"/>
  <c r="IX186" i="12"/>
  <c r="IW187" i="12"/>
  <c r="IW188" i="12" s="1"/>
  <c r="IU192" i="12"/>
  <c r="IW189" i="12" l="1"/>
  <c r="IW190" i="12"/>
  <c r="IY186" i="12"/>
  <c r="IX187" i="12"/>
  <c r="IX188" i="12" s="1"/>
  <c r="IV192" i="12"/>
  <c r="IX189" i="12" l="1"/>
  <c r="IX190" i="12"/>
  <c r="IZ186" i="12"/>
  <c r="IY187" i="12"/>
  <c r="IY188" i="12" s="1"/>
  <c r="IW192" i="12"/>
  <c r="IY190" i="12" l="1"/>
  <c r="IY189" i="12"/>
  <c r="JA186" i="12"/>
  <c r="IZ187" i="12"/>
  <c r="IZ188" i="12" s="1"/>
  <c r="IX192" i="12"/>
  <c r="IZ190" i="12" l="1"/>
  <c r="IZ189" i="12"/>
  <c r="JB186" i="12"/>
  <c r="JA187" i="12"/>
  <c r="JA188" i="12" s="1"/>
  <c r="IY192" i="12"/>
  <c r="IZ192" i="12" l="1"/>
  <c r="JC186" i="12"/>
  <c r="JB187" i="12"/>
  <c r="JB188" i="12" s="1"/>
  <c r="JA190" i="12"/>
  <c r="JA189" i="12"/>
  <c r="JA192" i="12" l="1"/>
  <c r="JD186" i="12"/>
  <c r="JC187" i="12"/>
  <c r="JC188" i="12" s="1"/>
  <c r="JB189" i="12"/>
  <c r="JB190" i="12"/>
  <c r="JB192" i="12" l="1"/>
  <c r="JC189" i="12"/>
  <c r="JC190" i="12"/>
  <c r="JE186" i="12"/>
  <c r="JD187" i="12"/>
  <c r="JD188" i="12" s="1"/>
  <c r="JF186" i="12" l="1"/>
  <c r="JE187" i="12"/>
  <c r="JE188" i="12" s="1"/>
  <c r="JC192" i="12"/>
  <c r="JD190" i="12"/>
  <c r="JD189" i="12"/>
  <c r="JD192" i="12" l="1"/>
  <c r="JE190" i="12"/>
  <c r="JE189" i="12"/>
  <c r="JG186" i="12"/>
  <c r="JF187" i="12"/>
  <c r="JF188" i="12" s="1"/>
  <c r="JE192" i="12" l="1"/>
  <c r="JF189" i="12"/>
  <c r="JF190" i="12"/>
  <c r="JH186" i="12"/>
  <c r="JG187" i="12"/>
  <c r="JG188" i="12" s="1"/>
  <c r="JF192" i="12" l="1"/>
  <c r="JI186" i="12"/>
  <c r="JH187" i="12"/>
  <c r="JH188" i="12" s="1"/>
  <c r="JG189" i="12"/>
  <c r="JG190" i="12"/>
  <c r="JG192" i="12" l="1"/>
  <c r="JH190" i="12"/>
  <c r="JH189" i="12"/>
  <c r="JH192" i="12" s="1"/>
  <c r="JJ186" i="12"/>
  <c r="JI187" i="12"/>
  <c r="JI188" i="12" s="1"/>
  <c r="JI189" i="12" l="1"/>
  <c r="JI190" i="12"/>
  <c r="JK186" i="12"/>
  <c r="JJ187" i="12"/>
  <c r="JJ188" i="12" s="1"/>
  <c r="JJ189" i="12" l="1"/>
  <c r="JJ190" i="12"/>
  <c r="JL186" i="12"/>
  <c r="JK187" i="12"/>
  <c r="JK188" i="12" s="1"/>
  <c r="JM186" i="12" l="1"/>
  <c r="JL187" i="12"/>
  <c r="JL188" i="12" s="1"/>
  <c r="JK190" i="12"/>
  <c r="JK189" i="12"/>
  <c r="JL190" i="12" l="1"/>
  <c r="JL189" i="12"/>
  <c r="JN186" i="12"/>
  <c r="JM187" i="12"/>
  <c r="JM188" i="12" s="1"/>
  <c r="JO186" i="12" l="1"/>
  <c r="JN187" i="12"/>
  <c r="JN188" i="12" s="1"/>
  <c r="JM190" i="12"/>
  <c r="JM189" i="12"/>
  <c r="JN190" i="12" l="1"/>
  <c r="JN189" i="12"/>
  <c r="JP186" i="12"/>
  <c r="JO187" i="12"/>
  <c r="JO188" i="12" s="1"/>
  <c r="JO189" i="12" l="1"/>
  <c r="JO190" i="12"/>
  <c r="JQ186" i="12"/>
  <c r="JP187" i="12"/>
  <c r="JP188" i="12" s="1"/>
  <c r="JR186" i="12" l="1"/>
  <c r="JQ187" i="12"/>
  <c r="JQ188" i="12" s="1"/>
  <c r="JP189" i="12"/>
  <c r="JP190" i="12"/>
  <c r="JQ190" i="12" l="1"/>
  <c r="JQ189" i="12"/>
  <c r="JS186" i="12"/>
  <c r="JR187" i="12"/>
  <c r="JR188" i="12" s="1"/>
  <c r="JR190" i="12" l="1"/>
  <c r="JR189" i="12"/>
  <c r="JT186" i="12"/>
  <c r="JS187" i="12"/>
  <c r="JS188" i="12" s="1"/>
  <c r="JS190" i="12" l="1"/>
  <c r="JS189" i="12"/>
  <c r="JU186" i="12"/>
  <c r="JT187" i="12"/>
  <c r="JT188" i="12" s="1"/>
  <c r="JT190" i="12" l="1"/>
  <c r="JT189" i="12"/>
  <c r="JV186" i="12"/>
  <c r="JU187" i="12"/>
  <c r="JU188" i="12" s="1"/>
  <c r="JU189" i="12" l="1"/>
  <c r="JU190" i="12"/>
  <c r="JW186" i="12"/>
  <c r="JV187" i="12"/>
  <c r="JV188" i="12" s="1"/>
  <c r="JV190" i="12" l="1"/>
  <c r="JV189" i="12"/>
  <c r="JX186" i="12"/>
  <c r="JW187" i="12"/>
  <c r="JW188" i="12" s="1"/>
  <c r="JW190" i="12" l="1"/>
  <c r="JW189" i="12"/>
  <c r="JY186" i="12"/>
  <c r="JX187" i="12"/>
  <c r="JX188" i="12" s="1"/>
  <c r="JX190" i="12" l="1"/>
  <c r="JX189" i="12"/>
  <c r="JZ186" i="12"/>
  <c r="JY187" i="12"/>
  <c r="JY188" i="12" s="1"/>
  <c r="JY190" i="12" l="1"/>
  <c r="JY189" i="12"/>
  <c r="KA186" i="12"/>
  <c r="JZ187" i="12"/>
  <c r="JZ188" i="12" s="1"/>
  <c r="JZ190" i="12" l="1"/>
  <c r="JZ189" i="12"/>
  <c r="KB186" i="12"/>
  <c r="KA187" i="12"/>
  <c r="KA188" i="12" s="1"/>
  <c r="KA189" i="12" l="1"/>
  <c r="KA190" i="12"/>
  <c r="KC186" i="12"/>
  <c r="KB187" i="12"/>
  <c r="KB188" i="12" s="1"/>
  <c r="KB189" i="12" l="1"/>
  <c r="KB190" i="12"/>
  <c r="KD186" i="12"/>
  <c r="KC187" i="12"/>
  <c r="KC188" i="12" s="1"/>
  <c r="KC190" i="12" l="1"/>
  <c r="KC189" i="12"/>
  <c r="KE186" i="12"/>
  <c r="KD187" i="12"/>
  <c r="KD188" i="12" s="1"/>
  <c r="KD190" i="12" l="1"/>
  <c r="KD189" i="12"/>
  <c r="KF186" i="12"/>
  <c r="KE187" i="12"/>
  <c r="KE188" i="12" s="1"/>
  <c r="KG186" i="12" l="1"/>
  <c r="KF187" i="12"/>
  <c r="KF188" i="12" s="1"/>
  <c r="KE190" i="12"/>
  <c r="KE189" i="12"/>
  <c r="KH186" i="12" l="1"/>
  <c r="KG187" i="12"/>
  <c r="KG188" i="12" s="1"/>
  <c r="KF190" i="12"/>
  <c r="KF189" i="12"/>
  <c r="KI186" i="12" l="1"/>
  <c r="KH187" i="12"/>
  <c r="KH188" i="12" s="1"/>
  <c r="KG190" i="12"/>
  <c r="KG189" i="12"/>
  <c r="KH190" i="12" l="1"/>
  <c r="KH189" i="12"/>
  <c r="KJ186" i="12"/>
  <c r="KI187" i="12"/>
  <c r="KI188" i="12" s="1"/>
  <c r="KI189" i="12" l="1"/>
  <c r="KI190" i="12"/>
  <c r="KK186" i="12"/>
  <c r="KJ187" i="12"/>
  <c r="KJ188" i="12" s="1"/>
  <c r="KJ190" i="12" l="1"/>
  <c r="KJ189" i="12"/>
  <c r="KL186" i="12"/>
  <c r="KK187" i="12"/>
  <c r="KK188" i="12" s="1"/>
  <c r="KK190" i="12" l="1"/>
  <c r="KK189" i="12"/>
  <c r="KM186" i="12"/>
  <c r="KL187" i="12"/>
  <c r="KL188" i="12" s="1"/>
  <c r="KL189" i="12" l="1"/>
  <c r="KL190" i="12"/>
  <c r="KN186" i="12"/>
  <c r="KM187" i="12"/>
  <c r="KM188" i="12" s="1"/>
  <c r="KM189" i="12" l="1"/>
  <c r="KM190" i="12"/>
  <c r="KO186" i="12"/>
  <c r="KN187" i="12"/>
  <c r="KN188" i="12" s="1"/>
  <c r="KN190" i="12" l="1"/>
  <c r="KN189" i="12"/>
  <c r="KP186" i="12"/>
  <c r="KO187" i="12"/>
  <c r="KO188" i="12" s="1"/>
  <c r="KO190" i="12" l="1"/>
  <c r="KO189" i="12"/>
  <c r="KQ186" i="12"/>
  <c r="KP187" i="12"/>
  <c r="KP188" i="12" s="1"/>
  <c r="KP190" i="12" l="1"/>
  <c r="KP189" i="12"/>
  <c r="KR186" i="12"/>
  <c r="KQ187" i="12"/>
  <c r="KQ188" i="12" s="1"/>
  <c r="KQ189" i="12" l="1"/>
  <c r="KQ190" i="12"/>
  <c r="KS186" i="12"/>
  <c r="KR187" i="12"/>
  <c r="KR188" i="12" s="1"/>
  <c r="KR190" i="12" l="1"/>
  <c r="KR189" i="12"/>
  <c r="KT186" i="12"/>
  <c r="KS187" i="12"/>
  <c r="KS188" i="12" s="1"/>
  <c r="KS190" i="12" l="1"/>
  <c r="KS189" i="12"/>
  <c r="KU186" i="12"/>
  <c r="KT187" i="12"/>
  <c r="KT188" i="12" s="1"/>
  <c r="KT190" i="12" l="1"/>
  <c r="KT189" i="12"/>
  <c r="KV186" i="12"/>
  <c r="KU187" i="12"/>
  <c r="KU188" i="12" s="1"/>
  <c r="KU190" i="12" l="1"/>
  <c r="KU189" i="12"/>
  <c r="KW186" i="12"/>
  <c r="KV187" i="12"/>
  <c r="KV188" i="12" s="1"/>
  <c r="KV189" i="12" l="1"/>
  <c r="KV190" i="12"/>
  <c r="KX186" i="12"/>
  <c r="KW187" i="12"/>
  <c r="KW188" i="12" s="1"/>
  <c r="KW189" i="12" l="1"/>
  <c r="KW190" i="12"/>
  <c r="KY186" i="12"/>
  <c r="KX187" i="12"/>
  <c r="KX188" i="12" s="1"/>
  <c r="KX190" i="12" l="1"/>
  <c r="KX189" i="12"/>
  <c r="KZ186" i="12"/>
  <c r="KY187" i="12"/>
  <c r="KY188" i="12" s="1"/>
  <c r="KY189" i="12" l="1"/>
  <c r="KY190" i="12"/>
  <c r="LA186" i="12"/>
  <c r="KZ187" i="12"/>
  <c r="KZ188" i="12" s="1"/>
  <c r="KZ190" i="12" l="1"/>
  <c r="KZ189" i="12"/>
  <c r="LB186" i="12"/>
  <c r="LA187" i="12"/>
  <c r="LA188" i="12" s="1"/>
  <c r="LA190" i="12" l="1"/>
  <c r="LA189" i="12"/>
  <c r="LC186" i="12"/>
  <c r="LB187" i="12"/>
  <c r="LB188" i="12" s="1"/>
  <c r="LB190" i="12" l="1"/>
  <c r="LB189" i="12"/>
  <c r="LD186" i="12"/>
  <c r="LC187" i="12"/>
  <c r="LC188" i="12" s="1"/>
  <c r="LC190" i="12" l="1"/>
  <c r="LC189" i="12"/>
  <c r="LE186" i="12"/>
  <c r="LD187" i="12"/>
  <c r="LD188" i="12" s="1"/>
  <c r="LD189" i="12" l="1"/>
  <c r="LD190" i="12"/>
  <c r="LF186" i="12"/>
  <c r="LE187" i="12"/>
  <c r="LE188" i="12" s="1"/>
  <c r="LE189" i="12" l="1"/>
  <c r="LE190" i="12"/>
  <c r="LG186" i="12"/>
  <c r="LF187" i="12"/>
  <c r="LF188" i="12" s="1"/>
  <c r="LF189" i="12" l="1"/>
  <c r="LF190" i="12"/>
  <c r="LH186" i="12"/>
  <c r="LG187" i="12"/>
  <c r="LG188" i="12" s="1"/>
  <c r="LG190" i="12" l="1"/>
  <c r="LG189" i="12"/>
  <c r="LI186" i="12"/>
  <c r="LH187" i="12"/>
  <c r="LH188" i="12" s="1"/>
  <c r="LH190" i="12" l="1"/>
  <c r="LH189" i="12"/>
  <c r="LJ186" i="12"/>
  <c r="LI187" i="12"/>
  <c r="LI188" i="12" s="1"/>
  <c r="LI190" i="12" l="1"/>
  <c r="LI189" i="12"/>
  <c r="LK186" i="12"/>
  <c r="LJ187" i="12"/>
  <c r="LJ188" i="12" s="1"/>
  <c r="LJ189" i="12" l="1"/>
  <c r="LJ190" i="12"/>
  <c r="LL186" i="12"/>
  <c r="LK187" i="12"/>
  <c r="LK188" i="12" s="1"/>
  <c r="LK190" i="12" l="1"/>
  <c r="LK189" i="12"/>
  <c r="LM186" i="12"/>
  <c r="LL187" i="12"/>
  <c r="LL188" i="12" s="1"/>
  <c r="LL189" i="12" l="1"/>
  <c r="LL190" i="12"/>
  <c r="LN186" i="12"/>
  <c r="LM187" i="12"/>
  <c r="LM188" i="12" s="1"/>
  <c r="LM189" i="12" l="1"/>
  <c r="LM190" i="12"/>
  <c r="LO186" i="12"/>
  <c r="LN187" i="12"/>
  <c r="LN188" i="12" s="1"/>
  <c r="LN190" i="12" l="1"/>
  <c r="LN189" i="12"/>
  <c r="LP186" i="12"/>
  <c r="LO187" i="12"/>
  <c r="LO188" i="12" s="1"/>
  <c r="LO190" i="12" l="1"/>
  <c r="LO189" i="12"/>
  <c r="LQ186" i="12"/>
  <c r="LP187" i="12"/>
  <c r="LP188" i="12" s="1"/>
  <c r="LP190" i="12" l="1"/>
  <c r="LP189" i="12"/>
  <c r="LR186" i="12"/>
  <c r="LQ187" i="12"/>
  <c r="LQ188" i="12" s="1"/>
  <c r="LQ190" i="12" l="1"/>
  <c r="LQ189" i="12"/>
  <c r="LS186" i="12"/>
  <c r="LR187" i="12"/>
  <c r="LR188" i="12" s="1"/>
  <c r="LR190" i="12" l="1"/>
  <c r="LR189" i="12"/>
  <c r="LT186" i="12"/>
  <c r="LS187" i="12"/>
  <c r="LS188" i="12" s="1"/>
  <c r="LS190" i="12" l="1"/>
  <c r="LS189" i="12"/>
  <c r="LU186" i="12"/>
  <c r="LT187" i="12"/>
  <c r="LT188" i="12" s="1"/>
  <c r="LT189" i="12" l="1"/>
  <c r="LT190" i="12"/>
  <c r="LV186" i="12"/>
  <c r="LU187" i="12"/>
  <c r="LU188" i="12" s="1"/>
  <c r="LU189" i="12" l="1"/>
  <c r="LU190" i="12"/>
  <c r="LW186" i="12"/>
  <c r="LV187" i="12"/>
  <c r="LV188" i="12" s="1"/>
  <c r="LV190" i="12" l="1"/>
  <c r="LV189" i="12"/>
  <c r="LX186" i="12"/>
  <c r="LW187" i="12"/>
  <c r="LW188" i="12" s="1"/>
  <c r="LW189" i="12" l="1"/>
  <c r="LW190" i="12"/>
  <c r="LY186" i="12"/>
  <c r="LX187" i="12"/>
  <c r="LX188" i="12" s="1"/>
  <c r="LX190" i="12" l="1"/>
  <c r="LX189" i="12"/>
  <c r="LZ186" i="12"/>
  <c r="LY187" i="12"/>
  <c r="LY188" i="12" s="1"/>
  <c r="LY190" i="12" l="1"/>
  <c r="LY189" i="12"/>
  <c r="MA186" i="12"/>
  <c r="LZ187" i="12"/>
  <c r="LZ188" i="12" s="1"/>
  <c r="LZ190" i="12" l="1"/>
  <c r="LZ189" i="12"/>
  <c r="MB186" i="12"/>
  <c r="MA187" i="12"/>
  <c r="MA188" i="12" s="1"/>
  <c r="MA190" i="12" l="1"/>
  <c r="MA189" i="12"/>
  <c r="MC186" i="12"/>
  <c r="MB187" i="12"/>
  <c r="MB188" i="12" s="1"/>
  <c r="MB190" i="12" l="1"/>
  <c r="MB189" i="12"/>
  <c r="MD186" i="12"/>
  <c r="MC187" i="12"/>
  <c r="MC188" i="12" s="1"/>
  <c r="MC190" i="12" l="1"/>
  <c r="MC189" i="12"/>
  <c r="ME186" i="12"/>
  <c r="MD187" i="12"/>
  <c r="MD188" i="12" s="1"/>
  <c r="MD190" i="12" l="1"/>
  <c r="MD189" i="12"/>
  <c r="MF186" i="12"/>
  <c r="ME187" i="12"/>
  <c r="ME188" i="12" s="1"/>
  <c r="ME189" i="12" l="1"/>
  <c r="ME190" i="12"/>
  <c r="MG186" i="12"/>
  <c r="MF187" i="12"/>
  <c r="MF188" i="12" s="1"/>
  <c r="MF190" i="12" l="1"/>
  <c r="MF189" i="12"/>
  <c r="MH186" i="12"/>
  <c r="MG187" i="12"/>
  <c r="MG188" i="12" s="1"/>
  <c r="MG190" i="12" l="1"/>
  <c r="MG189" i="12"/>
  <c r="MI186" i="12"/>
  <c r="MH187" i="12"/>
  <c r="MH188" i="12" s="1"/>
  <c r="MH189" i="12" l="1"/>
  <c r="MH190" i="12"/>
  <c r="MJ186" i="12"/>
  <c r="MI187" i="12"/>
  <c r="MI188" i="12" s="1"/>
  <c r="MI189" i="12" l="1"/>
  <c r="MI190" i="12"/>
  <c r="MK186" i="12"/>
  <c r="MJ187" i="12"/>
  <c r="MJ188" i="12" s="1"/>
  <c r="MJ190" i="12" l="1"/>
  <c r="MJ189" i="12"/>
  <c r="ML186" i="12"/>
  <c r="MK187" i="12"/>
  <c r="MK188" i="12" s="1"/>
  <c r="MK190" i="12" l="1"/>
  <c r="MK189" i="12"/>
  <c r="MM186" i="12"/>
  <c r="ML187" i="12"/>
  <c r="ML188" i="12" s="1"/>
  <c r="ML190" i="12" l="1"/>
  <c r="ML189" i="12"/>
  <c r="MN186" i="12"/>
  <c r="MM187" i="12"/>
  <c r="MM188" i="12" s="1"/>
  <c r="MM190" i="12" l="1"/>
  <c r="MM189" i="12"/>
  <c r="MO186" i="12"/>
  <c r="MN187" i="12"/>
  <c r="MN188" i="12" s="1"/>
  <c r="MN190" i="12" l="1"/>
  <c r="MN189" i="12"/>
  <c r="MP186" i="12"/>
  <c r="MO187" i="12"/>
  <c r="MO188" i="12" s="1"/>
  <c r="MO189" i="12" l="1"/>
  <c r="MO190" i="12"/>
  <c r="MQ186" i="12"/>
  <c r="MP187" i="12"/>
  <c r="MP188" i="12" s="1"/>
  <c r="MP190" i="12" l="1"/>
  <c r="MP189" i="12"/>
  <c r="MR186" i="12"/>
  <c r="MQ187" i="12"/>
  <c r="MQ188" i="12" s="1"/>
  <c r="MQ190" i="12" l="1"/>
  <c r="MQ189" i="12"/>
  <c r="MS186" i="12"/>
  <c r="MR187" i="12"/>
  <c r="MR188" i="12" s="1"/>
  <c r="MR190" i="12" l="1"/>
  <c r="MR189" i="12"/>
  <c r="MT186" i="12"/>
  <c r="MS187" i="12"/>
  <c r="MS188" i="12" s="1"/>
  <c r="MS190" i="12" l="1"/>
  <c r="MS189" i="12"/>
  <c r="MU186" i="12"/>
  <c r="MT187" i="12"/>
  <c r="MT188" i="12" s="1"/>
  <c r="MT189" i="12" l="1"/>
  <c r="MT190" i="12"/>
  <c r="MV186" i="12"/>
  <c r="MU187" i="12"/>
  <c r="MU188" i="12" s="1"/>
  <c r="MU190" i="12" l="1"/>
  <c r="MU189" i="12"/>
  <c r="MW186" i="12"/>
  <c r="MV187" i="12"/>
  <c r="MV188" i="12" s="1"/>
  <c r="MV189" i="12" l="1"/>
  <c r="MV190" i="12"/>
  <c r="MX186" i="12"/>
  <c r="MW187" i="12"/>
  <c r="MW188" i="12" s="1"/>
  <c r="MW190" i="12" l="1"/>
  <c r="MW189" i="12"/>
  <c r="MY186" i="12"/>
  <c r="MX187" i="12"/>
  <c r="MX188" i="12" s="1"/>
  <c r="MX189" i="12" l="1"/>
  <c r="MX190" i="12"/>
  <c r="MZ186" i="12"/>
  <c r="MY187" i="12"/>
  <c r="MY188" i="12" s="1"/>
  <c r="MY190" i="12" l="1"/>
  <c r="MY189" i="12"/>
  <c r="NA186" i="12"/>
  <c r="MZ187" i="12"/>
  <c r="MZ188" i="12" s="1"/>
  <c r="MZ189" i="12" l="1"/>
  <c r="MZ190" i="12"/>
  <c r="NB186" i="12"/>
  <c r="NA187" i="12"/>
  <c r="NA188" i="12" s="1"/>
  <c r="NA190" i="12" l="1"/>
  <c r="NA189" i="12"/>
  <c r="NC186" i="12"/>
  <c r="NB187" i="12"/>
  <c r="NB188" i="12" s="1"/>
  <c r="NB189" i="12" l="1"/>
  <c r="NB190" i="12"/>
  <c r="ND186" i="12"/>
  <c r="NC187" i="12"/>
  <c r="NC188" i="12" s="1"/>
  <c r="NC190" i="12" l="1"/>
  <c r="NC189" i="12"/>
  <c r="NE186" i="12"/>
  <c r="ND187" i="12"/>
  <c r="ND188" i="12" s="1"/>
  <c r="ND189" i="12" l="1"/>
  <c r="ND190" i="12"/>
  <c r="NF186" i="12"/>
  <c r="NE187" i="12"/>
  <c r="NE188" i="12" s="1"/>
  <c r="NE189" i="12" l="1"/>
  <c r="NE190" i="12"/>
  <c r="NG186" i="12"/>
  <c r="NF187" i="12"/>
  <c r="NF188" i="12" s="1"/>
  <c r="NF190" i="12" l="1"/>
  <c r="NF189" i="12"/>
  <c r="NH186" i="12"/>
  <c r="NG187" i="12"/>
  <c r="NG188" i="12" s="1"/>
  <c r="NG189" i="12" l="1"/>
  <c r="NG190" i="12"/>
  <c r="NI186" i="12"/>
  <c r="NH187" i="12"/>
  <c r="NH188" i="12" s="1"/>
  <c r="NH190" i="12" l="1"/>
  <c r="NH189" i="12"/>
  <c r="NJ186" i="12"/>
  <c r="NI187" i="12"/>
  <c r="NI188" i="12" s="1"/>
  <c r="NI190" i="12" l="1"/>
  <c r="NI189" i="12"/>
  <c r="NK186" i="12"/>
  <c r="NJ187" i="12"/>
  <c r="NJ188" i="12" s="1"/>
  <c r="NJ189" i="12" l="1"/>
  <c r="NJ190" i="12"/>
  <c r="NL186" i="12"/>
  <c r="NK187" i="12"/>
  <c r="NK188" i="12" s="1"/>
  <c r="NK190" i="12" l="1"/>
  <c r="NK189" i="12"/>
  <c r="NM186" i="12"/>
  <c r="NL187" i="12"/>
  <c r="NL188" i="12" s="1"/>
  <c r="NL190" i="12" l="1"/>
  <c r="NL189" i="12"/>
  <c r="NN186" i="12"/>
  <c r="NM187" i="12"/>
  <c r="NM188" i="12" s="1"/>
  <c r="NM190" i="12" l="1"/>
  <c r="NM189" i="12"/>
  <c r="NO186" i="12"/>
  <c r="NN187" i="12"/>
  <c r="NN188" i="12" s="1"/>
  <c r="NN190" i="12" l="1"/>
  <c r="NN189" i="12"/>
  <c r="NP186" i="12"/>
  <c r="NO187" i="12"/>
  <c r="NO188" i="12" s="1"/>
  <c r="NO189" i="12" l="1"/>
  <c r="NO190" i="12"/>
  <c r="NQ186" i="12"/>
  <c r="NP187" i="12"/>
  <c r="NP188" i="12" s="1"/>
  <c r="NP189" i="12" l="1"/>
  <c r="NP190" i="12"/>
  <c r="NR186" i="12"/>
  <c r="NQ187" i="12"/>
  <c r="NQ188" i="12" s="1"/>
  <c r="NQ189" i="12" l="1"/>
  <c r="NQ190" i="12"/>
  <c r="NS186" i="12"/>
  <c r="NR187" i="12"/>
  <c r="NR188" i="12" s="1"/>
  <c r="NR189" i="12" l="1"/>
  <c r="NR190" i="12"/>
  <c r="NT186" i="12"/>
  <c r="NS187" i="12"/>
  <c r="NS188" i="12" s="1"/>
  <c r="NS190" i="12" l="1"/>
  <c r="NS189" i="12"/>
  <c r="NU186" i="12"/>
  <c r="NT187" i="12"/>
  <c r="NT188" i="12" s="1"/>
  <c r="NT190" i="12" l="1"/>
  <c r="NT189" i="12"/>
  <c r="NV186" i="12"/>
  <c r="NU187" i="12"/>
  <c r="NU188" i="12" s="1"/>
  <c r="NU190" i="12" l="1"/>
  <c r="NU189" i="12"/>
  <c r="NW186" i="12"/>
  <c r="NV187" i="12"/>
  <c r="NV188" i="12" s="1"/>
  <c r="NV190" i="12" l="1"/>
  <c r="NV189" i="12"/>
  <c r="NX186" i="12"/>
  <c r="NW187" i="12"/>
  <c r="NW188" i="12" s="1"/>
  <c r="NW189" i="12" l="1"/>
  <c r="NW190" i="12"/>
  <c r="NY186" i="12"/>
  <c r="NX187" i="12"/>
  <c r="NX188" i="12" s="1"/>
  <c r="NX190" i="12" l="1"/>
  <c r="NX189" i="12"/>
  <c r="NZ186" i="12"/>
  <c r="NY187" i="12"/>
  <c r="NY188" i="12" s="1"/>
  <c r="NY189" i="12" l="1"/>
  <c r="NY190" i="12"/>
  <c r="OA186" i="12"/>
  <c r="NZ187" i="12"/>
  <c r="NZ188" i="12" s="1"/>
  <c r="NZ190" i="12" l="1"/>
  <c r="NZ189" i="12"/>
  <c r="OB186" i="12"/>
  <c r="OA187" i="12"/>
  <c r="OA188" i="12" s="1"/>
  <c r="OA190" i="12" l="1"/>
  <c r="OA189" i="12"/>
  <c r="OC186" i="12"/>
  <c r="OB187" i="12"/>
  <c r="OB188" i="12" s="1"/>
  <c r="OB190" i="12" l="1"/>
  <c r="OB189" i="12"/>
  <c r="OD186" i="12"/>
  <c r="OC187" i="12"/>
  <c r="OC188" i="12" s="1"/>
  <c r="OC189" i="12" l="1"/>
  <c r="OC190" i="12"/>
  <c r="OE186" i="12"/>
  <c r="OD187" i="12"/>
  <c r="OD188" i="12" s="1"/>
  <c r="OD190" i="12" l="1"/>
  <c r="OD189" i="12"/>
  <c r="OF186" i="12"/>
  <c r="OE187" i="12"/>
  <c r="OE188" i="12" s="1"/>
  <c r="OE190" i="12" l="1"/>
  <c r="OE189" i="12"/>
  <c r="OG186" i="12"/>
  <c r="OF187" i="12"/>
  <c r="OF188" i="12" s="1"/>
  <c r="OF190" i="12" l="1"/>
  <c r="OF189" i="12"/>
  <c r="OH186" i="12"/>
  <c r="OG187" i="12"/>
  <c r="OG188" i="12" s="1"/>
  <c r="OG190" i="12" l="1"/>
  <c r="OG189" i="12"/>
  <c r="OI186" i="12"/>
  <c r="OH187" i="12"/>
  <c r="OH188" i="12" s="1"/>
  <c r="OH189" i="12" l="1"/>
  <c r="OH190" i="12"/>
  <c r="OJ186" i="12"/>
  <c r="OI187" i="12"/>
  <c r="OI188" i="12" s="1"/>
  <c r="OI189" i="12" l="1"/>
  <c r="OI190" i="12"/>
  <c r="OK186" i="12"/>
  <c r="OJ187" i="12"/>
  <c r="OJ188" i="12" s="1"/>
  <c r="OJ190" i="12" l="1"/>
  <c r="OJ189" i="12"/>
  <c r="OL186" i="12"/>
  <c r="OK187" i="12"/>
  <c r="OK188" i="12" s="1"/>
  <c r="OK189" i="12" l="1"/>
  <c r="OK190" i="12"/>
  <c r="OM186" i="12"/>
  <c r="OL187" i="12"/>
  <c r="OL188" i="12" s="1"/>
  <c r="OL190" i="12" l="1"/>
  <c r="OL189" i="12"/>
  <c r="ON186" i="12"/>
  <c r="OM187" i="12"/>
  <c r="OM188" i="12" s="1"/>
  <c r="OM189" i="12" l="1"/>
  <c r="OM190" i="12"/>
  <c r="OO186" i="12"/>
  <c r="ON187" i="12"/>
  <c r="ON188" i="12" s="1"/>
  <c r="ON189" i="12" l="1"/>
  <c r="ON190" i="12"/>
  <c r="OP186" i="12"/>
  <c r="OO187" i="12"/>
  <c r="OO188" i="12" s="1"/>
  <c r="OO190" i="12" l="1"/>
  <c r="OO189" i="12"/>
  <c r="OQ186" i="12"/>
  <c r="OP187" i="12"/>
  <c r="OP188" i="12" s="1"/>
  <c r="OP190" i="12" l="1"/>
  <c r="OP189" i="12"/>
  <c r="OR186" i="12"/>
  <c r="OQ187" i="12"/>
  <c r="OQ188" i="12" s="1"/>
  <c r="OQ190" i="12" l="1"/>
  <c r="OQ189" i="12"/>
  <c r="OS186" i="12"/>
  <c r="OS187" i="12" s="1"/>
  <c r="OS188" i="12" s="1"/>
  <c r="OR187" i="12"/>
  <c r="OR188" i="12" s="1"/>
  <c r="OR189" i="12" l="1"/>
  <c r="OR190" i="12"/>
  <c r="OS189" i="12"/>
  <c r="OS190" i="12"/>
  <c r="HB191" i="12" l="1" a="1"/>
  <c r="JN192" i="12"/>
  <c r="MH192" i="12"/>
  <c r="MI192" i="12"/>
  <c r="ON192" i="12"/>
  <c r="OO192" i="12"/>
  <c r="OQ192" i="12" l="1"/>
  <c r="JO192" i="12"/>
  <c r="KE192" i="12"/>
  <c r="KS192" i="12"/>
  <c r="LI192" i="12"/>
  <c r="LW192" i="12"/>
  <c r="MK192" i="12"/>
  <c r="MY192" i="12"/>
  <c r="NM192" i="12"/>
  <c r="OC192" i="12"/>
  <c r="OS192" i="12"/>
  <c r="JP192" i="12"/>
  <c r="KF192" i="12"/>
  <c r="KV192" i="12"/>
  <c r="LJ192" i="12"/>
  <c r="LX192" i="12"/>
  <c r="ML192" i="12"/>
  <c r="MZ192" i="12"/>
  <c r="NP192" i="12"/>
  <c r="OD192" i="12"/>
  <c r="OR192" i="12"/>
  <c r="JR192" i="12"/>
  <c r="KG192" i="12"/>
  <c r="KW192" i="12"/>
  <c r="LK192" i="12"/>
  <c r="LY192" i="12"/>
  <c r="MM192" i="12"/>
  <c r="NA192" i="12"/>
  <c r="NQ192" i="12"/>
  <c r="OE192" i="12"/>
  <c r="JS192" i="12"/>
  <c r="KJ192" i="12"/>
  <c r="KX192" i="12"/>
  <c r="LL192" i="12"/>
  <c r="LZ192" i="12"/>
  <c r="MN192" i="12"/>
  <c r="ND192" i="12"/>
  <c r="NR192" i="12"/>
  <c r="OF192" i="12"/>
  <c r="JU192" i="12"/>
  <c r="KK192" i="12"/>
  <c r="KY192" i="12"/>
  <c r="LM192" i="12"/>
  <c r="MA192" i="12"/>
  <c r="MO192" i="12"/>
  <c r="NE192" i="12"/>
  <c r="NS192" i="12"/>
  <c r="OG192" i="12"/>
  <c r="JX192" i="12"/>
  <c r="KL192" i="12"/>
  <c r="KZ192" i="12"/>
  <c r="LN192" i="12"/>
  <c r="MB192" i="12"/>
  <c r="MR192" i="12"/>
  <c r="NF192" i="12"/>
  <c r="NT192" i="12"/>
  <c r="OH192" i="12"/>
  <c r="JY192" i="12"/>
  <c r="KM192" i="12"/>
  <c r="LA192" i="12"/>
  <c r="LO192" i="12"/>
  <c r="MC192" i="12"/>
  <c r="MS192" i="12"/>
  <c r="NG192" i="12"/>
  <c r="NU192" i="12"/>
  <c r="OI192" i="12"/>
  <c r="JZ192" i="12"/>
  <c r="KN192" i="12"/>
  <c r="LB192" i="12"/>
  <c r="LP192" i="12"/>
  <c r="MF192" i="12"/>
  <c r="MT192" i="12"/>
  <c r="NH192" i="12"/>
  <c r="NV192" i="12"/>
  <c r="OJ192" i="12"/>
  <c r="KA192" i="12"/>
  <c r="KO192" i="12"/>
  <c r="LC192" i="12"/>
  <c r="LQ192" i="12"/>
  <c r="MG192" i="12"/>
  <c r="MU192" i="12"/>
  <c r="NI192" i="12"/>
  <c r="NW192" i="12"/>
  <c r="OK192" i="12"/>
  <c r="KB192" i="12"/>
  <c r="KP192" i="12"/>
  <c r="OB192" i="12"/>
  <c r="LV192" i="12"/>
  <c r="NY192" i="12"/>
  <c r="LU192" i="12"/>
  <c r="NX192" i="12"/>
  <c r="LT192" i="12"/>
  <c r="NL192" i="12"/>
  <c r="LH192" i="12"/>
  <c r="NK192" i="12"/>
  <c r="LE192" i="12"/>
  <c r="NJ192" i="12"/>
  <c r="LD192" i="12"/>
  <c r="MX192" i="12"/>
  <c r="KR192" i="12"/>
  <c r="MW192" i="12"/>
  <c r="KQ192" i="12"/>
  <c r="MV192" i="12"/>
  <c r="KD192" i="12"/>
  <c r="OP192" i="12"/>
  <c r="MJ192" i="12"/>
  <c r="KC192" i="12"/>
  <c r="JQ192" i="12"/>
  <c r="JM192" i="12"/>
  <c r="JJ192" i="12"/>
  <c r="OM192" i="12"/>
  <c r="OA192" i="12"/>
  <c r="NO192" i="12"/>
  <c r="NC192" i="12"/>
  <c r="MQ192" i="12"/>
  <c r="ME192" i="12"/>
  <c r="LS192" i="12"/>
  <c r="LG192" i="12"/>
  <c r="KU192" i="12"/>
  <c r="KI192" i="12"/>
  <c r="JW192" i="12"/>
  <c r="OL192" i="12"/>
  <c r="NZ192" i="12"/>
  <c r="NN192" i="12"/>
  <c r="NB192" i="12"/>
  <c r="MP192" i="12"/>
  <c r="MD192" i="12"/>
  <c r="LR192" i="12"/>
  <c r="LF192" i="12"/>
  <c r="KT192" i="12"/>
  <c r="KH192" i="12"/>
  <c r="JV192" i="12"/>
  <c r="JL192" i="12"/>
  <c r="JK192" i="12"/>
  <c r="JI192" i="12"/>
  <c r="JT192" i="12"/>
  <c r="HB191" i="12"/>
  <c r="GZ196"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<sst xmlns="http://schemas.openxmlformats.org/spreadsheetml/2006/main" count="18043" uniqueCount="108">
  <si>
    <t>Instructions</t>
  </si>
  <si>
    <t>Questions</t>
  </si>
  <si>
    <t>Level</t>
  </si>
  <si>
    <t>Points</t>
  </si>
  <si>
    <t>Answer</t>
  </si>
  <si>
    <t>Case Author</t>
  </si>
  <si>
    <t>Example1</t>
  </si>
  <si>
    <t>Example2</t>
  </si>
  <si>
    <t>Level 1</t>
  </si>
  <si>
    <t>Level 2</t>
  </si>
  <si>
    <t xml:space="preserve"> </t>
  </si>
  <si>
    <t>Microsoft Excel Collegiate Challenge</t>
  </si>
  <si>
    <t>A</t>
  </si>
  <si>
    <t>B</t>
  </si>
  <si>
    <t>David Brown</t>
  </si>
  <si>
    <t>Game #</t>
  </si>
  <si>
    <t>S</t>
  </si>
  <si>
    <t>U</t>
  </si>
  <si>
    <t>O</t>
  </si>
  <si>
    <t>Level 3</t>
  </si>
  <si>
    <t>Example3</t>
  </si>
  <si>
    <t>Level 4</t>
  </si>
  <si>
    <t>Example4</t>
  </si>
  <si>
    <t>Level 5</t>
  </si>
  <si>
    <t>Example5</t>
  </si>
  <si>
    <t>Bonus Questions</t>
  </si>
  <si>
    <t xml:space="preserve">To make the game more exciting, we have created 3 bonus questions for you. These questions can be answered at any time during the game. </t>
  </si>
  <si>
    <t>Bonus 1</t>
  </si>
  <si>
    <t>Bonus 2</t>
  </si>
  <si>
    <t>Bonus 3</t>
  </si>
  <si>
    <t>Volleyball</t>
  </si>
  <si>
    <t>Case Inspiration</t>
  </si>
  <si>
    <t>This case is inspired by the University of Arizona women's volleyball team. Go Cats!</t>
  </si>
  <si>
    <t>Arizona</t>
  </si>
  <si>
    <t>Arizona State</t>
  </si>
  <si>
    <t>ASU</t>
  </si>
  <si>
    <t>Berkeley</t>
  </si>
  <si>
    <t>Cal</t>
  </si>
  <si>
    <t>Colorado</t>
  </si>
  <si>
    <t>CU</t>
  </si>
  <si>
    <t>Oregon</t>
  </si>
  <si>
    <t>Oregon State</t>
  </si>
  <si>
    <t>OSU</t>
  </si>
  <si>
    <t>Stanford</t>
  </si>
  <si>
    <t>UCLA</t>
  </si>
  <si>
    <t>USC</t>
  </si>
  <si>
    <t>Utah</t>
  </si>
  <si>
    <t>Washington</t>
  </si>
  <si>
    <t>UW</t>
  </si>
  <si>
    <t>Washington State</t>
  </si>
  <si>
    <t>WSU</t>
  </si>
  <si>
    <t>Rally #</t>
  </si>
  <si>
    <t>University</t>
  </si>
  <si>
    <t>Universities</t>
  </si>
  <si>
    <t>To win a set, a team must win by at least 2 points. Under rally scoring, what is the total number of points played in the FIRST set?</t>
  </si>
  <si>
    <t>To win a set, a team must win by at least 2 points. Under rally scoring, what is the total number of points played in the SECOND set?</t>
  </si>
  <si>
    <t>Teams play a match of 3 sets.</t>
  </si>
  <si>
    <t>The first two sets are to 25 points and the last set is to 15 points.</t>
  </si>
  <si>
    <t xml:space="preserve">How many total points scored by Arizona (team "A") over 3 sets? </t>
  </si>
  <si>
    <t>Note that you only play the third set if one team doesn't win both of the first two sets.</t>
  </si>
  <si>
    <t>Arizona serves first in each match.</t>
  </si>
  <si>
    <t>Which team (excluding Arizona) shows up most often across all of the data, excluding the examples? Use the abbreviations provided.</t>
  </si>
  <si>
    <t>On Level 4, excluding the example, which team (besides Arizona) scores the most points across their matches? Use the abbreviations provided.</t>
  </si>
  <si>
    <t>Abbr.</t>
  </si>
  <si>
    <t>Under rally scoring, which is the first team to reach 25 points? Use the abbreviations provided.</t>
  </si>
  <si>
    <t>Easy</t>
  </si>
  <si>
    <t>Moderate</t>
  </si>
  <si>
    <t>Hard</t>
  </si>
  <si>
    <t>This means that if Arizona wins Rally#1, it gets a point.</t>
  </si>
  <si>
    <t>Under SIDE-OUT scoring, how many rallies are played in the first set (played to 25 points)?</t>
  </si>
  <si>
    <t>How many more rallies, on average, are played in a set in side-out scoring versus rally scoring? Use data from levels 2 and 5 for your analysis (excluding the examples). Round to the nearest integer.</t>
  </si>
  <si>
    <t>However, the points for each question will be awarded ONLY to the FIRST TWO (2) players that submit the correct answer.</t>
  </si>
  <si>
    <r>
      <t xml:space="preserve">Volleyball is a team sport in which two teams of six players are separated by a net. Each team tries to score points by grounding a ball on the other team's court under organized rules. In this case we will analyze scoring statistics of fictious volleyball matches played by the team of University of Arizona.
</t>
    </r>
    <r>
      <rPr>
        <b/>
        <sz val="11"/>
        <color theme="1"/>
        <rFont val="Roboto"/>
      </rPr>
      <t xml:space="preserve">Scoring
</t>
    </r>
    <r>
      <rPr>
        <sz val="11"/>
        <color theme="1"/>
        <rFont val="Roboto"/>
      </rPr>
      <t xml:space="preserve">Modern volleyball matches get scored according to </t>
    </r>
    <r>
      <rPr>
        <b/>
        <sz val="11"/>
        <color theme="1"/>
        <rFont val="Roboto"/>
      </rPr>
      <t>"rally scoring"</t>
    </r>
    <r>
      <rPr>
        <sz val="11"/>
        <color theme="1"/>
        <rFont val="Roboto"/>
      </rPr>
      <t xml:space="preserve"> rules: the team that wins the rally is awarded a point and serves the ball to start the next rally. This is a fairly simple system and it will be used for questions on Levels 1-4.
However, up until 1999, the so-called </t>
    </r>
    <r>
      <rPr>
        <b/>
        <sz val="11"/>
        <color theme="1"/>
        <rFont val="Roboto"/>
      </rPr>
      <t>"side-out scoring"</t>
    </r>
    <r>
      <rPr>
        <sz val="11"/>
        <color theme="1"/>
        <rFont val="Roboto"/>
      </rPr>
      <t xml:space="preserve"> was used: only the serving term can earn a point. If the serving team loses the rally, a side-out occurs and the other team serves next, but no points are awarded. This system was dropped as the length of volleyball games was too unpredictable for the TV format. This scoring format is used for Level 5.
</t>
    </r>
    <r>
      <rPr>
        <b/>
        <sz val="11"/>
        <color theme="1"/>
        <rFont val="Roboto"/>
      </rPr>
      <t xml:space="preserve">A few things to note:
</t>
    </r>
    <r>
      <rPr>
        <sz val="11"/>
        <color theme="1"/>
        <rFont val="Roboto"/>
      </rPr>
      <t xml:space="preserve"> - To win a set, a team must have at least two more points that their opponents (regardless of the scoring system).
 - To win a match in this case, a team must win two-out-of-three sets (in NCAA play, matches are best three-out-of-five sets).
 - In this game task, under both scoring rules the final set in a match is to 15 points, and earlier sets are to 25 points.</t>
    </r>
  </si>
  <si>
    <t>example1</t>
  </si>
  <si>
    <t>example2</t>
  </si>
  <si>
    <t>N</t>
  </si>
  <si>
    <t>Games#</t>
  </si>
  <si>
    <t>first Set</t>
  </si>
  <si>
    <t>Second Set</t>
  </si>
  <si>
    <t>example4</t>
  </si>
  <si>
    <t>Seq.</t>
  </si>
  <si>
    <t>First Set</t>
  </si>
  <si>
    <t>Winner</t>
  </si>
  <si>
    <t>1st Set</t>
  </si>
  <si>
    <t>2nd Set</t>
  </si>
  <si>
    <t>Suming</t>
  </si>
  <si>
    <t>example5</t>
  </si>
  <si>
    <t>Who Serves</t>
  </si>
  <si>
    <t>Points A</t>
  </si>
  <si>
    <t>Index</t>
  </si>
  <si>
    <t>After 1st Set</t>
  </si>
  <si>
    <t>After 1st</t>
  </si>
  <si>
    <t>After 2nd Set</t>
  </si>
  <si>
    <t>3rd  Set</t>
  </si>
  <si>
    <t>Set N</t>
  </si>
  <si>
    <t>Total Rounds</t>
  </si>
  <si>
    <t>Pts</t>
  </si>
  <si>
    <t>Real Pts</t>
  </si>
  <si>
    <t>Set Ends</t>
  </si>
  <si>
    <t>Winners</t>
  </si>
  <si>
    <t>3rd Set</t>
  </si>
  <si>
    <t>Rounds</t>
  </si>
  <si>
    <t>W1</t>
  </si>
  <si>
    <t>W2</t>
  </si>
  <si>
    <t>Other Team</t>
  </si>
  <si>
    <t>Team</t>
  </si>
  <si>
    <t>Count</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</si>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</sst>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family val="2"/>
      <scheme val="minor"/>
    </font>
    <font>
      <sz val="11"/>
      <color theme="1"/>
      <name val="Roboto"/>
    </font>
    <font>
      <b/>
      <sz val="12"/>
      <color theme="7" tint="-0.499984740745262"/>
      <name val="Roboto"/>
    </font>
    <font>
      <sz val="12"/>
      <color theme="7" tint="-0.499984740745262"/>
      <name val="Roboto"/>
    </font>
    <font>
      <b/>
      <sz val="18"/>
      <color theme="0"/>
      <name val="Roboto"/>
    </font>
    <font>
      <sz val="11"/>
      <color theme="7" tint="-0.499984740745262"/>
      <name val="Roboto"/>
    </font>
    <font>
      <b/>
      <sz val="11"/>
      <name val="Roboto"/>
    </font>
    <font>
      <b/>
      <sz val="11"/>
      <color theme="1"/>
      <name val="Roboto"/>
    </font>
    <font>
      <b/>
      <sz val="20"/>
      <color theme="0"/>
      <name val="Roboto"/>
    </font>
    <font>
      <b/>
      <sz val="24"/>
      <color theme="0"/>
      <name val="Roboto"/>
    </font>
    <font>
      <b/>
      <sz val="16"/>
      <name val="Roboto"/>
    </font>
    <font>
      <b/>
      <sz val="11"/>
      <color theme="0"/>
      <name val="Roboto"/>
    </font>
    <font>
      <sz val="11"/>
      <name val="Roboto"/>
    </font>
    <font>
      <u/>
      <sz val="11"/>
      <color theme="10"/>
      <name val="Calibri"/>
      <family val="2"/>
      <scheme val="minor"/>
    </font>
    <font>
      <b/>
      <sz val="18"/>
      <color theme="0"/>
      <name val="Agency FB"/>
      <family val="2"/>
    </font>
    <font>
      <b/>
      <sz val="14"/>
      <color theme="0"/>
      <name val="Agency FB"/>
      <family val="2"/>
    </font>
    <font>
      <b/>
      <sz val="20"/>
      <color theme="0"/>
      <name val="Agency FB"/>
      <family val="2"/>
    </font>
    <font>
      <sz val="18"/>
      <color theme="1"/>
      <name val="Agency FB"/>
      <family val="2"/>
    </font>
    <font>
      <b/>
      <sz val="24"/>
      <color theme="0"/>
      <name val="Agency FB"/>
      <family val="2"/>
    </font>
    <font>
      <i/>
      <sz val="10"/>
      <color theme="1"/>
      <name val="Agency FB"/>
      <family val="2"/>
    </font>
    <font>
      <b/>
      <sz val="20"/>
      <color theme="0"/>
      <name val="ROBOTECH GP"/>
      <family val="2"/>
    </font>
    <font>
      <b/>
      <sz val="14"/>
      <name val="Roboto"/>
    </font>
    <font>
      <sz val="14"/>
      <color theme="1"/>
      <name val="Agency FB"/>
      <family val="2"/>
    </font>
    <font>
      <b/>
      <sz val="20"/>
      <color rgb="FF002060"/>
      <name val="Roboto"/>
    </font>
    <font>
      <b/>
      <sz val="14"/>
      <color rgb="FFC00000"/>
      <name val="Roboto"/>
    </font>
    <font>
      <b/>
      <sz val="16"/>
      <color rgb="FF0033CC"/>
      <name val="Roboto"/>
    </font>
    <font>
      <b/>
      <sz val="16"/>
      <color rgb="FFCC9900"/>
      <name val="Roboto"/>
    </font>
    <font>
      <b/>
      <sz val="20"/>
      <color rgb="FF00FF00"/>
      <name val="Roboto"/>
    </font>
    <font>
      <b/>
      <sz val="14"/>
      <color rgb="FFFF6600"/>
      <name val="Roboto"/>
    </font>
    <font>
      <b/>
      <sz val="20"/>
      <color rgb="FFC00000"/>
      <name val="Roboto"/>
    </font>
    <font>
      <b/>
      <sz val="11"/>
      <color rgb="FF33CCFF"/>
      <name val="Roboto"/>
    </font>
    <font>
      <b/>
      <sz val="12"/>
      <color rgb="FFC00000"/>
      <name val="Roboto"/>
    </font>
    <font>
      <sz val="10"/>
      <name val="Roboto"/>
    </font>
    <font>
      <b/>
      <sz val="11"/>
      <color theme="1"/>
      <name val="Calibri"/>
      <family val="2"/>
      <scheme val="minor"/>
    </font>
    <font>
      <b/>
      <sz val="11"/>
      <color theme="2"/>
      <name val="Roboto"/>
    </font>
    <font>
      <sz val="9"/>
      <color theme="1"/>
      <name val="Calibri"/>
      <family val="2"/>
      <scheme val="minor"/>
    </font>
    <font>
      <b/>
      <sz val="18"/>
      <color theme="1"/>
      <name val="Roboto"/>
    </font>
  </fonts>
  <fills count="19">
    <fill>
      <patternFill patternType="none"/>
    </fill>
    <fill>
      <patternFill patternType="gray125"/>
    </fill>
    <fill>
      <patternFill patternType="solid">
        <fgColor theme="0"/>
        <bgColor indexed="64"/>
      </patternFill>
    </fill>
    <fill>
      <patternFill patternType="solid">
        <fgColor rgb="FF228AB8"/>
        <bgColor indexed="64"/>
      </patternFill>
    </fill>
    <fill>
      <patternFill patternType="solid">
        <fgColor rgb="FF006837"/>
        <bgColor indexed="64"/>
      </patternFill>
    </fill>
    <fill>
      <gradientFill>
        <stop position="0">
          <color rgb="FF228AB8"/>
        </stop>
        <stop position="1">
          <color rgb="FF020024"/>
        </stop>
      </gradientFill>
    </fill>
    <fill>
      <gradientFill>
        <stop position="0">
          <color rgb="FFBF1F36"/>
        </stop>
        <stop position="1">
          <color rgb="FF020024"/>
        </stop>
      </gradientFill>
    </fill>
    <fill>
      <patternFill patternType="solid">
        <fgColor rgb="FF001838"/>
        <bgColor indexed="64"/>
      </patternFill>
    </fill>
    <fill>
      <patternFill patternType="solid">
        <fgColor rgb="FFBF1F36"/>
        <bgColor indexed="64"/>
      </patternFill>
    </fill>
    <fill>
      <patternFill patternType="solid">
        <fgColor rgb="FFF6C6CD"/>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28">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style="thick">
        <color indexed="64"/>
      </right>
      <top style="thick">
        <color indexed="64"/>
      </top>
      <bottom style="thick">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style="thick">
        <color indexed="64"/>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s>
  <cellStyleXfs count="3">
    <xf numFmtId="0" fontId="0" fillId="0" borderId="0"/>
    <xf numFmtId="0" fontId="13" fillId="0" borderId="0" applyNumberFormat="0" applyFill="0" applyBorder="0" applyAlignment="0" applyProtection="0"/>
    <xf numFmtId="0" fontId="13" fillId="0" borderId="0" applyNumberFormat="0" applyFill="0" applyBorder="0" applyAlignment="0" applyProtection="0"/>
  </cellStyleXfs>
  <cellXfs count="107">
    <xf numFmtId="0" fontId="0" fillId="0" borderId="0" xfId="0"/>
    <xf numFmtId="0" fontId="1" fillId="2" borderId="0" xfId="0" applyFont="1" applyFill="1"/>
    <xf numFmtId="0" fontId="1" fillId="2" borderId="0" xfId="0" applyFont="1" applyFill="1" applyAlignment="1">
      <alignment horizontal="center"/>
    </xf>
    <xf numFmtId="0" fontId="1" fillId="2" borderId="0" xfId="0" applyFont="1" applyFill="1" applyAlignment="1">
      <alignment vertical="top" wrapText="1"/>
    </xf>
    <xf numFmtId="0" fontId="12" fillId="2" borderId="0" xfId="0" applyFont="1" applyFill="1"/>
    <xf numFmtId="0" fontId="12" fillId="2" borderId="0" xfId="0" applyFont="1" applyFill="1" applyAlignment="1">
      <alignment vertical="top" wrapText="1"/>
    </xf>
    <xf numFmtId="0" fontId="9" fillId="2" borderId="0" xfId="0" applyFont="1" applyFill="1" applyAlignment="1">
      <alignment vertical="center"/>
    </xf>
    <xf numFmtId="0" fontId="8" fillId="2" borderId="0" xfId="0" applyFont="1" applyFill="1"/>
    <xf numFmtId="0" fontId="5" fillId="2" borderId="3"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2" fillId="2" borderId="3" xfId="0" applyFont="1" applyFill="1" applyBorder="1" applyAlignment="1">
      <alignment horizontal="center" vertical="center"/>
    </xf>
    <xf numFmtId="0" fontId="3" fillId="0" borderId="3" xfId="0" applyFont="1" applyBorder="1" applyAlignment="1">
      <alignment horizontal="center" vertical="center" wrapText="1"/>
    </xf>
    <xf numFmtId="0" fontId="2" fillId="0" borderId="5" xfId="0" applyFont="1" applyBorder="1" applyAlignment="1">
      <alignment horizontal="center" vertical="center"/>
    </xf>
    <xf numFmtId="0" fontId="4" fillId="4" borderId="4" xfId="0" applyFont="1" applyFill="1" applyBorder="1" applyAlignment="1">
      <alignment horizontal="center" vertical="center"/>
    </xf>
    <xf numFmtId="0" fontId="10" fillId="2" borderId="0" xfId="1" applyFont="1" applyFill="1" applyBorder="1" applyAlignment="1">
      <alignment vertical="center"/>
    </xf>
    <xf numFmtId="0" fontId="6" fillId="2" borderId="0" xfId="0" applyFont="1" applyFill="1" applyAlignment="1">
      <alignment horizontal="left"/>
    </xf>
    <xf numFmtId="0" fontId="1" fillId="2" borderId="0" xfId="0" applyFont="1" applyFill="1" applyAlignment="1">
      <alignment horizontal="left"/>
    </xf>
    <xf numFmtId="0" fontId="11" fillId="3" borderId="2" xfId="0" applyFont="1" applyFill="1" applyBorder="1" applyAlignment="1">
      <alignment horizontal="center" vertical="center"/>
    </xf>
    <xf numFmtId="0" fontId="7" fillId="2" borderId="0" xfId="0" applyFont="1" applyFill="1" applyAlignment="1">
      <alignment horizontal="center"/>
    </xf>
    <xf numFmtId="0" fontId="17" fillId="7" borderId="0" xfId="0" applyFont="1" applyFill="1" applyAlignment="1">
      <alignment horizontal="center" vertical="center"/>
    </xf>
    <xf numFmtId="0" fontId="16" fillId="7" borderId="0" xfId="0" applyFont="1" applyFill="1" applyAlignment="1">
      <alignment horizontal="center" vertical="center"/>
    </xf>
    <xf numFmtId="0" fontId="15" fillId="8" borderId="2" xfId="0" applyFont="1" applyFill="1" applyBorder="1" applyAlignment="1">
      <alignment horizontal="center" vertical="center"/>
    </xf>
    <xf numFmtId="0" fontId="1" fillId="2" borderId="0" xfId="0" applyFont="1" applyFill="1" applyAlignment="1">
      <alignment horizontal="center" vertical="center"/>
    </xf>
    <xf numFmtId="0" fontId="19" fillId="9" borderId="2" xfId="0" applyFont="1" applyFill="1" applyBorder="1" applyAlignment="1">
      <alignment horizontal="center" vertical="center"/>
    </xf>
    <xf numFmtId="0" fontId="7" fillId="2" borderId="0" xfId="0" applyFont="1" applyFill="1" applyAlignment="1">
      <alignment horizontal="left"/>
    </xf>
    <xf numFmtId="0" fontId="21" fillId="2" borderId="0" xfId="2" applyFont="1" applyFill="1" applyBorder="1" applyAlignment="1"/>
    <xf numFmtId="0" fontId="6" fillId="2" borderId="0" xfId="0" applyFont="1" applyFill="1" applyAlignment="1">
      <alignment horizontal="left" vertical="top"/>
    </xf>
    <xf numFmtId="0" fontId="23" fillId="0" borderId="1" xfId="0" applyFont="1" applyBorder="1" applyAlignment="1">
      <alignment horizontal="center" vertical="center" wrapText="1"/>
    </xf>
    <xf numFmtId="0" fontId="24" fillId="0" borderId="1" xfId="0" applyFont="1" applyBorder="1" applyAlignment="1">
      <alignment horizontal="center" vertical="center" wrapText="1"/>
    </xf>
    <xf numFmtId="0" fontId="25" fillId="0" borderId="1" xfId="0" applyFont="1" applyBorder="1" applyAlignment="1">
      <alignment horizontal="center" vertical="center" wrapText="1"/>
    </xf>
    <xf numFmtId="0" fontId="26" fillId="0" borderId="1" xfId="0" applyFont="1" applyBorder="1" applyAlignment="1">
      <alignment horizontal="center" vertical="center" wrapText="1"/>
    </xf>
    <xf numFmtId="0" fontId="27" fillId="0" borderId="1" xfId="0" applyFont="1" applyBorder="1" applyAlignment="1">
      <alignment horizontal="center" vertical="center" wrapText="1"/>
    </xf>
    <xf numFmtId="0" fontId="28" fillId="0" borderId="1" xfId="0" applyFont="1" applyBorder="1" applyAlignment="1">
      <alignment horizontal="center" vertical="center" wrapText="1"/>
    </xf>
    <xf numFmtId="0" fontId="29" fillId="0" borderId="1" xfId="0" applyFont="1" applyBorder="1" applyAlignment="1">
      <alignment horizontal="center" vertical="center" wrapText="1"/>
    </xf>
    <xf numFmtId="0" fontId="30" fillId="0" borderId="1" xfId="0" applyFont="1" applyBorder="1" applyAlignment="1">
      <alignment horizontal="center" vertical="center" wrapText="1"/>
    </xf>
    <xf numFmtId="0" fontId="31" fillId="0" borderId="1" xfId="0" applyFont="1" applyBorder="1" applyAlignment="1">
      <alignment horizontal="center" vertical="center" wrapText="1"/>
    </xf>
    <xf numFmtId="0" fontId="12" fillId="2" borderId="0" xfId="0" applyFont="1" applyFill="1" applyAlignment="1">
      <alignment horizontal="center"/>
    </xf>
    <xf numFmtId="0" fontId="6" fillId="2" borderId="0" xfId="0" applyFont="1" applyFill="1" applyAlignment="1">
      <alignment horizontal="center"/>
    </xf>
    <xf numFmtId="0" fontId="7" fillId="2" borderId="0" xfId="0" applyFont="1" applyFill="1"/>
    <xf numFmtId="0" fontId="0" fillId="0" borderId="0" xfId="0" applyAlignment="1">
      <alignment horizontal="center"/>
    </xf>
    <xf numFmtId="0" fontId="6" fillId="2" borderId="0" xfId="0" applyFont="1" applyFill="1"/>
    <xf numFmtId="0" fontId="7" fillId="10" borderId="0" xfId="0" applyFont="1" applyFill="1" applyAlignment="1">
      <alignment horizontal="center"/>
    </xf>
    <xf numFmtId="0" fontId="7" fillId="11" borderId="0" xfId="0" applyFont="1" applyFill="1" applyAlignment="1">
      <alignment horizontal="center"/>
    </xf>
    <xf numFmtId="0" fontId="12" fillId="2" borderId="10" xfId="0" applyFont="1" applyFill="1" applyBorder="1"/>
    <xf numFmtId="0" fontId="12" fillId="12" borderId="10" xfId="0" applyFont="1" applyFill="1" applyBorder="1"/>
    <xf numFmtId="0" fontId="12" fillId="13" borderId="0" xfId="0" applyFont="1" applyFill="1"/>
    <xf numFmtId="0" fontId="12" fillId="2" borderId="10" xfId="0" applyFont="1" applyFill="1" applyBorder="1" applyAlignment="1">
      <alignment horizontal="center"/>
    </xf>
    <xf numFmtId="0" fontId="6" fillId="2" borderId="10" xfId="0" applyFont="1" applyFill="1" applyBorder="1" applyAlignment="1">
      <alignment horizontal="center"/>
    </xf>
    <xf numFmtId="0" fontId="12" fillId="11" borderId="0" xfId="0" applyFont="1" applyFill="1" applyAlignment="1">
      <alignment horizontal="center"/>
    </xf>
    <xf numFmtId="0" fontId="12" fillId="12" borderId="0" xfId="0" applyFont="1" applyFill="1" applyAlignment="1">
      <alignment horizontal="center"/>
    </xf>
    <xf numFmtId="0" fontId="12" fillId="12" borderId="10" xfId="0" applyFont="1" applyFill="1" applyBorder="1" applyAlignment="1">
      <alignment horizontal="center"/>
    </xf>
    <xf numFmtId="0" fontId="12" fillId="11" borderId="0" xfId="0" applyFont="1" applyFill="1"/>
    <xf numFmtId="0" fontId="12" fillId="10" borderId="0" xfId="0" applyFont="1" applyFill="1"/>
    <xf numFmtId="0" fontId="12" fillId="14" borderId="0" xfId="0" applyFont="1" applyFill="1" applyAlignment="1">
      <alignment horizontal="center"/>
    </xf>
    <xf numFmtId="0" fontId="6" fillId="2" borderId="10" xfId="0" applyFont="1" applyFill="1" applyBorder="1"/>
    <xf numFmtId="0" fontId="12" fillId="10" borderId="0" xfId="0" applyFont="1" applyFill="1" applyAlignment="1">
      <alignment horizontal="center"/>
    </xf>
    <xf numFmtId="0" fontId="34" fillId="15" borderId="0" xfId="0" applyFont="1" applyFill="1" applyAlignment="1">
      <alignment horizontal="center"/>
    </xf>
    <xf numFmtId="0" fontId="12" fillId="16" borderId="0" xfId="0" applyFont="1" applyFill="1"/>
    <xf numFmtId="0" fontId="0" fillId="0" borderId="10" xfId="0" applyBorder="1" applyAlignment="1">
      <alignment horizontal="center"/>
    </xf>
    <xf numFmtId="0" fontId="35" fillId="0" borderId="0" xfId="0" applyFont="1" applyAlignment="1">
      <alignment horizontal="center"/>
    </xf>
    <xf numFmtId="0" fontId="36" fillId="17" borderId="4" xfId="0" applyFont="1" applyFill="1" applyBorder="1" applyAlignment="1">
      <alignment horizontal="center" vertical="center"/>
    </xf>
    <xf numFmtId="0" fontId="6" fillId="11" borderId="10" xfId="0" applyFont="1" applyFill="1" applyBorder="1" applyAlignment="1">
      <alignment horizontal="center"/>
    </xf>
    <xf numFmtId="0" fontId="0" fillId="11" borderId="0" xfId="0" applyFill="1"/>
    <xf numFmtId="0" fontId="0" fillId="0" borderId="10" xfId="0" applyBorder="1"/>
    <xf numFmtId="0" fontId="33" fillId="0" borderId="0" xfId="0" applyFont="1"/>
    <xf numFmtId="0" fontId="33" fillId="0" borderId="0" xfId="0" applyFont="1" applyAlignment="1">
      <alignment horizontal="center"/>
    </xf>
    <xf numFmtId="0" fontId="0" fillId="11" borderId="0" xfId="0" applyFill="1" applyAlignment="1">
      <alignment horizontal="center"/>
    </xf>
    <xf numFmtId="0" fontId="6" fillId="18" borderId="0" xfId="0" applyFont="1" applyFill="1" applyAlignment="1">
      <alignment horizontal="center"/>
    </xf>
    <xf numFmtId="0" fontId="6" fillId="14" borderId="0" xfId="0" applyFont="1" applyFill="1" applyAlignment="1">
      <alignment horizontal="center"/>
    </xf>
    <xf numFmtId="0" fontId="22" fillId="0" borderId="6" xfId="0" applyFont="1" applyBorder="1" applyAlignment="1">
      <alignment horizontal="center" vertical="center" wrapText="1"/>
    </xf>
    <xf numFmtId="0" fontId="22" fillId="0" borderId="7" xfId="0" applyFont="1" applyBorder="1" applyAlignment="1">
      <alignment horizontal="center" vertical="center" wrapText="1"/>
    </xf>
    <xf numFmtId="0" fontId="22" fillId="0" borderId="8" xfId="0" applyFont="1" applyBorder="1" applyAlignment="1">
      <alignment horizontal="center" vertical="center" wrapText="1"/>
    </xf>
    <xf numFmtId="0" fontId="22" fillId="0" borderId="9" xfId="0" applyFont="1" applyBorder="1" applyAlignment="1">
      <alignment horizontal="center" vertical="center" wrapText="1"/>
    </xf>
    <xf numFmtId="0" fontId="22" fillId="0" borderId="10" xfId="0" applyFont="1" applyBorder="1" applyAlignment="1">
      <alignment horizontal="center" vertical="center" wrapText="1"/>
    </xf>
    <xf numFmtId="0" fontId="22" fillId="0" borderId="11" xfId="0" applyFont="1" applyBorder="1" applyAlignment="1">
      <alignment horizontal="center" vertical="center" wrapText="1"/>
    </xf>
    <xf numFmtId="0" fontId="18" fillId="6" borderId="0" xfId="0" applyFont="1" applyFill="1" applyAlignment="1">
      <alignment horizontal="center" vertical="center"/>
    </xf>
    <xf numFmtId="0" fontId="14" fillId="5" borderId="0" xfId="0" applyFont="1" applyFill="1" applyAlignment="1">
      <alignment horizontal="center" vertical="center"/>
    </xf>
    <xf numFmtId="0" fontId="14" fillId="7" borderId="12" xfId="0" applyFont="1" applyFill="1" applyBorder="1" applyAlignment="1">
      <alignment horizontal="center" vertical="center"/>
    </xf>
    <xf numFmtId="0" fontId="14" fillId="7" borderId="13" xfId="0" applyFont="1" applyFill="1" applyBorder="1" applyAlignment="1">
      <alignment horizontal="center" vertical="center"/>
    </xf>
    <xf numFmtId="0" fontId="14" fillId="7" borderId="14" xfId="0" applyFont="1" applyFill="1" applyBorder="1" applyAlignment="1">
      <alignment horizontal="center" vertical="center"/>
    </xf>
    <xf numFmtId="0" fontId="17" fillId="0" borderId="6" xfId="0" applyFont="1" applyBorder="1" applyAlignment="1">
      <alignment horizontal="center" vertical="center"/>
    </xf>
    <xf numFmtId="0" fontId="17" fillId="0" borderId="7" xfId="0" applyFont="1" applyBorder="1" applyAlignment="1">
      <alignment horizontal="center" vertical="center"/>
    </xf>
    <xf numFmtId="0" fontId="17" fillId="0" borderId="8" xfId="0" applyFont="1" applyBorder="1" applyAlignment="1">
      <alignment horizontal="center" vertical="center"/>
    </xf>
    <xf numFmtId="0" fontId="17" fillId="0" borderId="9" xfId="0" applyFont="1" applyBorder="1" applyAlignment="1">
      <alignment horizontal="center" vertical="center"/>
    </xf>
    <xf numFmtId="0" fontId="17" fillId="0" borderId="10" xfId="0" applyFont="1" applyBorder="1" applyAlignment="1">
      <alignment horizontal="center" vertical="center"/>
    </xf>
    <xf numFmtId="0" fontId="17" fillId="0" borderId="11" xfId="0" applyFont="1" applyBorder="1" applyAlignment="1">
      <alignment horizontal="center" vertical="center"/>
    </xf>
    <xf numFmtId="0" fontId="32" fillId="0" borderId="25" xfId="0" applyFont="1" applyBorder="1" applyAlignment="1">
      <alignment horizontal="center" vertical="center" wrapText="1"/>
    </xf>
    <xf numFmtId="0" fontId="32" fillId="0" borderId="26" xfId="0" applyFont="1" applyBorder="1" applyAlignment="1">
      <alignment horizontal="center" vertical="center" wrapText="1"/>
    </xf>
    <xf numFmtId="0" fontId="32" fillId="0" borderId="27" xfId="0" applyFont="1" applyBorder="1" applyAlignment="1">
      <alignment horizontal="center" vertical="center" wrapText="1"/>
    </xf>
    <xf numFmtId="0" fontId="14" fillId="5" borderId="12" xfId="0" applyFont="1" applyFill="1" applyBorder="1" applyAlignment="1">
      <alignment horizontal="center" vertical="center"/>
    </xf>
    <xf numFmtId="0" fontId="14" fillId="5" borderId="13" xfId="0" applyFont="1" applyFill="1" applyBorder="1" applyAlignment="1">
      <alignment horizontal="center" vertical="center"/>
    </xf>
    <xf numFmtId="0" fontId="14" fillId="5" borderId="14" xfId="0" applyFont="1" applyFill="1" applyBorder="1" applyAlignment="1">
      <alignment horizontal="center" vertical="center"/>
    </xf>
    <xf numFmtId="0" fontId="14" fillId="7" borderId="0" xfId="0" applyFont="1" applyFill="1" applyAlignment="1">
      <alignment horizontal="center" vertical="center"/>
    </xf>
    <xf numFmtId="0" fontId="1" fillId="2" borderId="15" xfId="0" applyFont="1" applyFill="1" applyBorder="1" applyAlignment="1">
      <alignment horizontal="left" vertical="top" wrapText="1"/>
    </xf>
    <xf numFmtId="0" fontId="1" fillId="2" borderId="0" xfId="0" applyFont="1" applyFill="1" applyAlignment="1">
      <alignment horizontal="left" vertical="top" wrapText="1"/>
    </xf>
    <xf numFmtId="0" fontId="1" fillId="2" borderId="16" xfId="0" applyFont="1" applyFill="1" applyBorder="1" applyAlignment="1">
      <alignment horizontal="left" vertical="top" wrapText="1"/>
    </xf>
    <xf numFmtId="0" fontId="1" fillId="2" borderId="17" xfId="0" applyFont="1" applyFill="1" applyBorder="1" applyAlignment="1">
      <alignment horizontal="left" vertical="top" wrapText="1"/>
    </xf>
    <xf numFmtId="0" fontId="1" fillId="2" borderId="18" xfId="0" applyFont="1" applyFill="1" applyBorder="1" applyAlignment="1">
      <alignment horizontal="left" vertical="top" wrapText="1"/>
    </xf>
    <xf numFmtId="0" fontId="1" fillId="2" borderId="19" xfId="0" applyFont="1" applyFill="1" applyBorder="1" applyAlignment="1">
      <alignment horizontal="left" vertical="top" wrapText="1"/>
    </xf>
    <xf numFmtId="0" fontId="11" fillId="3" borderId="20" xfId="0" applyFont="1" applyFill="1" applyBorder="1" applyAlignment="1">
      <alignment horizontal="center" vertical="center"/>
    </xf>
    <xf numFmtId="0" fontId="11" fillId="3" borderId="22" xfId="0" applyFont="1" applyFill="1" applyBorder="1" applyAlignment="1">
      <alignment horizontal="center" vertical="center"/>
    </xf>
    <xf numFmtId="0" fontId="11" fillId="3" borderId="21" xfId="0" applyFont="1" applyFill="1" applyBorder="1" applyAlignment="1">
      <alignment horizontal="center" vertical="center"/>
    </xf>
    <xf numFmtId="0" fontId="20" fillId="5" borderId="12" xfId="0" applyFont="1" applyFill="1" applyBorder="1" applyAlignment="1">
      <alignment horizontal="center" vertical="center"/>
    </xf>
    <xf numFmtId="0" fontId="20" fillId="5" borderId="13" xfId="0" applyFont="1" applyFill="1" applyBorder="1" applyAlignment="1">
      <alignment horizontal="center" vertical="center"/>
    </xf>
    <xf numFmtId="0" fontId="3" fillId="2" borderId="5" xfId="0" applyFont="1" applyFill="1" applyBorder="1" applyAlignment="1">
      <alignment horizontal="left" vertical="center" wrapText="1"/>
    </xf>
    <xf numFmtId="0" fontId="3" fillId="2" borderId="23" xfId="0" applyFont="1" applyFill="1" applyBorder="1" applyAlignment="1">
      <alignment horizontal="left" vertical="center" wrapText="1"/>
    </xf>
    <xf numFmtId="0" fontId="3" fillId="2" borderId="24" xfId="0" applyFont="1" applyFill="1" applyBorder="1" applyAlignment="1">
      <alignment horizontal="left" vertical="center" wrapText="1"/>
    </xf>
  </cellXfs>
  <cellStyles count="3">
    <cellStyle name="Hyperlink" xfId="1" builtinId="8"/>
    <cellStyle name="Hyperlink 2" xfId="2" xr:uid="{78378832-988E-4501-845B-E262F416E9FF}"/>
    <cellStyle name="Normal" xfId="0" builtinId="0"/>
  </cellStyles>
  <dxfs count="0"/>
  <tableStyles count="0" defaultTableStyle="TableStyleMedium2" defaultPivotStyle="PivotStyleLight16"/>
  <colors>
    <mruColors>
      <color rgb="FF020024"/>
      <color rgb="FF228AB8"/>
      <color rgb="FF007B00"/>
      <color rgb="FF00007B"/>
      <color rgb="FFFF0000"/>
      <color rgb="FF0000FF"/>
      <color rgb="FF29B77A"/>
      <color rgb="FF0EB9EE"/>
      <color rgb="FF3CF4A1"/>
      <color rgb="FFD5C1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299356</xdr:colOff>
      <xdr:row>4</xdr:row>
      <xdr:rowOff>49478</xdr:rowOff>
    </xdr:from>
    <xdr:to>
      <xdr:col>13</xdr:col>
      <xdr:colOff>360618</xdr:colOff>
      <xdr:row>10</xdr:row>
      <xdr:rowOff>256289</xdr:rowOff>
    </xdr:to>
    <xdr:pic>
      <xdr:nvPicPr>
        <xdr:cNvPr id="3" name="Picture 2">
          <a:extLst>
            <a:ext uri="{FF2B5EF4-FFF2-40B4-BE49-F238E27FC236}">
              <a16:creationId xmlns:a16="http://schemas.microsoft.com/office/drawing/2014/main" id="{845C0367-70E5-4470-BE71-AFD9CA247704}"/>
            </a:ext>
          </a:extLst>
        </xdr:cNvPr>
        <xdr:cNvPicPr>
          <a:picLocks noChangeAspect="1"/>
        </xdr:cNvPicPr>
      </xdr:nvPicPr>
      <xdr:blipFill>
        <a:blip xmlns:r="http://schemas.openxmlformats.org/officeDocument/2006/relationships" r:embed="rId1"/>
        <a:stretch>
          <a:fillRect/>
        </a:stretch>
      </xdr:blipFill>
      <xdr:spPr>
        <a:xfrm>
          <a:off x="299356" y="1192478"/>
          <a:ext cx="7792357" cy="183966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03842-71FA-4D15-B53F-121F9FAE69EC}">
  <dimension ref="A1:OS208"/>
  <sheetViews>
    <sheetView tabSelected="1" topLeftCell="E162" zoomScale="40" zoomScaleNormal="40" workbookViewId="0">
      <selection activeCell="V192" sqref="V192"/>
    </sheetView>
  </sheetViews>
  <sheetFormatPr defaultColWidth="8.5546875" defaultRowHeight="14.4"/>
  <cols>
    <col min="1" max="1" width="4.33203125" style="1" bestFit="1" customWidth="1"/>
    <col min="2" max="2" width="12.33203125" style="2" customWidth="1"/>
    <col min="3" max="3" width="9.33203125" style="2" customWidth="1"/>
    <col min="4" max="4" width="7.33203125" style="2" customWidth="1"/>
    <col min="5" max="5" width="13" style="2" bestFit="1" customWidth="1"/>
    <col min="6" max="6" width="4.5546875" style="2" customWidth="1"/>
    <col min="7" max="56" width="8.5546875" style="1" bestFit="1" customWidth="1"/>
    <col min="57" max="133" width="6.33203125" style="1" customWidth="1"/>
    <col min="134" max="206" width="6.33203125" style="4" customWidth="1"/>
    <col min="207" max="208" width="8.5546875" style="4"/>
    <col min="209" max="209" width="13.109375" style="4" customWidth="1"/>
    <col min="210" max="210" width="14.88671875" style="4" customWidth="1"/>
    <col min="211" max="211" width="8.5546875" style="4"/>
    <col min="212" max="212" width="10" style="4" bestFit="1" customWidth="1"/>
    <col min="213" max="16384" width="8.5546875" style="4"/>
  </cols>
  <sheetData>
    <row r="1" spans="2:133" ht="14.7" customHeight="1">
      <c r="B1" s="1"/>
      <c r="C1" s="1"/>
      <c r="D1" s="1"/>
      <c r="E1" s="1"/>
      <c r="F1" s="1"/>
      <c r="AE1" s="3"/>
      <c r="AF1" s="3"/>
      <c r="AG1" s="3"/>
      <c r="AH1" s="3"/>
      <c r="AI1" s="3"/>
      <c r="AJ1" s="3"/>
      <c r="AK1" s="3"/>
      <c r="AL1" s="3"/>
      <c r="AM1" s="3"/>
      <c r="AN1" s="5"/>
      <c r="AO1" s="5"/>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row>
    <row r="2" spans="2:133" ht="33.450000000000003" customHeight="1">
      <c r="B2" s="75" t="s">
        <v>11</v>
      </c>
      <c r="C2" s="75"/>
      <c r="D2" s="75"/>
      <c r="E2" s="75"/>
      <c r="F2" s="75"/>
      <c r="G2" s="75"/>
      <c r="H2" s="75"/>
      <c r="I2" s="75"/>
      <c r="J2" s="75"/>
      <c r="K2" s="75"/>
      <c r="L2" s="75"/>
      <c r="M2" s="75"/>
      <c r="N2" s="75"/>
      <c r="O2" s="75"/>
      <c r="P2" s="75"/>
      <c r="Q2" s="75"/>
      <c r="R2" s="75"/>
      <c r="S2" s="75"/>
      <c r="T2" s="75"/>
      <c r="U2" s="75"/>
      <c r="V2" s="75"/>
      <c r="W2" s="6"/>
      <c r="X2" s="6"/>
      <c r="AF2" s="4"/>
      <c r="AG2" s="6"/>
      <c r="AH2" s="6"/>
      <c r="AI2" s="6"/>
      <c r="AJ2" s="6"/>
      <c r="AK2" s="6"/>
      <c r="AL2" s="6"/>
      <c r="AM2" s="6"/>
      <c r="AN2" s="6"/>
      <c r="AO2" s="6"/>
      <c r="AP2" s="6"/>
      <c r="AQ2" s="6"/>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row>
    <row r="3" spans="2:133" ht="21.6" customHeight="1">
      <c r="B3" s="1"/>
      <c r="C3" s="1"/>
      <c r="D3" s="1"/>
      <c r="E3" s="1"/>
      <c r="F3" s="1"/>
      <c r="AF3" s="4"/>
      <c r="AI3" s="3"/>
      <c r="AJ3" s="3"/>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row>
    <row r="4" spans="2:133" ht="21.6" customHeight="1">
      <c r="B4" s="76" t="s">
        <v>30</v>
      </c>
      <c r="C4" s="76"/>
      <c r="D4" s="76"/>
      <c r="E4" s="76"/>
      <c r="F4" s="76"/>
      <c r="G4" s="76"/>
      <c r="H4" s="76"/>
      <c r="I4" s="76"/>
      <c r="J4" s="76"/>
      <c r="K4" s="76"/>
      <c r="L4" s="76"/>
      <c r="M4" s="76"/>
      <c r="N4" s="76"/>
      <c r="P4" s="77" t="s">
        <v>5</v>
      </c>
      <c r="Q4" s="78"/>
      <c r="R4" s="78"/>
      <c r="S4" s="78"/>
      <c r="T4" s="78"/>
      <c r="U4" s="78"/>
      <c r="V4" s="79"/>
      <c r="AF4" s="4"/>
      <c r="AI4" s="3"/>
      <c r="AJ4" s="3"/>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row>
    <row r="5" spans="2:133" ht="21.6" customHeight="1">
      <c r="B5" s="1"/>
      <c r="C5" s="1"/>
      <c r="D5" s="1"/>
      <c r="E5" s="1"/>
      <c r="F5" s="1"/>
      <c r="P5" s="80" t="s">
        <v>14</v>
      </c>
      <c r="Q5" s="81"/>
      <c r="R5" s="81"/>
      <c r="S5" s="81"/>
      <c r="T5" s="81"/>
      <c r="U5" s="81"/>
      <c r="V5" s="82"/>
      <c r="AF5" s="4"/>
      <c r="AI5" s="3"/>
      <c r="AJ5" s="3"/>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row>
    <row r="6" spans="2:133" ht="21.6" customHeight="1">
      <c r="B6" s="1"/>
      <c r="C6" s="1"/>
      <c r="D6" s="1"/>
      <c r="E6" s="1"/>
      <c r="F6" s="1"/>
      <c r="P6" s="83"/>
      <c r="Q6" s="84"/>
      <c r="R6" s="84"/>
      <c r="S6" s="84"/>
      <c r="T6" s="84"/>
      <c r="U6" s="84"/>
      <c r="V6" s="85"/>
      <c r="AF6" s="4"/>
      <c r="AI6" s="3"/>
      <c r="AJ6" s="3"/>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row>
    <row r="7" spans="2:133" ht="21.6" customHeight="1">
      <c r="B7" s="1"/>
      <c r="C7" s="1"/>
      <c r="D7" s="1"/>
      <c r="E7" s="1"/>
      <c r="F7" s="1"/>
      <c r="AF7" s="4"/>
      <c r="AI7" s="3"/>
      <c r="AJ7" s="3"/>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row>
    <row r="8" spans="2:133" ht="21.6" customHeight="1">
      <c r="B8" s="1"/>
      <c r="C8" s="1"/>
      <c r="D8" s="1"/>
      <c r="E8" s="1"/>
      <c r="F8" s="1"/>
      <c r="P8" s="77" t="s">
        <v>31</v>
      </c>
      <c r="Q8" s="78"/>
      <c r="R8" s="78"/>
      <c r="S8" s="78"/>
      <c r="T8" s="78"/>
      <c r="U8" s="78"/>
      <c r="V8" s="79"/>
      <c r="AF8" s="4"/>
      <c r="AI8" s="3"/>
      <c r="AJ8" s="3"/>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row>
    <row r="9" spans="2:133" ht="21.6" customHeight="1">
      <c r="B9" s="1"/>
      <c r="C9" s="1"/>
      <c r="D9" s="1"/>
      <c r="E9" s="1"/>
      <c r="F9" s="1"/>
      <c r="P9" s="69" t="s">
        <v>32</v>
      </c>
      <c r="Q9" s="70"/>
      <c r="R9" s="70"/>
      <c r="S9" s="70"/>
      <c r="T9" s="70"/>
      <c r="U9" s="70"/>
      <c r="V9" s="71"/>
      <c r="AF9" s="4"/>
      <c r="AI9" s="3"/>
      <c r="AJ9" s="3"/>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row>
    <row r="10" spans="2:133" ht="21.6" customHeight="1">
      <c r="B10" s="1"/>
      <c r="C10" s="1"/>
      <c r="D10" s="1"/>
      <c r="E10" s="1"/>
      <c r="F10" s="1"/>
      <c r="P10" s="72"/>
      <c r="Q10" s="73"/>
      <c r="R10" s="73"/>
      <c r="S10" s="73"/>
      <c r="T10" s="73"/>
      <c r="U10" s="73"/>
      <c r="V10" s="74"/>
      <c r="AF10" s="4"/>
      <c r="AI10" s="3"/>
      <c r="AJ10" s="3"/>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row>
    <row r="11" spans="2:133" ht="21.6" customHeight="1">
      <c r="B11" s="1"/>
      <c r="C11" s="1"/>
      <c r="D11" s="1"/>
      <c r="E11" s="1"/>
      <c r="F11" s="1"/>
      <c r="AF11" s="4"/>
      <c r="AI11" s="3"/>
      <c r="AJ11" s="3"/>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row>
    <row r="12" spans="2:133" ht="21.6" customHeight="1">
      <c r="B12" s="1"/>
      <c r="C12" s="1"/>
      <c r="D12" s="1"/>
      <c r="E12" s="1"/>
      <c r="F12" s="1"/>
      <c r="P12" s="4"/>
      <c r="Q12" s="4"/>
      <c r="R12" s="4"/>
      <c r="S12" s="4"/>
      <c r="T12" s="4"/>
      <c r="U12" s="4"/>
      <c r="V12" s="4"/>
      <c r="W12" s="4"/>
      <c r="AF12" s="4"/>
      <c r="AI12" s="3"/>
      <c r="AJ12" s="3"/>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row>
    <row r="13" spans="2:133" ht="21.6" customHeight="1">
      <c r="B13" s="89" t="s">
        <v>0</v>
      </c>
      <c r="C13" s="90"/>
      <c r="D13" s="90"/>
      <c r="E13" s="90"/>
      <c r="F13" s="90"/>
      <c r="G13" s="90"/>
      <c r="H13" s="90"/>
      <c r="I13" s="90"/>
      <c r="J13" s="90"/>
      <c r="K13" s="90"/>
      <c r="L13" s="90"/>
      <c r="M13" s="90"/>
      <c r="N13" s="90"/>
      <c r="O13" s="90"/>
      <c r="P13" s="91"/>
      <c r="R13" s="92" t="s">
        <v>53</v>
      </c>
      <c r="S13" s="92"/>
      <c r="T13" s="92"/>
      <c r="U13" s="92"/>
      <c r="V13" s="92"/>
      <c r="W13" s="4"/>
      <c r="AF13" s="4"/>
      <c r="AI13" s="3"/>
      <c r="AJ13" s="3"/>
      <c r="AK13" s="3"/>
      <c r="AL13" s="3"/>
      <c r="AM13" s="3"/>
      <c r="AN13" s="5"/>
      <c r="AO13" s="5"/>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row>
    <row r="14" spans="2:133" ht="25.2" customHeight="1" thickBot="1">
      <c r="B14" s="93" t="s">
        <v>72</v>
      </c>
      <c r="C14" s="94"/>
      <c r="D14" s="94"/>
      <c r="E14" s="94"/>
      <c r="F14" s="94"/>
      <c r="G14" s="94"/>
      <c r="H14" s="94"/>
      <c r="I14" s="94"/>
      <c r="J14" s="94"/>
      <c r="K14" s="94"/>
      <c r="L14" s="94"/>
      <c r="M14" s="94"/>
      <c r="N14" s="94"/>
      <c r="O14" s="94"/>
      <c r="P14" s="95"/>
      <c r="W14" s="4"/>
      <c r="AC14" s="14"/>
      <c r="AD14" s="14"/>
      <c r="AE14" s="14"/>
      <c r="AF14" s="14"/>
      <c r="AI14" s="3"/>
      <c r="AJ14" s="3"/>
      <c r="AK14" s="3"/>
      <c r="AL14" s="3"/>
      <c r="AM14" s="3"/>
      <c r="AN14" s="5"/>
      <c r="AO14" s="5"/>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row>
    <row r="15" spans="2:133" ht="25.2" customHeight="1" thickTop="1" thickBot="1">
      <c r="B15" s="93"/>
      <c r="C15" s="94"/>
      <c r="D15" s="94"/>
      <c r="E15" s="94"/>
      <c r="F15" s="94"/>
      <c r="G15" s="94"/>
      <c r="H15" s="94"/>
      <c r="I15" s="94"/>
      <c r="J15" s="94"/>
      <c r="K15" s="94"/>
      <c r="L15" s="94"/>
      <c r="M15" s="94"/>
      <c r="N15" s="94"/>
      <c r="O15" s="94"/>
      <c r="P15" s="95"/>
      <c r="R15" s="17" t="s">
        <v>63</v>
      </c>
      <c r="S15" s="99" t="s">
        <v>52</v>
      </c>
      <c r="T15" s="100"/>
      <c r="U15" s="100"/>
      <c r="V15" s="101"/>
      <c r="W15" s="4"/>
      <c r="AC15" s="14"/>
      <c r="AD15" s="14"/>
      <c r="AE15" s="14"/>
      <c r="AF15" s="14"/>
      <c r="AI15" s="3"/>
      <c r="AJ15" s="3"/>
      <c r="AK15" s="3"/>
      <c r="AL15" s="3"/>
      <c r="AM15" s="3"/>
      <c r="AN15" s="5"/>
      <c r="AO15" s="5"/>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row>
    <row r="16" spans="2:133" ht="25.2" customHeight="1" thickTop="1">
      <c r="B16" s="93"/>
      <c r="C16" s="94"/>
      <c r="D16" s="94"/>
      <c r="E16" s="94"/>
      <c r="F16" s="94"/>
      <c r="G16" s="94"/>
      <c r="H16" s="94"/>
      <c r="I16" s="94"/>
      <c r="J16" s="94"/>
      <c r="K16" s="94"/>
      <c r="L16" s="94"/>
      <c r="M16" s="94"/>
      <c r="N16" s="94"/>
      <c r="O16" s="94"/>
      <c r="P16" s="95"/>
      <c r="R16" s="27" t="s">
        <v>12</v>
      </c>
      <c r="S16" s="86" t="s">
        <v>33</v>
      </c>
      <c r="T16" s="87"/>
      <c r="U16" s="87"/>
      <c r="V16" s="88"/>
      <c r="W16" s="4"/>
      <c r="AC16" s="14"/>
      <c r="AD16" s="14"/>
      <c r="AE16" s="14"/>
      <c r="AF16" s="14"/>
      <c r="AI16" s="3"/>
      <c r="AJ16" s="3"/>
      <c r="AK16" s="3"/>
      <c r="AL16" s="3"/>
      <c r="AM16" s="3"/>
      <c r="AN16" s="5"/>
      <c r="AO16" s="5"/>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row>
    <row r="17" spans="2:133" ht="25.2" customHeight="1">
      <c r="B17" s="93"/>
      <c r="C17" s="94"/>
      <c r="D17" s="94"/>
      <c r="E17" s="94"/>
      <c r="F17" s="94"/>
      <c r="G17" s="94"/>
      <c r="H17" s="94"/>
      <c r="I17" s="94"/>
      <c r="J17" s="94"/>
      <c r="K17" s="94"/>
      <c r="L17" s="94"/>
      <c r="M17" s="94"/>
      <c r="N17" s="94"/>
      <c r="O17" s="94"/>
      <c r="P17" s="95"/>
      <c r="R17" s="28" t="s">
        <v>35</v>
      </c>
      <c r="S17" s="86" t="s">
        <v>34</v>
      </c>
      <c r="T17" s="87"/>
      <c r="U17" s="87"/>
      <c r="V17" s="88"/>
      <c r="W17" s="4"/>
      <c r="AC17" s="14"/>
      <c r="AD17" s="14"/>
      <c r="AE17" s="14"/>
      <c r="AF17" s="14"/>
      <c r="AI17" s="3"/>
      <c r="AJ17" s="3"/>
      <c r="AK17" s="3"/>
      <c r="AL17" s="3"/>
      <c r="AM17" s="3"/>
      <c r="AN17" s="5"/>
      <c r="AO17" s="5"/>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row>
    <row r="18" spans="2:133" ht="25.2" customHeight="1">
      <c r="B18" s="93"/>
      <c r="C18" s="94"/>
      <c r="D18" s="94"/>
      <c r="E18" s="94"/>
      <c r="F18" s="94"/>
      <c r="G18" s="94"/>
      <c r="H18" s="94"/>
      <c r="I18" s="94"/>
      <c r="J18" s="94"/>
      <c r="K18" s="94"/>
      <c r="L18" s="94"/>
      <c r="M18" s="94"/>
      <c r="N18" s="94"/>
      <c r="O18" s="94"/>
      <c r="P18" s="95"/>
      <c r="R18" s="29" t="s">
        <v>37</v>
      </c>
      <c r="S18" s="86" t="s">
        <v>36</v>
      </c>
      <c r="T18" s="87"/>
      <c r="U18" s="87"/>
      <c r="V18" s="88"/>
      <c r="W18" s="4"/>
      <c r="AC18" s="14"/>
      <c r="AD18" s="14"/>
      <c r="AE18" s="14"/>
      <c r="AF18" s="14"/>
      <c r="AI18" s="3"/>
      <c r="AJ18" s="3"/>
      <c r="AK18" s="3"/>
      <c r="AL18" s="3"/>
      <c r="AM18" s="3"/>
      <c r="AN18" s="5"/>
      <c r="AO18" s="5"/>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row>
    <row r="19" spans="2:133" ht="25.2" customHeight="1">
      <c r="B19" s="93"/>
      <c r="C19" s="94"/>
      <c r="D19" s="94"/>
      <c r="E19" s="94"/>
      <c r="F19" s="94"/>
      <c r="G19" s="94"/>
      <c r="H19" s="94"/>
      <c r="I19" s="94"/>
      <c r="J19" s="94"/>
      <c r="K19" s="94"/>
      <c r="L19" s="94"/>
      <c r="M19" s="94"/>
      <c r="N19" s="94"/>
      <c r="O19" s="94"/>
      <c r="P19" s="95"/>
      <c r="R19" s="30" t="s">
        <v>39</v>
      </c>
      <c r="S19" s="86" t="s">
        <v>38</v>
      </c>
      <c r="T19" s="87"/>
      <c r="U19" s="87"/>
      <c r="V19" s="88"/>
      <c r="W19" s="4"/>
      <c r="AC19" s="14"/>
      <c r="AD19" s="14"/>
      <c r="AE19" s="14"/>
      <c r="AF19" s="14"/>
      <c r="AI19" s="3"/>
      <c r="AJ19" s="3"/>
      <c r="AK19" s="3"/>
      <c r="AL19" s="3"/>
      <c r="AM19" s="3"/>
      <c r="AN19" s="5"/>
      <c r="AO19" s="5"/>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row>
    <row r="20" spans="2:133" ht="25.2" customHeight="1">
      <c r="B20" s="93"/>
      <c r="C20" s="94"/>
      <c r="D20" s="94"/>
      <c r="E20" s="94"/>
      <c r="F20" s="94"/>
      <c r="G20" s="94"/>
      <c r="H20" s="94"/>
      <c r="I20" s="94"/>
      <c r="J20" s="94"/>
      <c r="K20" s="94"/>
      <c r="L20" s="94"/>
      <c r="M20" s="94"/>
      <c r="N20" s="94"/>
      <c r="O20" s="94"/>
      <c r="P20" s="95"/>
      <c r="R20" s="31" t="s">
        <v>18</v>
      </c>
      <c r="S20" s="86" t="s">
        <v>40</v>
      </c>
      <c r="T20" s="87"/>
      <c r="U20" s="87"/>
      <c r="V20" s="88"/>
      <c r="W20" s="4"/>
      <c r="AC20" s="14"/>
      <c r="AD20" s="14"/>
      <c r="AE20" s="14"/>
      <c r="AF20" s="14"/>
      <c r="AI20" s="3"/>
      <c r="AJ20" s="3"/>
      <c r="AK20" s="3"/>
      <c r="AL20" s="3"/>
      <c r="AM20" s="3"/>
      <c r="AN20" s="5"/>
      <c r="AO20" s="5"/>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row>
    <row r="21" spans="2:133" ht="25.2" customHeight="1">
      <c r="B21" s="93"/>
      <c r="C21" s="94"/>
      <c r="D21" s="94"/>
      <c r="E21" s="94"/>
      <c r="F21" s="94"/>
      <c r="G21" s="94"/>
      <c r="H21" s="94"/>
      <c r="I21" s="94"/>
      <c r="J21" s="94"/>
      <c r="K21" s="94"/>
      <c r="L21" s="94"/>
      <c r="M21" s="94"/>
      <c r="N21" s="94"/>
      <c r="O21" s="94"/>
      <c r="P21" s="95"/>
      <c r="R21" s="32" t="s">
        <v>42</v>
      </c>
      <c r="S21" s="86" t="s">
        <v>41</v>
      </c>
      <c r="T21" s="87"/>
      <c r="U21" s="87"/>
      <c r="V21" s="88"/>
      <c r="W21" s="4"/>
      <c r="AC21" s="14"/>
      <c r="AD21" s="14"/>
      <c r="AE21" s="14"/>
      <c r="AF21" s="14"/>
      <c r="AI21" s="3"/>
      <c r="AJ21" s="3"/>
      <c r="AK21" s="3"/>
      <c r="AL21" s="3"/>
      <c r="AM21" s="3"/>
      <c r="AN21" s="5"/>
      <c r="AO21" s="5"/>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row>
    <row r="22" spans="2:133" ht="25.2" customHeight="1">
      <c r="B22" s="93"/>
      <c r="C22" s="94"/>
      <c r="D22" s="94"/>
      <c r="E22" s="94"/>
      <c r="F22" s="94"/>
      <c r="G22" s="94"/>
      <c r="H22" s="94"/>
      <c r="I22" s="94"/>
      <c r="J22" s="94"/>
      <c r="K22" s="94"/>
      <c r="L22" s="94"/>
      <c r="M22" s="94"/>
      <c r="N22" s="94"/>
      <c r="O22" s="94"/>
      <c r="P22" s="95"/>
      <c r="R22" s="33" t="s">
        <v>16</v>
      </c>
      <c r="S22" s="86" t="s">
        <v>43</v>
      </c>
      <c r="T22" s="87"/>
      <c r="U22" s="87"/>
      <c r="V22" s="88"/>
      <c r="W22" s="4"/>
      <c r="AC22" s="14"/>
      <c r="AD22" s="14"/>
      <c r="AE22" s="14"/>
      <c r="AF22" s="14"/>
      <c r="AI22" s="3"/>
      <c r="AJ22" s="3"/>
      <c r="AK22" s="3"/>
      <c r="AL22" s="3"/>
      <c r="AM22" s="3"/>
      <c r="AN22" s="5"/>
      <c r="AO22" s="5"/>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row>
    <row r="23" spans="2:133" ht="25.2" customHeight="1">
      <c r="B23" s="93"/>
      <c r="C23" s="94"/>
      <c r="D23" s="94"/>
      <c r="E23" s="94"/>
      <c r="F23" s="94"/>
      <c r="G23" s="94"/>
      <c r="H23" s="94"/>
      <c r="I23" s="94"/>
      <c r="J23" s="94"/>
      <c r="K23" s="94"/>
      <c r="L23" s="94"/>
      <c r="M23" s="94"/>
      <c r="N23" s="94"/>
      <c r="O23" s="94"/>
      <c r="P23" s="95"/>
      <c r="R23" s="34" t="s">
        <v>44</v>
      </c>
      <c r="S23" s="86" t="s">
        <v>44</v>
      </c>
      <c r="T23" s="87"/>
      <c r="U23" s="87"/>
      <c r="V23" s="88"/>
      <c r="W23" s="4"/>
      <c r="AC23" s="14"/>
      <c r="AD23" s="14"/>
      <c r="AE23" s="14"/>
      <c r="AF23" s="14"/>
      <c r="AI23" s="3"/>
      <c r="AJ23" s="3"/>
      <c r="AK23" s="3"/>
      <c r="AL23" s="3"/>
      <c r="AM23" s="3"/>
      <c r="AN23" s="5"/>
      <c r="AO23" s="5"/>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row>
    <row r="24" spans="2:133" ht="25.2" customHeight="1">
      <c r="B24" s="93"/>
      <c r="C24" s="94"/>
      <c r="D24" s="94"/>
      <c r="E24" s="94"/>
      <c r="F24" s="94"/>
      <c r="G24" s="94"/>
      <c r="H24" s="94"/>
      <c r="I24" s="94"/>
      <c r="J24" s="94"/>
      <c r="K24" s="94"/>
      <c r="L24" s="94"/>
      <c r="M24" s="94"/>
      <c r="N24" s="94"/>
      <c r="O24" s="94"/>
      <c r="P24" s="95"/>
      <c r="R24" s="28" t="s">
        <v>45</v>
      </c>
      <c r="S24" s="86" t="s">
        <v>45</v>
      </c>
      <c r="T24" s="87"/>
      <c r="U24" s="87"/>
      <c r="V24" s="88"/>
      <c r="W24" s="4"/>
      <c r="AC24" s="14"/>
      <c r="AD24" s="14"/>
      <c r="AE24" s="14"/>
      <c r="AF24" s="14"/>
      <c r="AI24" s="3"/>
      <c r="AJ24" s="3"/>
      <c r="AK24" s="3"/>
      <c r="AL24" s="3"/>
      <c r="AM24" s="3"/>
      <c r="AN24" s="5"/>
      <c r="AO24" s="5"/>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row>
    <row r="25" spans="2:133" ht="25.2" customHeight="1">
      <c r="B25" s="93"/>
      <c r="C25" s="94"/>
      <c r="D25" s="94"/>
      <c r="E25" s="94"/>
      <c r="F25" s="94"/>
      <c r="G25" s="94"/>
      <c r="H25" s="94"/>
      <c r="I25" s="94"/>
      <c r="J25" s="94"/>
      <c r="K25" s="94"/>
      <c r="L25" s="94"/>
      <c r="M25" s="94"/>
      <c r="N25" s="94"/>
      <c r="O25" s="94"/>
      <c r="P25" s="95"/>
      <c r="R25" s="33" t="s">
        <v>17</v>
      </c>
      <c r="S25" s="86" t="s">
        <v>46</v>
      </c>
      <c r="T25" s="87"/>
      <c r="U25" s="87"/>
      <c r="V25" s="88"/>
      <c r="W25" s="4"/>
      <c r="AN25" s="5"/>
      <c r="AO25" s="5"/>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row>
    <row r="26" spans="2:133" ht="25.2" customHeight="1">
      <c r="B26" s="93"/>
      <c r="C26" s="94"/>
      <c r="D26" s="94"/>
      <c r="E26" s="94"/>
      <c r="F26" s="94"/>
      <c r="G26" s="94"/>
      <c r="H26" s="94"/>
      <c r="I26" s="94"/>
      <c r="J26" s="94"/>
      <c r="K26" s="94"/>
      <c r="L26" s="94"/>
      <c r="M26" s="94"/>
      <c r="N26" s="94"/>
      <c r="O26" s="94"/>
      <c r="P26" s="95"/>
      <c r="R26" s="29" t="s">
        <v>48</v>
      </c>
      <c r="S26" s="86" t="s">
        <v>47</v>
      </c>
      <c r="T26" s="87"/>
      <c r="U26" s="87"/>
      <c r="V26" s="88"/>
      <c r="W26" s="4"/>
      <c r="AC26" s="4"/>
      <c r="AD26" s="4"/>
      <c r="AE26" s="4"/>
      <c r="AF26" s="4"/>
      <c r="AI26" s="3"/>
      <c r="AJ26" s="3"/>
      <c r="AK26" s="3"/>
      <c r="AL26" s="3"/>
      <c r="AM26" s="3"/>
      <c r="AN26" s="5"/>
      <c r="AO26" s="5"/>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row>
    <row r="27" spans="2:133" ht="25.2" customHeight="1">
      <c r="B27" s="96"/>
      <c r="C27" s="97"/>
      <c r="D27" s="97"/>
      <c r="E27" s="97"/>
      <c r="F27" s="97"/>
      <c r="G27" s="97"/>
      <c r="H27" s="97"/>
      <c r="I27" s="97"/>
      <c r="J27" s="97"/>
      <c r="K27" s="97"/>
      <c r="L27" s="97"/>
      <c r="M27" s="97"/>
      <c r="N27" s="97"/>
      <c r="O27" s="97"/>
      <c r="P27" s="98"/>
      <c r="R27" s="35" t="s">
        <v>50</v>
      </c>
      <c r="S27" s="86" t="s">
        <v>49</v>
      </c>
      <c r="T27" s="87"/>
      <c r="U27" s="87"/>
      <c r="V27" s="88"/>
      <c r="Z27" s="1" t="s">
        <v>10</v>
      </c>
      <c r="AE27" s="3"/>
      <c r="AF27" s="3"/>
      <c r="AG27" s="3"/>
      <c r="AH27" s="3"/>
      <c r="AI27" s="3"/>
      <c r="AJ27" s="3"/>
      <c r="AK27" s="3"/>
      <c r="AL27" s="3"/>
      <c r="AM27" s="3"/>
      <c r="AN27" s="5"/>
      <c r="AO27" s="5"/>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row>
    <row r="28" spans="2:133" ht="14.7" customHeight="1">
      <c r="B28" s="16"/>
      <c r="C28" s="1"/>
      <c r="D28" s="1"/>
      <c r="E28" s="1"/>
      <c r="F28" s="1"/>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row>
    <row r="29" spans="2:133" ht="14.7" customHeight="1">
      <c r="B29" s="16"/>
      <c r="C29" s="1"/>
      <c r="D29" s="1"/>
      <c r="E29" s="1"/>
      <c r="F29" s="1"/>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row>
    <row r="30" spans="2:133" ht="25.5" customHeight="1">
      <c r="B30" s="102" t="s">
        <v>25</v>
      </c>
      <c r="C30" s="103"/>
      <c r="D30" s="103"/>
      <c r="E30" s="103"/>
      <c r="F30" s="103"/>
      <c r="G30" s="103"/>
      <c r="H30" s="103"/>
      <c r="I30" s="103"/>
      <c r="J30" s="103"/>
      <c r="K30" s="103"/>
      <c r="L30" s="103"/>
      <c r="M30" s="103"/>
      <c r="N30" s="103"/>
      <c r="O30" s="103"/>
      <c r="P30" s="103"/>
      <c r="Q30" s="103"/>
      <c r="R30" s="103"/>
      <c r="S30" s="103"/>
      <c r="T30" s="103"/>
      <c r="U30" s="103"/>
      <c r="V30" s="103"/>
      <c r="AV30" s="5"/>
      <c r="AW30" s="5"/>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row>
    <row r="31" spans="2:133" ht="25.5" customHeight="1">
      <c r="B31" s="15" t="s">
        <v>26</v>
      </c>
      <c r="D31" s="3"/>
      <c r="E31" s="3"/>
      <c r="F31" s="3"/>
      <c r="G31" s="3"/>
      <c r="H31" s="3"/>
      <c r="I31" s="3"/>
      <c r="J31" s="3"/>
      <c r="K31" s="3"/>
      <c r="L31" s="3"/>
      <c r="M31" s="3"/>
      <c r="N31" s="3"/>
      <c r="O31" s="3"/>
      <c r="P31" s="3"/>
      <c r="Q31" s="3"/>
      <c r="R31" s="3"/>
      <c r="S31" s="3"/>
      <c r="T31" s="3"/>
      <c r="V31" s="25"/>
      <c r="AV31" s="5"/>
      <c r="AW31" s="5"/>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row>
    <row r="32" spans="2:133" ht="25.5" customHeight="1" thickBot="1">
      <c r="B32" s="26" t="s">
        <v>71</v>
      </c>
      <c r="D32" s="3"/>
      <c r="V32" s="25"/>
      <c r="AV32" s="5"/>
      <c r="AW32" s="5"/>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row>
    <row r="33" spans="2:133" ht="25.5" customHeight="1" thickTop="1" thickBot="1">
      <c r="B33" s="17" t="s">
        <v>15</v>
      </c>
      <c r="C33" s="17" t="s">
        <v>2</v>
      </c>
      <c r="D33" s="17" t="s">
        <v>3</v>
      </c>
      <c r="E33" s="17" t="s">
        <v>4</v>
      </c>
      <c r="G33" s="99"/>
      <c r="H33" s="100"/>
      <c r="I33" s="100"/>
      <c r="J33" s="100"/>
      <c r="K33" s="100"/>
      <c r="L33" s="100"/>
      <c r="M33" s="100"/>
      <c r="N33" s="100"/>
      <c r="O33" s="100"/>
      <c r="P33" s="100"/>
      <c r="Q33" s="100"/>
      <c r="R33" s="100"/>
      <c r="S33" s="100"/>
      <c r="T33" s="100"/>
      <c r="U33" s="100"/>
      <c r="V33" s="101"/>
      <c r="AV33" s="5"/>
      <c r="AW33" s="5"/>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row>
    <row r="34" spans="2:133" ht="35.700000000000003" customHeight="1" thickTop="1">
      <c r="B34" s="8" t="s">
        <v>27</v>
      </c>
      <c r="C34" s="9" t="s">
        <v>13</v>
      </c>
      <c r="D34" s="10">
        <v>50</v>
      </c>
      <c r="E34" s="13" t="str">
        <f>'Bonus 1'!B3</f>
        <v>USC</v>
      </c>
      <c r="F34" s="22"/>
      <c r="G34" s="104" t="s">
        <v>61</v>
      </c>
      <c r="H34" s="105"/>
      <c r="I34" s="105"/>
      <c r="J34" s="105"/>
      <c r="K34" s="105"/>
      <c r="L34" s="105"/>
      <c r="M34" s="105"/>
      <c r="N34" s="105"/>
      <c r="O34" s="105"/>
      <c r="P34" s="105"/>
      <c r="Q34" s="105"/>
      <c r="R34" s="105"/>
      <c r="S34" s="105"/>
      <c r="T34" s="105"/>
      <c r="U34" s="105"/>
      <c r="V34" s="106"/>
      <c r="AV34" s="5"/>
      <c r="AW34" s="5"/>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row>
    <row r="35" spans="2:133" ht="42" customHeight="1">
      <c r="B35" s="8" t="s">
        <v>28</v>
      </c>
      <c r="C35" s="9" t="s">
        <v>13</v>
      </c>
      <c r="D35" s="10">
        <v>70</v>
      </c>
      <c r="E35" s="60"/>
      <c r="F35" s="22"/>
      <c r="G35" s="104" t="s">
        <v>70</v>
      </c>
      <c r="H35" s="105"/>
      <c r="I35" s="105"/>
      <c r="J35" s="105"/>
      <c r="K35" s="105"/>
      <c r="L35" s="105"/>
      <c r="M35" s="105"/>
      <c r="N35" s="105"/>
      <c r="O35" s="105"/>
      <c r="P35" s="105"/>
      <c r="Q35" s="105"/>
      <c r="R35" s="105"/>
      <c r="S35" s="105"/>
      <c r="T35" s="105"/>
      <c r="U35" s="105"/>
      <c r="V35" s="106"/>
      <c r="AV35" s="5"/>
      <c r="AW35" s="5"/>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row>
    <row r="36" spans="2:133" ht="31.8" customHeight="1">
      <c r="B36" s="8" t="s">
        <v>29</v>
      </c>
      <c r="C36" s="9" t="s">
        <v>13</v>
      </c>
      <c r="D36" s="10">
        <v>130</v>
      </c>
      <c r="E36" s="13" t="str">
        <f>'Bonus 3'!J45</f>
        <v>Cal</v>
      </c>
      <c r="F36" s="22"/>
      <c r="G36" s="104" t="s">
        <v>62</v>
      </c>
      <c r="H36" s="105"/>
      <c r="I36" s="105"/>
      <c r="J36" s="105"/>
      <c r="K36" s="105"/>
      <c r="L36" s="105"/>
      <c r="M36" s="105"/>
      <c r="N36" s="105"/>
      <c r="O36" s="105"/>
      <c r="P36" s="105"/>
      <c r="Q36" s="105"/>
      <c r="R36" s="105"/>
      <c r="S36" s="105"/>
      <c r="T36" s="105"/>
      <c r="U36" s="105"/>
      <c r="V36" s="106"/>
      <c r="AV36" s="5"/>
      <c r="AW36" s="5"/>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row>
    <row r="37" spans="2:133" ht="14.7" customHeight="1">
      <c r="B37" s="16"/>
      <c r="C37" s="1"/>
      <c r="D37" s="1"/>
      <c r="E37" s="1"/>
      <c r="F37" s="1"/>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row>
    <row r="38" spans="2:133" ht="14.7" customHeight="1">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row>
    <row r="39" spans="2:133" ht="24.6">
      <c r="B39" s="20" t="s">
        <v>1</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row>
    <row r="40" spans="2:133" ht="19.95" customHeight="1" thickBot="1">
      <c r="B40" s="7"/>
      <c r="C40" s="7"/>
      <c r="D40" s="7"/>
      <c r="E40" s="7"/>
      <c r="F40" s="7"/>
      <c r="G40" s="7"/>
      <c r="H40" s="7"/>
      <c r="I40" s="7"/>
      <c r="J40" s="7"/>
      <c r="K40" s="7"/>
      <c r="L40" s="7"/>
      <c r="M40" s="7"/>
      <c r="N40" s="7"/>
      <c r="O40" s="7"/>
      <c r="P40" s="7"/>
      <c r="Q40" s="7"/>
      <c r="R40" s="7"/>
      <c r="S40" s="7"/>
      <c r="T40" s="7"/>
      <c r="U40" s="7"/>
      <c r="V40" s="7"/>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row>
    <row r="41" spans="2:133" ht="24.45" customHeight="1" thickTop="1" thickBot="1">
      <c r="B41" s="21" t="s">
        <v>8</v>
      </c>
      <c r="C41" s="23" t="s">
        <v>65</v>
      </c>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row>
    <row r="42" spans="2:133" ht="14.7" customHeight="1" thickTop="1">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row>
    <row r="43" spans="2:133" ht="14.7" customHeight="1">
      <c r="B43" s="15" t="s">
        <v>64</v>
      </c>
      <c r="O43" s="4"/>
      <c r="P43" s="4"/>
      <c r="Q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row>
    <row r="44" spans="2:133" ht="14.7" customHeight="1">
      <c r="B44" s="15"/>
      <c r="O44" s="4"/>
      <c r="P44" s="4"/>
      <c r="Q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row>
    <row r="45" spans="2:133" ht="14.7" customHeight="1" thickBot="1">
      <c r="B45" s="15"/>
      <c r="G45" s="24" t="s">
        <v>51</v>
      </c>
      <c r="H45" s="24"/>
      <c r="I45" s="24"/>
      <c r="J45" s="24"/>
      <c r="K45" s="24"/>
      <c r="L45" s="24"/>
      <c r="N45" s="18"/>
      <c r="P45" s="18"/>
      <c r="R45" s="18"/>
      <c r="T45" s="18"/>
      <c r="V45" s="18"/>
      <c r="X45" s="18"/>
      <c r="Z45" s="18"/>
      <c r="AB45" s="18"/>
      <c r="AD45" s="18"/>
      <c r="AF45" s="18"/>
      <c r="AH45" s="18"/>
      <c r="AJ45" s="18"/>
      <c r="AL45" s="18"/>
      <c r="AN45" s="18"/>
      <c r="AP45" s="18"/>
      <c r="AR45" s="18"/>
      <c r="AT45" s="18"/>
      <c r="AV45" s="18"/>
      <c r="AX45" s="18"/>
      <c r="AZ45" s="18"/>
      <c r="BB45" s="18"/>
      <c r="BD45" s="18"/>
      <c r="BF45" s="18"/>
      <c r="BH45" s="18"/>
      <c r="BJ45" s="18"/>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row>
    <row r="46" spans="2:133" ht="22.5" customHeight="1" thickTop="1" thickBot="1">
      <c r="B46" s="17" t="s">
        <v>15</v>
      </c>
      <c r="C46" s="17" t="s">
        <v>2</v>
      </c>
      <c r="D46" s="17" t="s">
        <v>3</v>
      </c>
      <c r="E46" s="17" t="s">
        <v>4</v>
      </c>
      <c r="G46" s="17">
        <v>1</v>
      </c>
      <c r="H46" s="17">
        <v>2</v>
      </c>
      <c r="I46" s="17">
        <v>3</v>
      </c>
      <c r="J46" s="17">
        <v>4</v>
      </c>
      <c r="K46" s="17">
        <f>J46+1</f>
        <v>5</v>
      </c>
      <c r="L46" s="17">
        <f t="shared" ref="L46:BD46" si="0">K46+1</f>
        <v>6</v>
      </c>
      <c r="M46" s="17">
        <f t="shared" si="0"/>
        <v>7</v>
      </c>
      <c r="N46" s="17">
        <f t="shared" si="0"/>
        <v>8</v>
      </c>
      <c r="O46" s="17">
        <f t="shared" si="0"/>
        <v>9</v>
      </c>
      <c r="P46" s="17">
        <f t="shared" si="0"/>
        <v>10</v>
      </c>
      <c r="Q46" s="17">
        <f t="shared" si="0"/>
        <v>11</v>
      </c>
      <c r="R46" s="17">
        <f t="shared" si="0"/>
        <v>12</v>
      </c>
      <c r="S46" s="17">
        <f t="shared" si="0"/>
        <v>13</v>
      </c>
      <c r="T46" s="17">
        <f t="shared" si="0"/>
        <v>14</v>
      </c>
      <c r="U46" s="17">
        <f t="shared" si="0"/>
        <v>15</v>
      </c>
      <c r="V46" s="17">
        <f t="shared" si="0"/>
        <v>16</v>
      </c>
      <c r="W46" s="17">
        <f t="shared" si="0"/>
        <v>17</v>
      </c>
      <c r="X46" s="17">
        <f t="shared" si="0"/>
        <v>18</v>
      </c>
      <c r="Y46" s="17">
        <f t="shared" si="0"/>
        <v>19</v>
      </c>
      <c r="Z46" s="17">
        <f t="shared" si="0"/>
        <v>20</v>
      </c>
      <c r="AA46" s="17">
        <f t="shared" si="0"/>
        <v>21</v>
      </c>
      <c r="AB46" s="17">
        <f t="shared" si="0"/>
        <v>22</v>
      </c>
      <c r="AC46" s="17">
        <f t="shared" si="0"/>
        <v>23</v>
      </c>
      <c r="AD46" s="17">
        <f t="shared" si="0"/>
        <v>24</v>
      </c>
      <c r="AE46" s="17">
        <f t="shared" si="0"/>
        <v>25</v>
      </c>
      <c r="AF46" s="17">
        <f t="shared" si="0"/>
        <v>26</v>
      </c>
      <c r="AG46" s="17">
        <f t="shared" si="0"/>
        <v>27</v>
      </c>
      <c r="AH46" s="17">
        <f t="shared" si="0"/>
        <v>28</v>
      </c>
      <c r="AI46" s="17">
        <f t="shared" si="0"/>
        <v>29</v>
      </c>
      <c r="AJ46" s="17">
        <f t="shared" si="0"/>
        <v>30</v>
      </c>
      <c r="AK46" s="17">
        <f t="shared" si="0"/>
        <v>31</v>
      </c>
      <c r="AL46" s="17">
        <f t="shared" si="0"/>
        <v>32</v>
      </c>
      <c r="AM46" s="17">
        <f t="shared" si="0"/>
        <v>33</v>
      </c>
      <c r="AN46" s="17">
        <f t="shared" si="0"/>
        <v>34</v>
      </c>
      <c r="AO46" s="17">
        <f t="shared" si="0"/>
        <v>35</v>
      </c>
      <c r="AP46" s="17">
        <f t="shared" si="0"/>
        <v>36</v>
      </c>
      <c r="AQ46" s="17">
        <f t="shared" si="0"/>
        <v>37</v>
      </c>
      <c r="AR46" s="17">
        <f t="shared" si="0"/>
        <v>38</v>
      </c>
      <c r="AS46" s="17">
        <f t="shared" si="0"/>
        <v>39</v>
      </c>
      <c r="AT46" s="17">
        <f t="shared" si="0"/>
        <v>40</v>
      </c>
      <c r="AU46" s="17">
        <f t="shared" si="0"/>
        <v>41</v>
      </c>
      <c r="AV46" s="17">
        <f t="shared" si="0"/>
        <v>42</v>
      </c>
      <c r="AW46" s="17">
        <f t="shared" si="0"/>
        <v>43</v>
      </c>
      <c r="AX46" s="17">
        <f t="shared" si="0"/>
        <v>44</v>
      </c>
      <c r="AY46" s="17">
        <f t="shared" si="0"/>
        <v>45</v>
      </c>
      <c r="AZ46" s="17">
        <f t="shared" si="0"/>
        <v>46</v>
      </c>
      <c r="BA46" s="17">
        <f t="shared" si="0"/>
        <v>47</v>
      </c>
      <c r="BB46" s="17">
        <f t="shared" si="0"/>
        <v>48</v>
      </c>
      <c r="BC46" s="17">
        <f t="shared" si="0"/>
        <v>49</v>
      </c>
      <c r="BD46" s="17">
        <f t="shared" si="0"/>
        <v>50</v>
      </c>
      <c r="BE46" s="18"/>
      <c r="BF46" s="18"/>
      <c r="BG46" s="38" t="s">
        <v>73</v>
      </c>
      <c r="BH46" s="18"/>
      <c r="BI46" s="18"/>
      <c r="BJ46" s="18"/>
      <c r="BK46" s="18"/>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row>
    <row r="47" spans="2:133" ht="15" thickTop="1">
      <c r="B47" s="1"/>
      <c r="C47" s="1"/>
      <c r="D47" s="1"/>
      <c r="E47" s="1"/>
      <c r="O47" s="4"/>
      <c r="P47" s="4"/>
      <c r="Q47" s="4"/>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row>
    <row r="48" spans="2:133" ht="25.2">
      <c r="B48" s="8" t="s">
        <v>6</v>
      </c>
      <c r="C48" s="9">
        <v>1</v>
      </c>
      <c r="D48" s="10">
        <v>0</v>
      </c>
      <c r="E48" s="13" t="s">
        <v>12</v>
      </c>
      <c r="G48" s="28" t="s">
        <v>35</v>
      </c>
      <c r="H48" s="27" t="s">
        <v>12</v>
      </c>
      <c r="I48" s="27" t="s">
        <v>12</v>
      </c>
      <c r="J48" s="27" t="s">
        <v>12</v>
      </c>
      <c r="K48" s="27" t="s">
        <v>12</v>
      </c>
      <c r="L48" s="28" t="s">
        <v>35</v>
      </c>
      <c r="M48" s="28" t="s">
        <v>35</v>
      </c>
      <c r="N48" s="28" t="s">
        <v>35</v>
      </c>
      <c r="O48" s="28" t="s">
        <v>35</v>
      </c>
      <c r="P48" s="27" t="s">
        <v>12</v>
      </c>
      <c r="Q48" s="27" t="s">
        <v>12</v>
      </c>
      <c r="R48" s="27" t="s">
        <v>12</v>
      </c>
      <c r="S48" s="28" t="s">
        <v>35</v>
      </c>
      <c r="T48" s="27" t="s">
        <v>12</v>
      </c>
      <c r="U48" s="27" t="s">
        <v>12</v>
      </c>
      <c r="V48" s="27" t="s">
        <v>12</v>
      </c>
      <c r="W48" s="27" t="s">
        <v>12</v>
      </c>
      <c r="X48" s="28" t="s">
        <v>35</v>
      </c>
      <c r="Y48" s="28" t="s">
        <v>35</v>
      </c>
      <c r="Z48" s="28" t="s">
        <v>35</v>
      </c>
      <c r="AA48" s="28" t="s">
        <v>35</v>
      </c>
      <c r="AB48" s="27" t="s">
        <v>12</v>
      </c>
      <c r="AC48" s="27" t="s">
        <v>12</v>
      </c>
      <c r="AD48" s="27" t="s">
        <v>12</v>
      </c>
      <c r="AE48" s="28" t="s">
        <v>35</v>
      </c>
      <c r="AF48" s="27" t="s">
        <v>12</v>
      </c>
      <c r="AG48" s="27" t="s">
        <v>12</v>
      </c>
      <c r="AH48" s="27" t="s">
        <v>12</v>
      </c>
      <c r="AI48" s="27" t="s">
        <v>12</v>
      </c>
      <c r="AJ48" s="28" t="s">
        <v>35</v>
      </c>
      <c r="AK48" s="28" t="s">
        <v>35</v>
      </c>
      <c r="AL48" s="28" t="s">
        <v>35</v>
      </c>
      <c r="AM48" s="28" t="s">
        <v>35</v>
      </c>
      <c r="AN48" s="27" t="s">
        <v>12</v>
      </c>
      <c r="AO48" s="27" t="s">
        <v>12</v>
      </c>
      <c r="AP48" s="27" t="s">
        <v>12</v>
      </c>
      <c r="AQ48" s="28" t="s">
        <v>35</v>
      </c>
      <c r="AR48" s="27" t="s">
        <v>12</v>
      </c>
      <c r="AS48" s="27" t="s">
        <v>12</v>
      </c>
      <c r="AT48" s="27" t="s">
        <v>12</v>
      </c>
      <c r="AU48" s="27" t="s">
        <v>12</v>
      </c>
      <c r="AV48" s="28" t="s">
        <v>35</v>
      </c>
      <c r="AW48" s="28" t="s">
        <v>35</v>
      </c>
      <c r="AX48" s="28" t="s">
        <v>35</v>
      </c>
      <c r="AY48" s="28" t="s">
        <v>35</v>
      </c>
      <c r="AZ48" s="27" t="s">
        <v>12</v>
      </c>
      <c r="BA48" s="27" t="s">
        <v>12</v>
      </c>
      <c r="BB48" s="27" t="s">
        <v>12</v>
      </c>
      <c r="BC48" s="28" t="s">
        <v>35</v>
      </c>
      <c r="BD48" s="27" t="s">
        <v>12</v>
      </c>
      <c r="BE48" s="18"/>
      <c r="BF48" s="18"/>
      <c r="BG48" s="18" t="str" cm="1">
        <f t="array" ref="BG48:DD48">_xlfn.XLOOKUP(BG46,B48:B69,G48:BD69)</f>
        <v>ASU</v>
      </c>
      <c r="BH48" s="18" t="str">
        <v>A</v>
      </c>
      <c r="BI48" s="18" t="str">
        <v>A</v>
      </c>
      <c r="BJ48" s="18" t="str">
        <v>A</v>
      </c>
      <c r="BK48" s="18" t="str">
        <v>A</v>
      </c>
      <c r="BL48" s="36" t="str">
        <v>ASU</v>
      </c>
      <c r="BM48" s="36" t="str">
        <v>ASU</v>
      </c>
      <c r="BN48" s="36" t="str">
        <v>ASU</v>
      </c>
      <c r="BO48" s="36" t="str">
        <v>ASU</v>
      </c>
      <c r="BP48" s="36" t="str">
        <v>A</v>
      </c>
      <c r="BQ48" s="36" t="str">
        <v>A</v>
      </c>
      <c r="BR48" s="36" t="str">
        <v>A</v>
      </c>
      <c r="BS48" s="36" t="str">
        <v>ASU</v>
      </c>
      <c r="BT48" s="36" t="str">
        <v>A</v>
      </c>
      <c r="BU48" s="36" t="str">
        <v>A</v>
      </c>
      <c r="BV48" s="36" t="str">
        <v>A</v>
      </c>
      <c r="BW48" s="36" t="str">
        <v>A</v>
      </c>
      <c r="BX48" s="36" t="str">
        <v>ASU</v>
      </c>
      <c r="BY48" s="36" t="str">
        <v>ASU</v>
      </c>
      <c r="BZ48" s="36" t="str">
        <v>ASU</v>
      </c>
      <c r="CA48" s="36" t="str">
        <v>ASU</v>
      </c>
      <c r="CB48" s="36" t="str">
        <v>A</v>
      </c>
      <c r="CC48" s="36" t="str">
        <v>A</v>
      </c>
      <c r="CD48" s="36" t="str">
        <v>A</v>
      </c>
      <c r="CE48" s="36" t="str">
        <v>ASU</v>
      </c>
      <c r="CF48" s="36" t="str">
        <v>A</v>
      </c>
      <c r="CG48" s="36" t="str">
        <v>A</v>
      </c>
      <c r="CH48" s="36" t="str">
        <v>A</v>
      </c>
      <c r="CI48" s="36" t="str">
        <v>A</v>
      </c>
      <c r="CJ48" s="36" t="str">
        <v>ASU</v>
      </c>
      <c r="CK48" s="36" t="str">
        <v>ASU</v>
      </c>
      <c r="CL48" s="36" t="str">
        <v>ASU</v>
      </c>
      <c r="CM48" s="36" t="str">
        <v>ASU</v>
      </c>
      <c r="CN48" s="36" t="str">
        <v>A</v>
      </c>
      <c r="CO48" s="36" t="str">
        <v>A</v>
      </c>
      <c r="CP48" s="36" t="str">
        <v>A</v>
      </c>
      <c r="CQ48" s="36" t="str">
        <v>ASU</v>
      </c>
      <c r="CR48" s="36" t="str">
        <v>A</v>
      </c>
      <c r="CS48" s="36" t="str">
        <v>A</v>
      </c>
      <c r="CT48" s="36" t="str">
        <v>A</v>
      </c>
      <c r="CU48" s="36" t="str">
        <v>A</v>
      </c>
      <c r="CV48" s="36" t="str">
        <v>ASU</v>
      </c>
      <c r="CW48" s="36" t="str">
        <v>ASU</v>
      </c>
      <c r="CX48" s="36" t="str">
        <v>ASU</v>
      </c>
      <c r="CY48" s="36" t="str">
        <v>ASU</v>
      </c>
      <c r="CZ48" s="36" t="str">
        <v>A</v>
      </c>
      <c r="DA48" s="36" t="str">
        <v>A</v>
      </c>
      <c r="DB48" s="36" t="str">
        <v>A</v>
      </c>
      <c r="DC48" s="36" t="str">
        <v>ASU</v>
      </c>
      <c r="DD48" s="36" t="str">
        <v>A</v>
      </c>
      <c r="DE48" s="4"/>
      <c r="DF48" s="4"/>
      <c r="DG48" s="4"/>
      <c r="DH48" s="4"/>
      <c r="DI48" s="4"/>
      <c r="DJ48" s="4"/>
      <c r="DK48" s="4"/>
      <c r="DL48" s="4"/>
      <c r="DM48" s="4"/>
      <c r="DN48" s="4"/>
      <c r="DO48" s="4"/>
      <c r="DP48" s="4"/>
      <c r="DQ48" s="4"/>
      <c r="DR48" s="4"/>
      <c r="DS48" s="4"/>
      <c r="DT48" s="4"/>
      <c r="DU48" s="4"/>
      <c r="DV48" s="4"/>
      <c r="DW48" s="4"/>
      <c r="DX48" s="4"/>
      <c r="DY48" s="4"/>
      <c r="DZ48" s="4"/>
      <c r="EA48" s="4"/>
      <c r="EB48" s="4"/>
      <c r="EC48" s="4"/>
    </row>
    <row r="49" spans="2:133">
      <c r="B49" s="1"/>
      <c r="C49" s="1"/>
      <c r="D49" s="1"/>
      <c r="E49" s="1"/>
      <c r="AL49" s="18"/>
      <c r="AM49" s="18"/>
      <c r="AN49" s="18"/>
      <c r="AO49" s="18"/>
      <c r="AP49" s="18"/>
      <c r="AQ49" s="18"/>
      <c r="AR49" s="18"/>
      <c r="AS49" s="18"/>
      <c r="AT49" s="18"/>
      <c r="AU49" s="18"/>
      <c r="AV49" s="18"/>
      <c r="AW49" s="18"/>
      <c r="AX49" s="18"/>
      <c r="AY49" s="18"/>
      <c r="AZ49" s="18"/>
      <c r="BA49" s="18"/>
      <c r="BB49" s="18"/>
      <c r="BC49" s="18"/>
      <c r="BD49" s="18"/>
      <c r="BE49" s="18"/>
      <c r="BF49" s="18" t="str" cm="1">
        <f t="array" ref="BF49:BF50">TRANSPOSE(_xlfn.UNIQUE(_xlfn.ANCHORARRAY(BG48),TRUE))</f>
        <v>ASU</v>
      </c>
      <c r="BG49" s="2">
        <f>COUNTIF($BG$48:BG48,$BF49)</f>
        <v>1</v>
      </c>
      <c r="BH49" s="2">
        <f>COUNTIF($BG$48:BH48,$BF49)</f>
        <v>1</v>
      </c>
      <c r="BI49" s="2">
        <f>COUNTIF($BG$48:BI48,$BF49)</f>
        <v>1</v>
      </c>
      <c r="BJ49" s="2">
        <f>COUNTIF($BG$48:BJ48,$BF49)</f>
        <v>1</v>
      </c>
      <c r="BK49" s="2">
        <f>COUNTIF($BG$48:BK48,$BF49)</f>
        <v>1</v>
      </c>
      <c r="BL49" s="2">
        <f>COUNTIF($BG$48:BL48,$BF49)</f>
        <v>2</v>
      </c>
      <c r="BM49" s="2">
        <f>COUNTIF($BG$48:BM48,$BF49)</f>
        <v>3</v>
      </c>
      <c r="BN49" s="2">
        <f>COUNTIF($BG$48:BN48,$BF49)</f>
        <v>4</v>
      </c>
      <c r="BO49" s="2">
        <f>COUNTIF($BG$48:BO48,$BF49)</f>
        <v>5</v>
      </c>
      <c r="BP49" s="2">
        <f>COUNTIF($BG$48:BP48,$BF49)</f>
        <v>5</v>
      </c>
      <c r="BQ49" s="2">
        <f>COUNTIF($BG$48:BQ48,$BF49)</f>
        <v>5</v>
      </c>
      <c r="BR49" s="2">
        <f>COUNTIF($BG$48:BR48,$BF49)</f>
        <v>5</v>
      </c>
      <c r="BS49" s="2">
        <f>COUNTIF($BG$48:BS48,$BF49)</f>
        <v>6</v>
      </c>
      <c r="BT49" s="2">
        <f>COUNTIF($BG$48:BT48,$BF49)</f>
        <v>6</v>
      </c>
      <c r="BU49" s="2">
        <f>COUNTIF($BG$48:BU48,$BF49)</f>
        <v>6</v>
      </c>
      <c r="BV49" s="2">
        <f>COUNTIF($BG$48:BV48,$BF49)</f>
        <v>6</v>
      </c>
      <c r="BW49" s="2">
        <f>COUNTIF($BG$48:BW48,$BF49)</f>
        <v>6</v>
      </c>
      <c r="BX49" s="2">
        <f>COUNTIF($BG$48:BX48,$BF49)</f>
        <v>7</v>
      </c>
      <c r="BY49" s="2">
        <f>COUNTIF($BG$48:BY48,$BF49)</f>
        <v>8</v>
      </c>
      <c r="BZ49" s="2">
        <f>COUNTIF($BG$48:BZ48,$BF49)</f>
        <v>9</v>
      </c>
      <c r="CA49" s="2">
        <f>COUNTIF($BG$48:CA48,$BF49)</f>
        <v>10</v>
      </c>
      <c r="CB49" s="2">
        <f>COUNTIF($BG$48:CB48,$BF49)</f>
        <v>10</v>
      </c>
      <c r="CC49" s="2">
        <f>COUNTIF($BG$48:CC48,$BF49)</f>
        <v>10</v>
      </c>
      <c r="CD49" s="2">
        <f>COUNTIF($BG$48:CD48,$BF49)</f>
        <v>10</v>
      </c>
      <c r="CE49" s="2">
        <f>COUNTIF($BG$48:CE48,$BF49)</f>
        <v>11</v>
      </c>
      <c r="CF49" s="2">
        <f>COUNTIF($BG$48:CF48,$BF49)</f>
        <v>11</v>
      </c>
      <c r="CG49" s="2">
        <f>COUNTIF($BG$48:CG48,$BF49)</f>
        <v>11</v>
      </c>
      <c r="CH49" s="2">
        <f>COUNTIF($BG$48:CH48,$BF49)</f>
        <v>11</v>
      </c>
      <c r="CI49" s="2">
        <f>COUNTIF($BG$48:CI48,$BF49)</f>
        <v>11</v>
      </c>
      <c r="CJ49" s="2">
        <f>COUNTIF($BG$48:CJ48,$BF49)</f>
        <v>12</v>
      </c>
      <c r="CK49" s="2">
        <f>COUNTIF($BG$48:CK48,$BF49)</f>
        <v>13</v>
      </c>
      <c r="CL49" s="2">
        <f>COUNTIF($BG$48:CL48,$BF49)</f>
        <v>14</v>
      </c>
      <c r="CM49" s="2">
        <f>COUNTIF($BG$48:CM48,$BF49)</f>
        <v>15</v>
      </c>
      <c r="CN49" s="2">
        <f>COUNTIF($BG$48:CN48,$BF49)</f>
        <v>15</v>
      </c>
      <c r="CO49" s="2">
        <f>COUNTIF($BG$48:CO48,$BF49)</f>
        <v>15</v>
      </c>
      <c r="CP49" s="2">
        <f>COUNTIF($BG$48:CP48,$BF49)</f>
        <v>15</v>
      </c>
      <c r="CQ49" s="2">
        <f>COUNTIF($BG$48:CQ48,$BF49)</f>
        <v>16</v>
      </c>
      <c r="CR49" s="2">
        <f>COUNTIF($BG$48:CR48,$BF49)</f>
        <v>16</v>
      </c>
      <c r="CS49" s="2">
        <f>COUNTIF($BG$48:CS48,$BF49)</f>
        <v>16</v>
      </c>
      <c r="CT49" s="2">
        <f>COUNTIF($BG$48:CT48,$BF49)</f>
        <v>16</v>
      </c>
      <c r="CU49" s="2">
        <f>COUNTIF($BG$48:CU48,$BF49)</f>
        <v>16</v>
      </c>
      <c r="CV49" s="2">
        <f>COUNTIF($BG$48:CV48,$BF49)</f>
        <v>17</v>
      </c>
      <c r="CW49" s="2">
        <f>COUNTIF($BG$48:CW48,$BF49)</f>
        <v>18</v>
      </c>
      <c r="CX49" s="2">
        <f>COUNTIF($BG$48:CX48,$BF49)</f>
        <v>19</v>
      </c>
      <c r="CY49" s="2">
        <f>COUNTIF($BG$48:CY48,$BF49)</f>
        <v>20</v>
      </c>
      <c r="CZ49" s="2">
        <f>COUNTIF($BG$48:CZ48,$BF49)</f>
        <v>20</v>
      </c>
      <c r="DA49" s="2">
        <f>COUNTIF($BG$48:DA48,$BF49)</f>
        <v>20</v>
      </c>
      <c r="DB49" s="2">
        <f>COUNTIF($BG$48:DB48,$BF49)</f>
        <v>20</v>
      </c>
      <c r="DC49" s="2">
        <f>COUNTIF($BG$48:DC48,$BF49)</f>
        <v>21</v>
      </c>
      <c r="DD49" s="2">
        <f>COUNTIF($BG$48:DD48,$BF49)</f>
        <v>21</v>
      </c>
      <c r="DE49" s="4"/>
      <c r="DF49" s="4"/>
      <c r="DG49" s="4"/>
      <c r="DH49" s="4"/>
      <c r="DI49" s="4"/>
      <c r="DJ49" s="4"/>
      <c r="DK49" s="4"/>
      <c r="DL49" s="4"/>
      <c r="DM49" s="4"/>
      <c r="DN49" s="4"/>
      <c r="DO49" s="4"/>
      <c r="DP49" s="4"/>
      <c r="DQ49" s="4"/>
      <c r="DR49" s="4"/>
      <c r="DS49" s="4"/>
      <c r="DT49" s="4"/>
      <c r="DU49" s="4"/>
      <c r="DV49" s="4"/>
      <c r="DW49" s="4"/>
      <c r="DX49" s="4"/>
      <c r="DY49" s="4"/>
      <c r="DZ49" s="4"/>
      <c r="EA49" s="4"/>
      <c r="EB49" s="4"/>
      <c r="EC49" s="4"/>
    </row>
    <row r="50" spans="2:133" ht="25.2">
      <c r="B50" s="11">
        <v>1</v>
      </c>
      <c r="C50" s="11">
        <v>1</v>
      </c>
      <c r="D50" s="12">
        <v>6</v>
      </c>
      <c r="E50" s="13" t="str">
        <f>BG54</f>
        <v>A</v>
      </c>
      <c r="G50" s="27" t="s">
        <v>12</v>
      </c>
      <c r="H50" s="27" t="s">
        <v>12</v>
      </c>
      <c r="I50" s="27" t="s">
        <v>12</v>
      </c>
      <c r="J50" s="27" t="s">
        <v>12</v>
      </c>
      <c r="K50" s="33" t="s">
        <v>16</v>
      </c>
      <c r="L50" s="27" t="s">
        <v>12</v>
      </c>
      <c r="M50" s="33" t="s">
        <v>16</v>
      </c>
      <c r="N50" s="27" t="s">
        <v>12</v>
      </c>
      <c r="O50" s="33" t="s">
        <v>16</v>
      </c>
      <c r="P50" s="27" t="s">
        <v>12</v>
      </c>
      <c r="Q50" s="27" t="s">
        <v>12</v>
      </c>
      <c r="R50" s="27" t="s">
        <v>12</v>
      </c>
      <c r="S50" s="27" t="s">
        <v>12</v>
      </c>
      <c r="T50" s="27" t="s">
        <v>12</v>
      </c>
      <c r="U50" s="27" t="s">
        <v>12</v>
      </c>
      <c r="V50" s="27" t="s">
        <v>12</v>
      </c>
      <c r="W50" s="33" t="s">
        <v>16</v>
      </c>
      <c r="X50" s="27" t="s">
        <v>12</v>
      </c>
      <c r="Y50" s="33" t="s">
        <v>16</v>
      </c>
      <c r="Z50" s="27" t="s">
        <v>12</v>
      </c>
      <c r="AA50" s="33" t="s">
        <v>16</v>
      </c>
      <c r="AB50" s="27" t="s">
        <v>12</v>
      </c>
      <c r="AC50" s="27" t="s">
        <v>12</v>
      </c>
      <c r="AD50" s="27" t="s">
        <v>12</v>
      </c>
      <c r="AE50" s="27" t="s">
        <v>12</v>
      </c>
      <c r="AF50" s="27" t="s">
        <v>12</v>
      </c>
      <c r="AG50" s="27" t="s">
        <v>12</v>
      </c>
      <c r="AH50" s="27" t="s">
        <v>12</v>
      </c>
      <c r="AI50" s="33" t="s">
        <v>16</v>
      </c>
      <c r="AJ50" s="27" t="s">
        <v>12</v>
      </c>
      <c r="AK50" s="33" t="s">
        <v>16</v>
      </c>
      <c r="AL50" s="27" t="s">
        <v>12</v>
      </c>
      <c r="AM50" s="33" t="s">
        <v>16</v>
      </c>
      <c r="AN50" s="27" t="s">
        <v>12</v>
      </c>
      <c r="AO50" s="27" t="s">
        <v>12</v>
      </c>
      <c r="AP50" s="27" t="s">
        <v>12</v>
      </c>
      <c r="AQ50" s="27" t="s">
        <v>12</v>
      </c>
      <c r="AR50" s="27" t="s">
        <v>12</v>
      </c>
      <c r="AS50" s="27" t="s">
        <v>12</v>
      </c>
      <c r="AT50" s="27" t="s">
        <v>12</v>
      </c>
      <c r="AU50" s="33" t="s">
        <v>16</v>
      </c>
      <c r="AV50" s="27" t="s">
        <v>12</v>
      </c>
      <c r="AW50" s="33" t="s">
        <v>16</v>
      </c>
      <c r="AX50" s="27" t="s">
        <v>12</v>
      </c>
      <c r="AY50" s="33" t="s">
        <v>16</v>
      </c>
      <c r="AZ50" s="27" t="s">
        <v>12</v>
      </c>
      <c r="BA50" s="27" t="s">
        <v>12</v>
      </c>
      <c r="BB50" s="27" t="s">
        <v>12</v>
      </c>
      <c r="BC50" s="27" t="s">
        <v>12</v>
      </c>
      <c r="BD50" s="27" t="s">
        <v>12</v>
      </c>
      <c r="BE50" s="18"/>
      <c r="BF50" s="18" t="str">
        <v>A</v>
      </c>
      <c r="BG50" s="2">
        <f>COUNTIF($BG$48:BG49,$BF50)</f>
        <v>0</v>
      </c>
      <c r="BH50" s="2">
        <f>COUNTIF($BG$48:BH49,$BF50)</f>
        <v>1</v>
      </c>
      <c r="BI50" s="2">
        <f>COUNTIF($BG$48:BI49,$BF50)</f>
        <v>2</v>
      </c>
      <c r="BJ50" s="2">
        <f>COUNTIF($BG$48:BJ49,$BF50)</f>
        <v>3</v>
      </c>
      <c r="BK50" s="2">
        <f>COUNTIF($BG$48:BK49,$BF50)</f>
        <v>4</v>
      </c>
      <c r="BL50" s="2">
        <f>COUNTIF($BG$48:BL49,$BF50)</f>
        <v>4</v>
      </c>
      <c r="BM50" s="2">
        <f>COUNTIF($BG$48:BM49,$BF50)</f>
        <v>4</v>
      </c>
      <c r="BN50" s="2">
        <f>COUNTIF($BG$48:BN49,$BF50)</f>
        <v>4</v>
      </c>
      <c r="BO50" s="2">
        <f>COUNTIF($BG$48:BO49,$BF50)</f>
        <v>4</v>
      </c>
      <c r="BP50" s="2">
        <f>COUNTIF($BG$48:BP49,$BF50)</f>
        <v>5</v>
      </c>
      <c r="BQ50" s="2">
        <f>COUNTIF($BG$48:BQ49,$BF50)</f>
        <v>6</v>
      </c>
      <c r="BR50" s="2">
        <f>COUNTIF($BG$48:BR49,$BF50)</f>
        <v>7</v>
      </c>
      <c r="BS50" s="2">
        <f>COUNTIF($BG$48:BS49,$BF50)</f>
        <v>7</v>
      </c>
      <c r="BT50" s="2">
        <f>COUNTIF($BG$48:BT49,$BF50)</f>
        <v>8</v>
      </c>
      <c r="BU50" s="2">
        <f>COUNTIF($BG$48:BU49,$BF50)</f>
        <v>9</v>
      </c>
      <c r="BV50" s="2">
        <f>COUNTIF($BG$48:BV49,$BF50)</f>
        <v>10</v>
      </c>
      <c r="BW50" s="2">
        <f>COUNTIF($BG$48:BW49,$BF50)</f>
        <v>11</v>
      </c>
      <c r="BX50" s="2">
        <f>COUNTIF($BG$48:BX49,$BF50)</f>
        <v>11</v>
      </c>
      <c r="BY50" s="2">
        <f>COUNTIF($BG$48:BY49,$BF50)</f>
        <v>11</v>
      </c>
      <c r="BZ50" s="2">
        <f>COUNTIF($BG$48:BZ49,$BF50)</f>
        <v>11</v>
      </c>
      <c r="CA50" s="2">
        <f>COUNTIF($BG$48:CA49,$BF50)</f>
        <v>11</v>
      </c>
      <c r="CB50" s="2">
        <f>COUNTIF($BG$48:CB49,$BF50)</f>
        <v>12</v>
      </c>
      <c r="CC50" s="2">
        <f>COUNTIF($BG$48:CC49,$BF50)</f>
        <v>13</v>
      </c>
      <c r="CD50" s="2">
        <f>COUNTIF($BG$48:CD49,$BF50)</f>
        <v>14</v>
      </c>
      <c r="CE50" s="2">
        <f>COUNTIF($BG$48:CE49,$BF50)</f>
        <v>14</v>
      </c>
      <c r="CF50" s="2">
        <f>COUNTIF($BG$48:CF49,$BF50)</f>
        <v>15</v>
      </c>
      <c r="CG50" s="2">
        <f>COUNTIF($BG$48:CG49,$BF50)</f>
        <v>16</v>
      </c>
      <c r="CH50" s="2">
        <f>COUNTIF($BG$48:CH49,$BF50)</f>
        <v>17</v>
      </c>
      <c r="CI50" s="2">
        <f>COUNTIF($BG$48:CI49,$BF50)</f>
        <v>18</v>
      </c>
      <c r="CJ50" s="2">
        <f>COUNTIF($BG$48:CJ49,$BF50)</f>
        <v>18</v>
      </c>
      <c r="CK50" s="2">
        <f>COUNTIF($BG$48:CK49,$BF50)</f>
        <v>18</v>
      </c>
      <c r="CL50" s="2">
        <f>COUNTIF($BG$48:CL49,$BF50)</f>
        <v>18</v>
      </c>
      <c r="CM50" s="2">
        <f>COUNTIF($BG$48:CM49,$BF50)</f>
        <v>18</v>
      </c>
      <c r="CN50" s="2">
        <f>COUNTIF($BG$48:CN49,$BF50)</f>
        <v>19</v>
      </c>
      <c r="CO50" s="2">
        <f>COUNTIF($BG$48:CO49,$BF50)</f>
        <v>20</v>
      </c>
      <c r="CP50" s="2">
        <f>COUNTIF($BG$48:CP49,$BF50)</f>
        <v>21</v>
      </c>
      <c r="CQ50" s="2">
        <f>COUNTIF($BG$48:CQ49,$BF50)</f>
        <v>21</v>
      </c>
      <c r="CR50" s="2">
        <f>COUNTIF($BG$48:CR49,$BF50)</f>
        <v>22</v>
      </c>
      <c r="CS50" s="2">
        <f>COUNTIF($BG$48:CS49,$BF50)</f>
        <v>23</v>
      </c>
      <c r="CT50" s="2">
        <f>COUNTIF($BG$48:CT49,$BF50)</f>
        <v>24</v>
      </c>
      <c r="CU50" s="2">
        <f>COUNTIF($BG$48:CU49,$BF50)</f>
        <v>25</v>
      </c>
      <c r="CV50" s="2">
        <f>COUNTIF($BG$48:CV49,$BF50)</f>
        <v>25</v>
      </c>
      <c r="CW50" s="2">
        <f>COUNTIF($BG$48:CW49,$BF50)</f>
        <v>25</v>
      </c>
      <c r="CX50" s="2">
        <f>COUNTIF($BG$48:CX49,$BF50)</f>
        <v>25</v>
      </c>
      <c r="CY50" s="2">
        <f>COUNTIF($BG$48:CY49,$BF50)</f>
        <v>25</v>
      </c>
      <c r="CZ50" s="2">
        <f>COUNTIF($BG$48:CZ49,$BF50)</f>
        <v>26</v>
      </c>
      <c r="DA50" s="2">
        <f>COUNTIF($BG$48:DA49,$BF50)</f>
        <v>27</v>
      </c>
      <c r="DB50" s="2">
        <f>COUNTIF($BG$48:DB49,$BF50)</f>
        <v>28</v>
      </c>
      <c r="DC50" s="2">
        <f>COUNTIF($BG$48:DC49,$BF50)</f>
        <v>28</v>
      </c>
      <c r="DD50" s="2">
        <f>COUNTIF($BG$48:DD49,$BF50)</f>
        <v>29</v>
      </c>
      <c r="DE50" s="4"/>
      <c r="DF50" s="4"/>
      <c r="DG50" s="4"/>
      <c r="DH50" s="4"/>
      <c r="DI50" s="4"/>
      <c r="DJ50" s="4"/>
      <c r="DK50" s="4"/>
      <c r="DL50" s="4"/>
      <c r="DM50" s="4"/>
      <c r="DN50" s="4"/>
      <c r="DO50" s="4"/>
      <c r="DP50" s="4"/>
      <c r="DQ50" s="4"/>
      <c r="DR50" s="4"/>
      <c r="DS50" s="4"/>
      <c r="DT50" s="4"/>
      <c r="DU50" s="4"/>
      <c r="DV50" s="4"/>
      <c r="DW50" s="4"/>
      <c r="DX50" s="4"/>
      <c r="DY50" s="4"/>
      <c r="DZ50" s="4"/>
      <c r="EA50" s="4"/>
      <c r="EB50" s="4"/>
      <c r="EC50" s="4"/>
    </row>
    <row r="51" spans="2:133" ht="25.2">
      <c r="B51" s="11">
        <f>B50+1</f>
        <v>2</v>
      </c>
      <c r="C51" s="11">
        <v>1</v>
      </c>
      <c r="D51" s="12">
        <v>6</v>
      </c>
      <c r="E51" s="13" t="str">
        <f t="shared" ref="E51:E69" si="1">BG55</f>
        <v>USC</v>
      </c>
      <c r="G51" s="27" t="s">
        <v>12</v>
      </c>
      <c r="H51" s="27" t="s">
        <v>12</v>
      </c>
      <c r="I51" s="28" t="s">
        <v>45</v>
      </c>
      <c r="J51" s="28" t="s">
        <v>45</v>
      </c>
      <c r="K51" s="28" t="s">
        <v>45</v>
      </c>
      <c r="L51" s="27" t="s">
        <v>12</v>
      </c>
      <c r="M51" s="27" t="s">
        <v>12</v>
      </c>
      <c r="N51" s="28" t="s">
        <v>45</v>
      </c>
      <c r="O51" s="27" t="s">
        <v>12</v>
      </c>
      <c r="P51" s="28" t="s">
        <v>45</v>
      </c>
      <c r="Q51" s="28" t="s">
        <v>45</v>
      </c>
      <c r="R51" s="28" t="s">
        <v>45</v>
      </c>
      <c r="S51" s="27" t="s">
        <v>12</v>
      </c>
      <c r="T51" s="27" t="s">
        <v>12</v>
      </c>
      <c r="U51" s="28" t="s">
        <v>45</v>
      </c>
      <c r="V51" s="28" t="s">
        <v>45</v>
      </c>
      <c r="W51" s="28" t="s">
        <v>45</v>
      </c>
      <c r="X51" s="27" t="s">
        <v>12</v>
      </c>
      <c r="Y51" s="27" t="s">
        <v>12</v>
      </c>
      <c r="Z51" s="28" t="s">
        <v>45</v>
      </c>
      <c r="AA51" s="27" t="s">
        <v>12</v>
      </c>
      <c r="AB51" s="28" t="s">
        <v>45</v>
      </c>
      <c r="AC51" s="28" t="s">
        <v>45</v>
      </c>
      <c r="AD51" s="28" t="s">
        <v>45</v>
      </c>
      <c r="AE51" s="27" t="s">
        <v>12</v>
      </c>
      <c r="AF51" s="27" t="s">
        <v>12</v>
      </c>
      <c r="AG51" s="28" t="s">
        <v>45</v>
      </c>
      <c r="AH51" s="28" t="s">
        <v>45</v>
      </c>
      <c r="AI51" s="28" t="s">
        <v>45</v>
      </c>
      <c r="AJ51" s="27" t="s">
        <v>12</v>
      </c>
      <c r="AK51" s="27" t="s">
        <v>12</v>
      </c>
      <c r="AL51" s="28" t="s">
        <v>45</v>
      </c>
      <c r="AM51" s="27" t="s">
        <v>12</v>
      </c>
      <c r="AN51" s="28" t="s">
        <v>45</v>
      </c>
      <c r="AO51" s="28" t="s">
        <v>45</v>
      </c>
      <c r="AP51" s="28" t="s">
        <v>45</v>
      </c>
      <c r="AQ51" s="27" t="s">
        <v>12</v>
      </c>
      <c r="AR51" s="27" t="s">
        <v>12</v>
      </c>
      <c r="AS51" s="28" t="s">
        <v>45</v>
      </c>
      <c r="AT51" s="28" t="s">
        <v>45</v>
      </c>
      <c r="AU51" s="28" t="s">
        <v>45</v>
      </c>
      <c r="AV51" s="27" t="s">
        <v>12</v>
      </c>
      <c r="AW51" s="27" t="s">
        <v>12</v>
      </c>
      <c r="AX51" s="28" t="s">
        <v>45</v>
      </c>
      <c r="AY51" s="27" t="s">
        <v>12</v>
      </c>
      <c r="AZ51" s="28" t="s">
        <v>45</v>
      </c>
      <c r="BA51" s="28" t="s">
        <v>45</v>
      </c>
      <c r="BB51" s="28" t="s">
        <v>45</v>
      </c>
      <c r="BC51" s="27" t="s">
        <v>12</v>
      </c>
      <c r="BD51" s="27" t="s">
        <v>12</v>
      </c>
      <c r="BE51" s="18"/>
      <c r="BF51" s="18"/>
      <c r="BG51" s="2" cm="1">
        <f t="array" ref="BG51:DD51">_xlfn.SEQUENCE(,COUNTA(_xlfn.ANCHORARRAY(BG48)))</f>
        <v>1</v>
      </c>
      <c r="BH51" s="2">
        <v>2</v>
      </c>
      <c r="BI51" s="2">
        <v>3</v>
      </c>
      <c r="BJ51" s="2">
        <v>4</v>
      </c>
      <c r="BK51" s="2">
        <v>5</v>
      </c>
      <c r="BL51" s="4">
        <v>6</v>
      </c>
      <c r="BM51" s="4">
        <v>7</v>
      </c>
      <c r="BN51" s="4">
        <v>8</v>
      </c>
      <c r="BO51" s="4">
        <v>9</v>
      </c>
      <c r="BP51" s="4">
        <v>10</v>
      </c>
      <c r="BQ51" s="4">
        <v>11</v>
      </c>
      <c r="BR51" s="4">
        <v>12</v>
      </c>
      <c r="BS51" s="4">
        <v>13</v>
      </c>
      <c r="BT51" s="4">
        <v>14</v>
      </c>
      <c r="BU51" s="4">
        <v>15</v>
      </c>
      <c r="BV51" s="4">
        <v>16</v>
      </c>
      <c r="BW51" s="4">
        <v>17</v>
      </c>
      <c r="BX51" s="4">
        <v>18</v>
      </c>
      <c r="BY51" s="4">
        <v>19</v>
      </c>
      <c r="BZ51" s="4">
        <v>20</v>
      </c>
      <c r="CA51" s="4">
        <v>21</v>
      </c>
      <c r="CB51" s="4">
        <v>22</v>
      </c>
      <c r="CC51" s="4">
        <v>23</v>
      </c>
      <c r="CD51" s="4">
        <v>24</v>
      </c>
      <c r="CE51" s="4">
        <v>25</v>
      </c>
      <c r="CF51" s="4">
        <v>26</v>
      </c>
      <c r="CG51" s="4">
        <v>27</v>
      </c>
      <c r="CH51" s="4">
        <v>28</v>
      </c>
      <c r="CI51" s="4">
        <v>29</v>
      </c>
      <c r="CJ51" s="4">
        <v>30</v>
      </c>
      <c r="CK51" s="4">
        <v>31</v>
      </c>
      <c r="CL51" s="4">
        <v>32</v>
      </c>
      <c r="CM51" s="4">
        <v>33</v>
      </c>
      <c r="CN51" s="4">
        <v>34</v>
      </c>
      <c r="CO51" s="4">
        <v>35</v>
      </c>
      <c r="CP51" s="4">
        <v>36</v>
      </c>
      <c r="CQ51" s="4">
        <v>37</v>
      </c>
      <c r="CR51" s="4">
        <v>38</v>
      </c>
      <c r="CS51" s="4">
        <v>39</v>
      </c>
      <c r="CT51" s="4">
        <v>40</v>
      </c>
      <c r="CU51" s="4">
        <v>41</v>
      </c>
      <c r="CV51" s="4">
        <v>42</v>
      </c>
      <c r="CW51" s="4">
        <v>43</v>
      </c>
      <c r="CX51" s="4">
        <v>44</v>
      </c>
      <c r="CY51" s="4">
        <v>45</v>
      </c>
      <c r="CZ51" s="4">
        <v>46</v>
      </c>
      <c r="DA51" s="4">
        <v>47</v>
      </c>
      <c r="DB51" s="4">
        <v>48</v>
      </c>
      <c r="DC51" s="4">
        <v>49</v>
      </c>
      <c r="DD51" s="4">
        <v>50</v>
      </c>
      <c r="DE51" s="4"/>
      <c r="DF51" s="4"/>
      <c r="DG51" s="4"/>
      <c r="DH51" s="4"/>
      <c r="DI51" s="4"/>
      <c r="DJ51" s="4"/>
      <c r="DK51" s="4"/>
      <c r="DL51" s="4"/>
      <c r="DM51" s="4"/>
      <c r="DN51" s="4"/>
      <c r="DO51" s="4"/>
      <c r="DP51" s="4"/>
      <c r="DQ51" s="4"/>
      <c r="DR51" s="4"/>
      <c r="DS51" s="4"/>
      <c r="DT51" s="4"/>
      <c r="DU51" s="4"/>
      <c r="DV51" s="4"/>
      <c r="DW51" s="4"/>
      <c r="DX51" s="4"/>
      <c r="DY51" s="4"/>
      <c r="DZ51" s="4"/>
      <c r="EA51" s="4"/>
      <c r="EB51" s="4"/>
      <c r="EC51" s="4"/>
    </row>
    <row r="52" spans="2:133" ht="25.2">
      <c r="B52" s="11">
        <f>B51+1</f>
        <v>3</v>
      </c>
      <c r="C52" s="11">
        <v>1</v>
      </c>
      <c r="D52" s="12">
        <v>6</v>
      </c>
      <c r="E52" s="13" t="str">
        <f t="shared" si="1"/>
        <v>OSU</v>
      </c>
      <c r="G52" s="27" t="s">
        <v>12</v>
      </c>
      <c r="H52" s="32" t="s">
        <v>42</v>
      </c>
      <c r="I52" s="32" t="s">
        <v>42</v>
      </c>
      <c r="J52" s="27" t="s">
        <v>12</v>
      </c>
      <c r="K52" s="32" t="s">
        <v>42</v>
      </c>
      <c r="L52" s="32" t="s">
        <v>42</v>
      </c>
      <c r="M52" s="27" t="s">
        <v>12</v>
      </c>
      <c r="N52" s="27" t="s">
        <v>12</v>
      </c>
      <c r="O52" s="32" t="s">
        <v>42</v>
      </c>
      <c r="P52" s="32" t="s">
        <v>42</v>
      </c>
      <c r="Q52" s="27" t="s">
        <v>12</v>
      </c>
      <c r="R52" s="32" t="s">
        <v>42</v>
      </c>
      <c r="S52" s="27" t="s">
        <v>12</v>
      </c>
      <c r="T52" s="32" t="s">
        <v>42</v>
      </c>
      <c r="U52" s="32" t="s">
        <v>42</v>
      </c>
      <c r="V52" s="27" t="s">
        <v>12</v>
      </c>
      <c r="W52" s="32" t="s">
        <v>42</v>
      </c>
      <c r="X52" s="32" t="s">
        <v>42</v>
      </c>
      <c r="Y52" s="27" t="s">
        <v>12</v>
      </c>
      <c r="Z52" s="27" t="s">
        <v>12</v>
      </c>
      <c r="AA52" s="32" t="s">
        <v>42</v>
      </c>
      <c r="AB52" s="32" t="s">
        <v>42</v>
      </c>
      <c r="AC52" s="27" t="s">
        <v>12</v>
      </c>
      <c r="AD52" s="32" t="s">
        <v>42</v>
      </c>
      <c r="AE52" s="27" t="s">
        <v>12</v>
      </c>
      <c r="AF52" s="32" t="s">
        <v>42</v>
      </c>
      <c r="AG52" s="32" t="s">
        <v>42</v>
      </c>
      <c r="AH52" s="27" t="s">
        <v>12</v>
      </c>
      <c r="AI52" s="32" t="s">
        <v>42</v>
      </c>
      <c r="AJ52" s="32" t="s">
        <v>42</v>
      </c>
      <c r="AK52" s="27" t="s">
        <v>12</v>
      </c>
      <c r="AL52" s="27" t="s">
        <v>12</v>
      </c>
      <c r="AM52" s="32" t="s">
        <v>42</v>
      </c>
      <c r="AN52" s="32" t="s">
        <v>42</v>
      </c>
      <c r="AO52" s="27" t="s">
        <v>12</v>
      </c>
      <c r="AP52" s="32" t="s">
        <v>42</v>
      </c>
      <c r="AQ52" s="27" t="s">
        <v>12</v>
      </c>
      <c r="AR52" s="32" t="s">
        <v>42</v>
      </c>
      <c r="AS52" s="32" t="s">
        <v>42</v>
      </c>
      <c r="AT52" s="27" t="s">
        <v>12</v>
      </c>
      <c r="AU52" s="32" t="s">
        <v>42</v>
      </c>
      <c r="AV52" s="32" t="s">
        <v>42</v>
      </c>
      <c r="AW52" s="27" t="s">
        <v>12</v>
      </c>
      <c r="AX52" s="27" t="s">
        <v>12</v>
      </c>
      <c r="AY52" s="32" t="s">
        <v>42</v>
      </c>
      <c r="AZ52" s="32" t="s">
        <v>42</v>
      </c>
      <c r="BA52" s="27" t="s">
        <v>12</v>
      </c>
      <c r="BB52" s="32" t="s">
        <v>42</v>
      </c>
      <c r="BC52" s="27" t="s">
        <v>12</v>
      </c>
      <c r="BD52" s="32" t="s">
        <v>42</v>
      </c>
      <c r="BE52" s="18"/>
      <c r="BF52" s="18"/>
      <c r="BG52" s="41" t="str">
        <f>IF(OR(BG50=25,BG49=25),BG51,"")</f>
        <v/>
      </c>
      <c r="BH52" s="41" t="str">
        <f t="shared" ref="BH52:DD52" si="2">IF(OR(BH50=25,BH49=25),BH51,"")</f>
        <v/>
      </c>
      <c r="BI52" s="41" t="str">
        <f t="shared" si="2"/>
        <v/>
      </c>
      <c r="BJ52" s="41" t="str">
        <f t="shared" si="2"/>
        <v/>
      </c>
      <c r="BK52" s="41" t="str">
        <f t="shared" si="2"/>
        <v/>
      </c>
      <c r="BL52" s="41" t="str">
        <f t="shared" si="2"/>
        <v/>
      </c>
      <c r="BM52" s="41" t="str">
        <f t="shared" si="2"/>
        <v/>
      </c>
      <c r="BN52" s="41" t="str">
        <f t="shared" si="2"/>
        <v/>
      </c>
      <c r="BO52" s="41" t="str">
        <f t="shared" si="2"/>
        <v/>
      </c>
      <c r="BP52" s="41" t="str">
        <f t="shared" si="2"/>
        <v/>
      </c>
      <c r="BQ52" s="41" t="str">
        <f t="shared" si="2"/>
        <v/>
      </c>
      <c r="BR52" s="41" t="str">
        <f t="shared" si="2"/>
        <v/>
      </c>
      <c r="BS52" s="41" t="str">
        <f t="shared" si="2"/>
        <v/>
      </c>
      <c r="BT52" s="41" t="str">
        <f t="shared" si="2"/>
        <v/>
      </c>
      <c r="BU52" s="41" t="str">
        <f t="shared" si="2"/>
        <v/>
      </c>
      <c r="BV52" s="41" t="str">
        <f t="shared" si="2"/>
        <v/>
      </c>
      <c r="BW52" s="41" t="str">
        <f t="shared" si="2"/>
        <v/>
      </c>
      <c r="BX52" s="41" t="str">
        <f t="shared" si="2"/>
        <v/>
      </c>
      <c r="BY52" s="41" t="str">
        <f t="shared" si="2"/>
        <v/>
      </c>
      <c r="BZ52" s="41" t="str">
        <f t="shared" si="2"/>
        <v/>
      </c>
      <c r="CA52" s="41" t="str">
        <f t="shared" si="2"/>
        <v/>
      </c>
      <c r="CB52" s="41" t="str">
        <f t="shared" si="2"/>
        <v/>
      </c>
      <c r="CC52" s="41" t="str">
        <f t="shared" si="2"/>
        <v/>
      </c>
      <c r="CD52" s="41" t="str">
        <f t="shared" si="2"/>
        <v/>
      </c>
      <c r="CE52" s="41" t="str">
        <f t="shared" si="2"/>
        <v/>
      </c>
      <c r="CF52" s="41" t="str">
        <f t="shared" si="2"/>
        <v/>
      </c>
      <c r="CG52" s="41" t="str">
        <f t="shared" si="2"/>
        <v/>
      </c>
      <c r="CH52" s="41" t="str">
        <f t="shared" si="2"/>
        <v/>
      </c>
      <c r="CI52" s="41" t="str">
        <f t="shared" si="2"/>
        <v/>
      </c>
      <c r="CJ52" s="41" t="str">
        <f t="shared" si="2"/>
        <v/>
      </c>
      <c r="CK52" s="41" t="str">
        <f t="shared" si="2"/>
        <v/>
      </c>
      <c r="CL52" s="41" t="str">
        <f t="shared" si="2"/>
        <v/>
      </c>
      <c r="CM52" s="41" t="str">
        <f t="shared" si="2"/>
        <v/>
      </c>
      <c r="CN52" s="41" t="str">
        <f t="shared" si="2"/>
        <v/>
      </c>
      <c r="CO52" s="41" t="str">
        <f t="shared" si="2"/>
        <v/>
      </c>
      <c r="CP52" s="41" t="str">
        <f t="shared" si="2"/>
        <v/>
      </c>
      <c r="CQ52" s="41" t="str">
        <f t="shared" si="2"/>
        <v/>
      </c>
      <c r="CR52" s="41" t="str">
        <f t="shared" si="2"/>
        <v/>
      </c>
      <c r="CS52" s="41" t="str">
        <f t="shared" si="2"/>
        <v/>
      </c>
      <c r="CT52" s="41" t="str">
        <f t="shared" si="2"/>
        <v/>
      </c>
      <c r="CU52" s="41">
        <f t="shared" si="2"/>
        <v>41</v>
      </c>
      <c r="CV52" s="41">
        <f t="shared" si="2"/>
        <v>42</v>
      </c>
      <c r="CW52" s="41">
        <f t="shared" si="2"/>
        <v>43</v>
      </c>
      <c r="CX52" s="41">
        <f t="shared" si="2"/>
        <v>44</v>
      </c>
      <c r="CY52" s="41">
        <f t="shared" si="2"/>
        <v>45</v>
      </c>
      <c r="CZ52" s="41" t="str">
        <f t="shared" si="2"/>
        <v/>
      </c>
      <c r="DA52" s="41" t="str">
        <f t="shared" si="2"/>
        <v/>
      </c>
      <c r="DB52" s="41" t="str">
        <f t="shared" si="2"/>
        <v/>
      </c>
      <c r="DC52" s="41" t="str">
        <f t="shared" si="2"/>
        <v/>
      </c>
      <c r="DD52" s="41" t="str">
        <f t="shared" si="2"/>
        <v/>
      </c>
      <c r="DE52" s="4"/>
      <c r="DF52" s="4"/>
      <c r="DG52" s="4"/>
      <c r="DH52" s="4"/>
      <c r="DI52" s="4"/>
      <c r="DJ52" s="4"/>
      <c r="DK52" s="4"/>
      <c r="DL52" s="4"/>
      <c r="DM52" s="4"/>
      <c r="DN52" s="4"/>
      <c r="DO52" s="4"/>
      <c r="DP52" s="4"/>
      <c r="DQ52" s="4"/>
      <c r="DR52" s="4"/>
      <c r="DS52" s="4"/>
      <c r="DT52" s="4"/>
      <c r="DU52" s="4"/>
      <c r="DV52" s="4"/>
      <c r="DW52" s="4"/>
      <c r="DX52" s="4"/>
      <c r="DY52" s="4"/>
      <c r="DZ52" s="4"/>
      <c r="EA52" s="4"/>
      <c r="EB52" s="4"/>
      <c r="EC52" s="4"/>
    </row>
    <row r="53" spans="2:133" ht="25.2">
      <c r="B53" s="11">
        <f t="shared" ref="B53:B69" si="3">B52+1</f>
        <v>4</v>
      </c>
      <c r="C53" s="11">
        <v>1</v>
      </c>
      <c r="D53" s="12">
        <v>6</v>
      </c>
      <c r="E53" s="13" t="str">
        <f t="shared" si="1"/>
        <v>WSU</v>
      </c>
      <c r="G53" s="35" t="s">
        <v>50</v>
      </c>
      <c r="H53" s="35" t="s">
        <v>50</v>
      </c>
      <c r="I53" s="27" t="s">
        <v>12</v>
      </c>
      <c r="J53" s="35" t="s">
        <v>50</v>
      </c>
      <c r="K53" s="27" t="s">
        <v>12</v>
      </c>
      <c r="L53" s="35" t="s">
        <v>50</v>
      </c>
      <c r="M53" s="27" t="s">
        <v>12</v>
      </c>
      <c r="N53" s="27" t="s">
        <v>12</v>
      </c>
      <c r="O53" s="35" t="s">
        <v>50</v>
      </c>
      <c r="P53" s="27" t="s">
        <v>12</v>
      </c>
      <c r="Q53" s="27" t="s">
        <v>12</v>
      </c>
      <c r="R53" s="35" t="s">
        <v>50</v>
      </c>
      <c r="S53" s="35" t="s">
        <v>50</v>
      </c>
      <c r="T53" s="35" t="s">
        <v>50</v>
      </c>
      <c r="U53" s="27" t="s">
        <v>12</v>
      </c>
      <c r="V53" s="35" t="s">
        <v>50</v>
      </c>
      <c r="W53" s="27" t="s">
        <v>12</v>
      </c>
      <c r="X53" s="35" t="s">
        <v>50</v>
      </c>
      <c r="Y53" s="27" t="s">
        <v>12</v>
      </c>
      <c r="Z53" s="27" t="s">
        <v>12</v>
      </c>
      <c r="AA53" s="35" t="s">
        <v>50</v>
      </c>
      <c r="AB53" s="27" t="s">
        <v>12</v>
      </c>
      <c r="AC53" s="27" t="s">
        <v>12</v>
      </c>
      <c r="AD53" s="35" t="s">
        <v>50</v>
      </c>
      <c r="AE53" s="35" t="s">
        <v>50</v>
      </c>
      <c r="AF53" s="35" t="s">
        <v>50</v>
      </c>
      <c r="AG53" s="27" t="s">
        <v>12</v>
      </c>
      <c r="AH53" s="35" t="s">
        <v>50</v>
      </c>
      <c r="AI53" s="27" t="s">
        <v>12</v>
      </c>
      <c r="AJ53" s="35" t="s">
        <v>50</v>
      </c>
      <c r="AK53" s="27" t="s">
        <v>12</v>
      </c>
      <c r="AL53" s="27" t="s">
        <v>12</v>
      </c>
      <c r="AM53" s="35" t="s">
        <v>50</v>
      </c>
      <c r="AN53" s="27" t="s">
        <v>12</v>
      </c>
      <c r="AO53" s="27" t="s">
        <v>12</v>
      </c>
      <c r="AP53" s="35" t="s">
        <v>50</v>
      </c>
      <c r="AQ53" s="35" t="s">
        <v>50</v>
      </c>
      <c r="AR53" s="35" t="s">
        <v>50</v>
      </c>
      <c r="AS53" s="27" t="s">
        <v>12</v>
      </c>
      <c r="AT53" s="35" t="s">
        <v>50</v>
      </c>
      <c r="AU53" s="27" t="s">
        <v>12</v>
      </c>
      <c r="AV53" s="35" t="s">
        <v>50</v>
      </c>
      <c r="AW53" s="27" t="s">
        <v>12</v>
      </c>
      <c r="AX53" s="27" t="s">
        <v>12</v>
      </c>
      <c r="AY53" s="35" t="s">
        <v>50</v>
      </c>
      <c r="AZ53" s="27" t="s">
        <v>12</v>
      </c>
      <c r="BA53" s="27" t="s">
        <v>12</v>
      </c>
      <c r="BB53" s="35" t="s">
        <v>50</v>
      </c>
      <c r="BC53" s="35" t="s">
        <v>50</v>
      </c>
      <c r="BD53" s="35" t="s">
        <v>50</v>
      </c>
      <c r="BE53" s="18"/>
      <c r="BF53" s="18"/>
      <c r="BG53" s="42" t="str" cm="1">
        <f t="array" ref="BG53">INDEX(_xlfn.ANCHORARRAY(BG48),1,MIN(BG52:DD52))</f>
        <v>A</v>
      </c>
      <c r="BH53" s="18"/>
      <c r="BI53" s="18"/>
      <c r="BJ53" s="18"/>
      <c r="BK53" s="18"/>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row>
    <row r="54" spans="2:133" ht="25.2">
      <c r="B54" s="11">
        <f t="shared" si="3"/>
        <v>5</v>
      </c>
      <c r="C54" s="11">
        <v>1</v>
      </c>
      <c r="D54" s="12">
        <v>6</v>
      </c>
      <c r="E54" s="13" t="str">
        <f t="shared" si="1"/>
        <v>A</v>
      </c>
      <c r="G54" s="27" t="s">
        <v>12</v>
      </c>
      <c r="H54" s="31" t="s">
        <v>18</v>
      </c>
      <c r="I54" s="27" t="s">
        <v>12</v>
      </c>
      <c r="J54" s="27" t="s">
        <v>12</v>
      </c>
      <c r="K54" s="27" t="s">
        <v>12</v>
      </c>
      <c r="L54" s="31" t="s">
        <v>18</v>
      </c>
      <c r="M54" s="31" t="s">
        <v>18</v>
      </c>
      <c r="N54" s="27" t="s">
        <v>12</v>
      </c>
      <c r="O54" s="27" t="s">
        <v>12</v>
      </c>
      <c r="P54" s="31" t="s">
        <v>18</v>
      </c>
      <c r="Q54" s="27" t="s">
        <v>12</v>
      </c>
      <c r="R54" s="31" t="s">
        <v>18</v>
      </c>
      <c r="S54" s="27" t="s">
        <v>12</v>
      </c>
      <c r="T54" s="31" t="s">
        <v>18</v>
      </c>
      <c r="U54" s="27" t="s">
        <v>12</v>
      </c>
      <c r="V54" s="27" t="s">
        <v>12</v>
      </c>
      <c r="W54" s="27" t="s">
        <v>12</v>
      </c>
      <c r="X54" s="31" t="s">
        <v>18</v>
      </c>
      <c r="Y54" s="31" t="s">
        <v>18</v>
      </c>
      <c r="Z54" s="27" t="s">
        <v>12</v>
      </c>
      <c r="AA54" s="27" t="s">
        <v>12</v>
      </c>
      <c r="AB54" s="31" t="s">
        <v>18</v>
      </c>
      <c r="AC54" s="27" t="s">
        <v>12</v>
      </c>
      <c r="AD54" s="31" t="s">
        <v>18</v>
      </c>
      <c r="AE54" s="27" t="s">
        <v>12</v>
      </c>
      <c r="AF54" s="31" t="s">
        <v>18</v>
      </c>
      <c r="AG54" s="27" t="s">
        <v>12</v>
      </c>
      <c r="AH54" s="27" t="s">
        <v>12</v>
      </c>
      <c r="AI54" s="27" t="s">
        <v>12</v>
      </c>
      <c r="AJ54" s="31" t="s">
        <v>18</v>
      </c>
      <c r="AK54" s="31" t="s">
        <v>18</v>
      </c>
      <c r="AL54" s="27" t="s">
        <v>12</v>
      </c>
      <c r="AM54" s="27" t="s">
        <v>12</v>
      </c>
      <c r="AN54" s="31" t="s">
        <v>18</v>
      </c>
      <c r="AO54" s="27" t="s">
        <v>12</v>
      </c>
      <c r="AP54" s="31" t="s">
        <v>18</v>
      </c>
      <c r="AQ54" s="27" t="s">
        <v>12</v>
      </c>
      <c r="AR54" s="31" t="s">
        <v>18</v>
      </c>
      <c r="AS54" s="27" t="s">
        <v>12</v>
      </c>
      <c r="AT54" s="27" t="s">
        <v>12</v>
      </c>
      <c r="AU54" s="27" t="s">
        <v>12</v>
      </c>
      <c r="AV54" s="31" t="s">
        <v>18</v>
      </c>
      <c r="AW54" s="31" t="s">
        <v>18</v>
      </c>
      <c r="AX54" s="27" t="s">
        <v>12</v>
      </c>
      <c r="AY54" s="27" t="s">
        <v>12</v>
      </c>
      <c r="AZ54" s="31" t="s">
        <v>18</v>
      </c>
      <c r="BA54" s="27" t="s">
        <v>12</v>
      </c>
      <c r="BB54" s="31" t="s">
        <v>18</v>
      </c>
      <c r="BC54" s="27" t="s">
        <v>12</v>
      </c>
      <c r="BD54" s="31" t="s">
        <v>18</v>
      </c>
      <c r="BE54" s="18"/>
      <c r="BF54" s="18" cm="1">
        <f t="array" ref="BF54:BF73">_xlfn.SEQUENCE(20)</f>
        <v>1</v>
      </c>
      <c r="BG54" s="18" t="str">
        <f t="dataTable" ref="BG54:BG73" dt2D="0" dtr="0" r1="BG46"/>
        <v>A</v>
      </c>
      <c r="BH54" s="18"/>
      <c r="BI54" s="18"/>
      <c r="BJ54" s="18"/>
      <c r="BK54" s="18"/>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row>
    <row r="55" spans="2:133" ht="25.2">
      <c r="B55" s="11">
        <f t="shared" si="3"/>
        <v>6</v>
      </c>
      <c r="C55" s="11">
        <v>1</v>
      </c>
      <c r="D55" s="12">
        <v>6</v>
      </c>
      <c r="E55" s="13" t="str">
        <f t="shared" si="1"/>
        <v>A</v>
      </c>
      <c r="G55" s="28" t="s">
        <v>35</v>
      </c>
      <c r="H55" s="27" t="s">
        <v>12</v>
      </c>
      <c r="I55" s="27" t="s">
        <v>12</v>
      </c>
      <c r="J55" s="27" t="s">
        <v>12</v>
      </c>
      <c r="K55" s="28" t="s">
        <v>35</v>
      </c>
      <c r="L55" s="28" t="s">
        <v>35</v>
      </c>
      <c r="M55" s="27" t="s">
        <v>12</v>
      </c>
      <c r="N55" s="27" t="s">
        <v>12</v>
      </c>
      <c r="O55" s="27" t="s">
        <v>12</v>
      </c>
      <c r="P55" s="27" t="s">
        <v>12</v>
      </c>
      <c r="Q55" s="28" t="s">
        <v>35</v>
      </c>
      <c r="R55" s="28" t="s">
        <v>35</v>
      </c>
      <c r="S55" s="28" t="s">
        <v>35</v>
      </c>
      <c r="T55" s="27" t="s">
        <v>12</v>
      </c>
      <c r="U55" s="27" t="s">
        <v>12</v>
      </c>
      <c r="V55" s="27" t="s">
        <v>12</v>
      </c>
      <c r="W55" s="28" t="s">
        <v>35</v>
      </c>
      <c r="X55" s="28" t="s">
        <v>35</v>
      </c>
      <c r="Y55" s="27" t="s">
        <v>12</v>
      </c>
      <c r="Z55" s="27" t="s">
        <v>12</v>
      </c>
      <c r="AA55" s="27" t="s">
        <v>12</v>
      </c>
      <c r="AB55" s="27" t="s">
        <v>12</v>
      </c>
      <c r="AC55" s="28" t="s">
        <v>35</v>
      </c>
      <c r="AD55" s="28" t="s">
        <v>35</v>
      </c>
      <c r="AE55" s="28" t="s">
        <v>35</v>
      </c>
      <c r="AF55" s="27" t="s">
        <v>12</v>
      </c>
      <c r="AG55" s="27" t="s">
        <v>12</v>
      </c>
      <c r="AH55" s="27" t="s">
        <v>12</v>
      </c>
      <c r="AI55" s="28" t="s">
        <v>35</v>
      </c>
      <c r="AJ55" s="28" t="s">
        <v>35</v>
      </c>
      <c r="AK55" s="27" t="s">
        <v>12</v>
      </c>
      <c r="AL55" s="27" t="s">
        <v>12</v>
      </c>
      <c r="AM55" s="27" t="s">
        <v>12</v>
      </c>
      <c r="AN55" s="27" t="s">
        <v>12</v>
      </c>
      <c r="AO55" s="28" t="s">
        <v>35</v>
      </c>
      <c r="AP55" s="28" t="s">
        <v>35</v>
      </c>
      <c r="AQ55" s="28" t="s">
        <v>35</v>
      </c>
      <c r="AR55" s="27" t="s">
        <v>12</v>
      </c>
      <c r="AS55" s="27" t="s">
        <v>12</v>
      </c>
      <c r="AT55" s="27" t="s">
        <v>12</v>
      </c>
      <c r="AU55" s="28" t="s">
        <v>35</v>
      </c>
      <c r="AV55" s="28" t="s">
        <v>35</v>
      </c>
      <c r="AW55" s="27" t="s">
        <v>12</v>
      </c>
      <c r="AX55" s="27" t="s">
        <v>12</v>
      </c>
      <c r="AY55" s="27" t="s">
        <v>12</v>
      </c>
      <c r="AZ55" s="27" t="s">
        <v>12</v>
      </c>
      <c r="BA55" s="28" t="s">
        <v>35</v>
      </c>
      <c r="BB55" s="28" t="s">
        <v>35</v>
      </c>
      <c r="BC55" s="28" t="s">
        <v>35</v>
      </c>
      <c r="BD55" s="27" t="s">
        <v>12</v>
      </c>
      <c r="BE55" s="18"/>
      <c r="BF55" s="18">
        <v>2</v>
      </c>
      <c r="BG55" s="18" t="str">
        <v>USC</v>
      </c>
      <c r="BH55" s="18"/>
      <c r="BI55" s="18"/>
      <c r="BJ55" s="18"/>
      <c r="BK55" s="18"/>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row>
    <row r="56" spans="2:133" ht="25.2">
      <c r="B56" s="11">
        <f t="shared" si="3"/>
        <v>7</v>
      </c>
      <c r="C56" s="11">
        <v>1</v>
      </c>
      <c r="D56" s="12">
        <v>6</v>
      </c>
      <c r="E56" s="13" t="str">
        <f t="shared" si="1"/>
        <v>Cal</v>
      </c>
      <c r="G56" s="27" t="s">
        <v>12</v>
      </c>
      <c r="H56" s="29" t="s">
        <v>37</v>
      </c>
      <c r="I56" s="29" t="s">
        <v>37</v>
      </c>
      <c r="J56" s="27" t="s">
        <v>12</v>
      </c>
      <c r="K56" s="29" t="s">
        <v>37</v>
      </c>
      <c r="L56" s="29" t="s">
        <v>37</v>
      </c>
      <c r="M56" s="29" t="s">
        <v>37</v>
      </c>
      <c r="N56" s="29" t="s">
        <v>37</v>
      </c>
      <c r="O56" s="27" t="s">
        <v>12</v>
      </c>
      <c r="P56" s="27" t="s">
        <v>12</v>
      </c>
      <c r="Q56" s="27" t="s">
        <v>12</v>
      </c>
      <c r="R56" s="29" t="s">
        <v>37</v>
      </c>
      <c r="S56" s="27" t="s">
        <v>12</v>
      </c>
      <c r="T56" s="29" t="s">
        <v>37</v>
      </c>
      <c r="U56" s="29" t="s">
        <v>37</v>
      </c>
      <c r="V56" s="27" t="s">
        <v>12</v>
      </c>
      <c r="W56" s="29" t="s">
        <v>37</v>
      </c>
      <c r="X56" s="29" t="s">
        <v>37</v>
      </c>
      <c r="Y56" s="29" t="s">
        <v>37</v>
      </c>
      <c r="Z56" s="29" t="s">
        <v>37</v>
      </c>
      <c r="AA56" s="27" t="s">
        <v>12</v>
      </c>
      <c r="AB56" s="27" t="s">
        <v>12</v>
      </c>
      <c r="AC56" s="27" t="s">
        <v>12</v>
      </c>
      <c r="AD56" s="29" t="s">
        <v>37</v>
      </c>
      <c r="AE56" s="27" t="s">
        <v>12</v>
      </c>
      <c r="AF56" s="29" t="s">
        <v>37</v>
      </c>
      <c r="AG56" s="29" t="s">
        <v>37</v>
      </c>
      <c r="AH56" s="27" t="s">
        <v>12</v>
      </c>
      <c r="AI56" s="29" t="s">
        <v>37</v>
      </c>
      <c r="AJ56" s="29" t="s">
        <v>37</v>
      </c>
      <c r="AK56" s="29" t="s">
        <v>37</v>
      </c>
      <c r="AL56" s="29" t="s">
        <v>37</v>
      </c>
      <c r="AM56" s="27" t="s">
        <v>12</v>
      </c>
      <c r="AN56" s="27" t="s">
        <v>12</v>
      </c>
      <c r="AO56" s="27" t="s">
        <v>12</v>
      </c>
      <c r="AP56" s="29" t="s">
        <v>37</v>
      </c>
      <c r="AQ56" s="27" t="s">
        <v>12</v>
      </c>
      <c r="AR56" s="29" t="s">
        <v>37</v>
      </c>
      <c r="AS56" s="29" t="s">
        <v>37</v>
      </c>
      <c r="AT56" s="27" t="s">
        <v>12</v>
      </c>
      <c r="AU56" s="29" t="s">
        <v>37</v>
      </c>
      <c r="AV56" s="29" t="s">
        <v>37</v>
      </c>
      <c r="AW56" s="29" t="s">
        <v>37</v>
      </c>
      <c r="AX56" s="29" t="s">
        <v>37</v>
      </c>
      <c r="AY56" s="27" t="s">
        <v>12</v>
      </c>
      <c r="AZ56" s="27" t="s">
        <v>12</v>
      </c>
      <c r="BA56" s="27" t="s">
        <v>12</v>
      </c>
      <c r="BB56" s="29" t="s">
        <v>37</v>
      </c>
      <c r="BC56" s="27" t="s">
        <v>12</v>
      </c>
      <c r="BD56" s="29" t="s">
        <v>37</v>
      </c>
      <c r="BE56" s="18"/>
      <c r="BF56" s="18">
        <v>3</v>
      </c>
      <c r="BG56" s="18" t="str">
        <v>OSU</v>
      </c>
      <c r="BH56" s="18"/>
      <c r="BI56" s="18"/>
      <c r="BJ56" s="18"/>
      <c r="BK56" s="18"/>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row>
    <row r="57" spans="2:133" ht="25.2">
      <c r="B57" s="11">
        <f t="shared" si="3"/>
        <v>8</v>
      </c>
      <c r="C57" s="11">
        <v>1</v>
      </c>
      <c r="D57" s="12">
        <v>6</v>
      </c>
      <c r="E57" s="13" t="str">
        <f t="shared" si="1"/>
        <v>CU</v>
      </c>
      <c r="G57" s="30" t="s">
        <v>39</v>
      </c>
      <c r="H57" s="30" t="s">
        <v>39</v>
      </c>
      <c r="I57" s="30" t="s">
        <v>39</v>
      </c>
      <c r="J57" s="27" t="s">
        <v>12</v>
      </c>
      <c r="K57" s="27" t="s">
        <v>12</v>
      </c>
      <c r="L57" s="30" t="s">
        <v>39</v>
      </c>
      <c r="M57" s="27" t="s">
        <v>12</v>
      </c>
      <c r="N57" s="30" t="s">
        <v>39</v>
      </c>
      <c r="O57" s="27" t="s">
        <v>12</v>
      </c>
      <c r="P57" s="30" t="s">
        <v>39</v>
      </c>
      <c r="Q57" s="27" t="s">
        <v>12</v>
      </c>
      <c r="R57" s="30" t="s">
        <v>39</v>
      </c>
      <c r="S57" s="30" t="s">
        <v>39</v>
      </c>
      <c r="T57" s="30" t="s">
        <v>39</v>
      </c>
      <c r="U57" s="30" t="s">
        <v>39</v>
      </c>
      <c r="V57" s="27" t="s">
        <v>12</v>
      </c>
      <c r="W57" s="27" t="s">
        <v>12</v>
      </c>
      <c r="X57" s="30" t="s">
        <v>39</v>
      </c>
      <c r="Y57" s="27" t="s">
        <v>12</v>
      </c>
      <c r="Z57" s="30" t="s">
        <v>39</v>
      </c>
      <c r="AA57" s="27" t="s">
        <v>12</v>
      </c>
      <c r="AB57" s="30" t="s">
        <v>39</v>
      </c>
      <c r="AC57" s="27" t="s">
        <v>12</v>
      </c>
      <c r="AD57" s="30" t="s">
        <v>39</v>
      </c>
      <c r="AE57" s="30" t="s">
        <v>39</v>
      </c>
      <c r="AF57" s="30" t="s">
        <v>39</v>
      </c>
      <c r="AG57" s="30" t="s">
        <v>39</v>
      </c>
      <c r="AH57" s="27" t="s">
        <v>12</v>
      </c>
      <c r="AI57" s="27" t="s">
        <v>12</v>
      </c>
      <c r="AJ57" s="30" t="s">
        <v>39</v>
      </c>
      <c r="AK57" s="27" t="s">
        <v>12</v>
      </c>
      <c r="AL57" s="30" t="s">
        <v>39</v>
      </c>
      <c r="AM57" s="27" t="s">
        <v>12</v>
      </c>
      <c r="AN57" s="30" t="s">
        <v>39</v>
      </c>
      <c r="AO57" s="27" t="s">
        <v>12</v>
      </c>
      <c r="AP57" s="30" t="s">
        <v>39</v>
      </c>
      <c r="AQ57" s="30" t="s">
        <v>39</v>
      </c>
      <c r="AR57" s="30" t="s">
        <v>39</v>
      </c>
      <c r="AS57" s="30" t="s">
        <v>39</v>
      </c>
      <c r="AT57" s="27" t="s">
        <v>12</v>
      </c>
      <c r="AU57" s="27" t="s">
        <v>12</v>
      </c>
      <c r="AV57" s="30" t="s">
        <v>39</v>
      </c>
      <c r="AW57" s="27" t="s">
        <v>12</v>
      </c>
      <c r="AX57" s="30" t="s">
        <v>39</v>
      </c>
      <c r="AY57" s="27" t="s">
        <v>12</v>
      </c>
      <c r="AZ57" s="30" t="s">
        <v>39</v>
      </c>
      <c r="BA57" s="27" t="s">
        <v>12</v>
      </c>
      <c r="BB57" s="30" t="s">
        <v>39</v>
      </c>
      <c r="BC57" s="30" t="s">
        <v>39</v>
      </c>
      <c r="BD57" s="30" t="s">
        <v>39</v>
      </c>
      <c r="BE57" s="18"/>
      <c r="BF57" s="18">
        <v>4</v>
      </c>
      <c r="BG57" s="18" t="str">
        <v>WSU</v>
      </c>
      <c r="BH57" s="18"/>
      <c r="BI57" s="18"/>
      <c r="BJ57" s="18"/>
      <c r="BK57" s="18"/>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row>
    <row r="58" spans="2:133" ht="25.2">
      <c r="B58" s="11">
        <f t="shared" si="3"/>
        <v>9</v>
      </c>
      <c r="C58" s="11">
        <v>1</v>
      </c>
      <c r="D58" s="12">
        <v>6</v>
      </c>
      <c r="E58" s="13" t="str">
        <f t="shared" si="1"/>
        <v>A</v>
      </c>
      <c r="G58" s="27" t="s">
        <v>12</v>
      </c>
      <c r="H58" s="28" t="s">
        <v>45</v>
      </c>
      <c r="I58" s="27" t="s">
        <v>12</v>
      </c>
      <c r="J58" s="28" t="s">
        <v>45</v>
      </c>
      <c r="K58" s="27" t="s">
        <v>12</v>
      </c>
      <c r="L58" s="28" t="s">
        <v>45</v>
      </c>
      <c r="M58" s="28" t="s">
        <v>45</v>
      </c>
      <c r="N58" s="27" t="s">
        <v>12</v>
      </c>
      <c r="O58" s="27" t="s">
        <v>12</v>
      </c>
      <c r="P58" s="28" t="s">
        <v>45</v>
      </c>
      <c r="Q58" s="27" t="s">
        <v>12</v>
      </c>
      <c r="R58" s="28" t="s">
        <v>45</v>
      </c>
      <c r="S58" s="27" t="s">
        <v>12</v>
      </c>
      <c r="T58" s="28" t="s">
        <v>45</v>
      </c>
      <c r="U58" s="27" t="s">
        <v>12</v>
      </c>
      <c r="V58" s="28" t="s">
        <v>45</v>
      </c>
      <c r="W58" s="27" t="s">
        <v>12</v>
      </c>
      <c r="X58" s="28" t="s">
        <v>45</v>
      </c>
      <c r="Y58" s="28" t="s">
        <v>45</v>
      </c>
      <c r="Z58" s="27" t="s">
        <v>12</v>
      </c>
      <c r="AA58" s="27" t="s">
        <v>12</v>
      </c>
      <c r="AB58" s="28" t="s">
        <v>45</v>
      </c>
      <c r="AC58" s="27" t="s">
        <v>12</v>
      </c>
      <c r="AD58" s="28" t="s">
        <v>45</v>
      </c>
      <c r="AE58" s="27" t="s">
        <v>12</v>
      </c>
      <c r="AF58" s="28" t="s">
        <v>45</v>
      </c>
      <c r="AG58" s="27" t="s">
        <v>12</v>
      </c>
      <c r="AH58" s="28" t="s">
        <v>45</v>
      </c>
      <c r="AI58" s="27" t="s">
        <v>12</v>
      </c>
      <c r="AJ58" s="28" t="s">
        <v>45</v>
      </c>
      <c r="AK58" s="28" t="s">
        <v>45</v>
      </c>
      <c r="AL58" s="27" t="s">
        <v>12</v>
      </c>
      <c r="AM58" s="27" t="s">
        <v>12</v>
      </c>
      <c r="AN58" s="28" t="s">
        <v>45</v>
      </c>
      <c r="AO58" s="27" t="s">
        <v>12</v>
      </c>
      <c r="AP58" s="28" t="s">
        <v>45</v>
      </c>
      <c r="AQ58" s="27" t="s">
        <v>12</v>
      </c>
      <c r="AR58" s="28" t="s">
        <v>45</v>
      </c>
      <c r="AS58" s="27" t="s">
        <v>12</v>
      </c>
      <c r="AT58" s="28" t="s">
        <v>45</v>
      </c>
      <c r="AU58" s="27" t="s">
        <v>12</v>
      </c>
      <c r="AV58" s="28" t="s">
        <v>45</v>
      </c>
      <c r="AW58" s="28" t="s">
        <v>45</v>
      </c>
      <c r="AX58" s="27" t="s">
        <v>12</v>
      </c>
      <c r="AY58" s="27" t="s">
        <v>12</v>
      </c>
      <c r="AZ58" s="28" t="s">
        <v>45</v>
      </c>
      <c r="BA58" s="27" t="s">
        <v>12</v>
      </c>
      <c r="BB58" s="28" t="s">
        <v>45</v>
      </c>
      <c r="BC58" s="27" t="s">
        <v>12</v>
      </c>
      <c r="BD58" s="28" t="s">
        <v>45</v>
      </c>
      <c r="BE58" s="18"/>
      <c r="BF58" s="18">
        <v>5</v>
      </c>
      <c r="BG58" s="18" t="str">
        <v>A</v>
      </c>
      <c r="BH58" s="18"/>
      <c r="BI58" s="18"/>
      <c r="BJ58" s="18"/>
      <c r="BK58" s="18"/>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row>
    <row r="59" spans="2:133" ht="25.2">
      <c r="B59" s="11">
        <f t="shared" si="3"/>
        <v>10</v>
      </c>
      <c r="C59" s="11">
        <v>1</v>
      </c>
      <c r="D59" s="12">
        <v>6</v>
      </c>
      <c r="E59" s="13" t="str">
        <f t="shared" si="1"/>
        <v>A</v>
      </c>
      <c r="G59" s="33" t="s">
        <v>17</v>
      </c>
      <c r="H59" s="27" t="s">
        <v>12</v>
      </c>
      <c r="I59" s="33" t="s">
        <v>17</v>
      </c>
      <c r="J59" s="33" t="s">
        <v>17</v>
      </c>
      <c r="K59" s="33" t="s">
        <v>17</v>
      </c>
      <c r="L59" s="27" t="s">
        <v>12</v>
      </c>
      <c r="M59" s="27" t="s">
        <v>12</v>
      </c>
      <c r="N59" s="27" t="s">
        <v>12</v>
      </c>
      <c r="O59" s="27" t="s">
        <v>12</v>
      </c>
      <c r="P59" s="27" t="s">
        <v>12</v>
      </c>
      <c r="Q59" s="27" t="s">
        <v>12</v>
      </c>
      <c r="R59" s="33" t="s">
        <v>17</v>
      </c>
      <c r="S59" s="33" t="s">
        <v>17</v>
      </c>
      <c r="T59" s="27" t="s">
        <v>12</v>
      </c>
      <c r="U59" s="33" t="s">
        <v>17</v>
      </c>
      <c r="V59" s="33" t="s">
        <v>17</v>
      </c>
      <c r="W59" s="33" t="s">
        <v>17</v>
      </c>
      <c r="X59" s="27" t="s">
        <v>12</v>
      </c>
      <c r="Y59" s="27" t="s">
        <v>12</v>
      </c>
      <c r="Z59" s="27" t="s">
        <v>12</v>
      </c>
      <c r="AA59" s="27" t="s">
        <v>12</v>
      </c>
      <c r="AB59" s="27" t="s">
        <v>12</v>
      </c>
      <c r="AC59" s="27" t="s">
        <v>12</v>
      </c>
      <c r="AD59" s="33" t="s">
        <v>17</v>
      </c>
      <c r="AE59" s="33" t="s">
        <v>17</v>
      </c>
      <c r="AF59" s="27" t="s">
        <v>12</v>
      </c>
      <c r="AG59" s="33" t="s">
        <v>17</v>
      </c>
      <c r="AH59" s="33" t="s">
        <v>17</v>
      </c>
      <c r="AI59" s="33" t="s">
        <v>17</v>
      </c>
      <c r="AJ59" s="27" t="s">
        <v>12</v>
      </c>
      <c r="AK59" s="27" t="s">
        <v>12</v>
      </c>
      <c r="AL59" s="27" t="s">
        <v>12</v>
      </c>
      <c r="AM59" s="27" t="s">
        <v>12</v>
      </c>
      <c r="AN59" s="27" t="s">
        <v>12</v>
      </c>
      <c r="AO59" s="27" t="s">
        <v>12</v>
      </c>
      <c r="AP59" s="33" t="s">
        <v>17</v>
      </c>
      <c r="AQ59" s="33" t="s">
        <v>17</v>
      </c>
      <c r="AR59" s="27" t="s">
        <v>12</v>
      </c>
      <c r="AS59" s="33" t="s">
        <v>17</v>
      </c>
      <c r="AT59" s="33" t="s">
        <v>17</v>
      </c>
      <c r="AU59" s="33" t="s">
        <v>17</v>
      </c>
      <c r="AV59" s="27" t="s">
        <v>12</v>
      </c>
      <c r="AW59" s="27" t="s">
        <v>12</v>
      </c>
      <c r="AX59" s="27" t="s">
        <v>12</v>
      </c>
      <c r="AY59" s="27" t="s">
        <v>12</v>
      </c>
      <c r="AZ59" s="27" t="s">
        <v>12</v>
      </c>
      <c r="BA59" s="27" t="s">
        <v>12</v>
      </c>
      <c r="BB59" s="33" t="s">
        <v>17</v>
      </c>
      <c r="BC59" s="33" t="s">
        <v>17</v>
      </c>
      <c r="BD59" s="27" t="s">
        <v>12</v>
      </c>
      <c r="BE59" s="18"/>
      <c r="BF59" s="18">
        <v>6</v>
      </c>
      <c r="BG59" s="18" t="str">
        <v>A</v>
      </c>
      <c r="BH59" s="18"/>
      <c r="BI59" s="18"/>
      <c r="BJ59" s="18"/>
      <c r="BK59" s="18"/>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row>
    <row r="60" spans="2:133" ht="25.2">
      <c r="B60" s="11">
        <f t="shared" si="3"/>
        <v>11</v>
      </c>
      <c r="C60" s="11">
        <v>1</v>
      </c>
      <c r="D60" s="12">
        <v>6</v>
      </c>
      <c r="E60" s="13" t="str">
        <f t="shared" si="1"/>
        <v>O</v>
      </c>
      <c r="G60" s="31" t="s">
        <v>18</v>
      </c>
      <c r="H60" s="31" t="s">
        <v>18</v>
      </c>
      <c r="I60" s="31" t="s">
        <v>18</v>
      </c>
      <c r="J60" s="31" t="s">
        <v>18</v>
      </c>
      <c r="K60" s="31" t="s">
        <v>18</v>
      </c>
      <c r="L60" s="27" t="s">
        <v>12</v>
      </c>
      <c r="M60" s="31" t="s">
        <v>18</v>
      </c>
      <c r="N60" s="27" t="s">
        <v>12</v>
      </c>
      <c r="O60" s="27" t="s">
        <v>12</v>
      </c>
      <c r="P60" s="27" t="s">
        <v>12</v>
      </c>
      <c r="Q60" s="27" t="s">
        <v>12</v>
      </c>
      <c r="R60" s="27" t="s">
        <v>12</v>
      </c>
      <c r="S60" s="31" t="s">
        <v>18</v>
      </c>
      <c r="T60" s="31" t="s">
        <v>18</v>
      </c>
      <c r="U60" s="31" t="s">
        <v>18</v>
      </c>
      <c r="V60" s="31" t="s">
        <v>18</v>
      </c>
      <c r="W60" s="31" t="s">
        <v>18</v>
      </c>
      <c r="X60" s="27" t="s">
        <v>12</v>
      </c>
      <c r="Y60" s="31" t="s">
        <v>18</v>
      </c>
      <c r="Z60" s="27" t="s">
        <v>12</v>
      </c>
      <c r="AA60" s="27" t="s">
        <v>12</v>
      </c>
      <c r="AB60" s="27" t="s">
        <v>12</v>
      </c>
      <c r="AC60" s="27" t="s">
        <v>12</v>
      </c>
      <c r="AD60" s="27" t="s">
        <v>12</v>
      </c>
      <c r="AE60" s="31" t="s">
        <v>18</v>
      </c>
      <c r="AF60" s="31" t="s">
        <v>18</v>
      </c>
      <c r="AG60" s="31" t="s">
        <v>18</v>
      </c>
      <c r="AH60" s="31" t="s">
        <v>18</v>
      </c>
      <c r="AI60" s="31" t="s">
        <v>18</v>
      </c>
      <c r="AJ60" s="27" t="s">
        <v>12</v>
      </c>
      <c r="AK60" s="31" t="s">
        <v>18</v>
      </c>
      <c r="AL60" s="27" t="s">
        <v>12</v>
      </c>
      <c r="AM60" s="27" t="s">
        <v>12</v>
      </c>
      <c r="AN60" s="27" t="s">
        <v>12</v>
      </c>
      <c r="AO60" s="27" t="s">
        <v>12</v>
      </c>
      <c r="AP60" s="27" t="s">
        <v>12</v>
      </c>
      <c r="AQ60" s="31" t="s">
        <v>18</v>
      </c>
      <c r="AR60" s="31" t="s">
        <v>18</v>
      </c>
      <c r="AS60" s="31" t="s">
        <v>18</v>
      </c>
      <c r="AT60" s="31" t="s">
        <v>18</v>
      </c>
      <c r="AU60" s="31" t="s">
        <v>18</v>
      </c>
      <c r="AV60" s="27" t="s">
        <v>12</v>
      </c>
      <c r="AW60" s="31" t="s">
        <v>18</v>
      </c>
      <c r="AX60" s="27" t="s">
        <v>12</v>
      </c>
      <c r="AY60" s="27" t="s">
        <v>12</v>
      </c>
      <c r="AZ60" s="27" t="s">
        <v>12</v>
      </c>
      <c r="BA60" s="27" t="s">
        <v>12</v>
      </c>
      <c r="BB60" s="27" t="s">
        <v>12</v>
      </c>
      <c r="BC60" s="31" t="s">
        <v>18</v>
      </c>
      <c r="BD60" s="31" t="s">
        <v>18</v>
      </c>
      <c r="BF60" s="18">
        <v>7</v>
      </c>
      <c r="BG60" s="2" t="str">
        <v>Cal</v>
      </c>
    </row>
    <row r="61" spans="2:133" ht="25.2">
      <c r="B61" s="11">
        <f t="shared" si="3"/>
        <v>12</v>
      </c>
      <c r="C61" s="11">
        <v>1</v>
      </c>
      <c r="D61" s="12">
        <v>6</v>
      </c>
      <c r="E61" s="13" t="str">
        <f t="shared" si="1"/>
        <v>A</v>
      </c>
      <c r="G61" s="27" t="s">
        <v>12</v>
      </c>
      <c r="H61" s="33" t="s">
        <v>16</v>
      </c>
      <c r="I61" s="27" t="s">
        <v>12</v>
      </c>
      <c r="J61" s="27" t="s">
        <v>12</v>
      </c>
      <c r="K61" s="27" t="s">
        <v>12</v>
      </c>
      <c r="L61" s="27" t="s">
        <v>12</v>
      </c>
      <c r="M61" s="33" t="s">
        <v>16</v>
      </c>
      <c r="N61" s="27" t="s">
        <v>12</v>
      </c>
      <c r="O61" s="33" t="s">
        <v>16</v>
      </c>
      <c r="P61" s="27" t="s">
        <v>12</v>
      </c>
      <c r="Q61" s="33" t="s">
        <v>16</v>
      </c>
      <c r="R61" s="27" t="s">
        <v>12</v>
      </c>
      <c r="S61" s="27" t="s">
        <v>12</v>
      </c>
      <c r="T61" s="33" t="s">
        <v>16</v>
      </c>
      <c r="U61" s="27" t="s">
        <v>12</v>
      </c>
      <c r="V61" s="27" t="s">
        <v>12</v>
      </c>
      <c r="W61" s="27" t="s">
        <v>12</v>
      </c>
      <c r="X61" s="27" t="s">
        <v>12</v>
      </c>
      <c r="Y61" s="33" t="s">
        <v>16</v>
      </c>
      <c r="Z61" s="27" t="s">
        <v>12</v>
      </c>
      <c r="AA61" s="33" t="s">
        <v>16</v>
      </c>
      <c r="AB61" s="27" t="s">
        <v>12</v>
      </c>
      <c r="AC61" s="33" t="s">
        <v>16</v>
      </c>
      <c r="AD61" s="27" t="s">
        <v>12</v>
      </c>
      <c r="AE61" s="27" t="s">
        <v>12</v>
      </c>
      <c r="AF61" s="33" t="s">
        <v>16</v>
      </c>
      <c r="AG61" s="27" t="s">
        <v>12</v>
      </c>
      <c r="AH61" s="27" t="s">
        <v>12</v>
      </c>
      <c r="AI61" s="27" t="s">
        <v>12</v>
      </c>
      <c r="AJ61" s="27" t="s">
        <v>12</v>
      </c>
      <c r="AK61" s="33" t="s">
        <v>16</v>
      </c>
      <c r="AL61" s="27" t="s">
        <v>12</v>
      </c>
      <c r="AM61" s="33" t="s">
        <v>16</v>
      </c>
      <c r="AN61" s="27" t="s">
        <v>12</v>
      </c>
      <c r="AO61" s="33" t="s">
        <v>16</v>
      </c>
      <c r="AP61" s="27" t="s">
        <v>12</v>
      </c>
      <c r="AQ61" s="27" t="s">
        <v>12</v>
      </c>
      <c r="AR61" s="33" t="s">
        <v>16</v>
      </c>
      <c r="AS61" s="27" t="s">
        <v>12</v>
      </c>
      <c r="AT61" s="27" t="s">
        <v>12</v>
      </c>
      <c r="AU61" s="27" t="s">
        <v>12</v>
      </c>
      <c r="AV61" s="27" t="s">
        <v>12</v>
      </c>
      <c r="AW61" s="33" t="s">
        <v>16</v>
      </c>
      <c r="AX61" s="27" t="s">
        <v>12</v>
      </c>
      <c r="AY61" s="33" t="s">
        <v>16</v>
      </c>
      <c r="AZ61" s="27" t="s">
        <v>12</v>
      </c>
      <c r="BA61" s="33" t="s">
        <v>16</v>
      </c>
      <c r="BB61" s="27" t="s">
        <v>12</v>
      </c>
      <c r="BC61" s="27" t="s">
        <v>12</v>
      </c>
      <c r="BD61" s="33" t="s">
        <v>16</v>
      </c>
      <c r="BF61" s="18">
        <v>8</v>
      </c>
      <c r="BG61" s="2" t="str">
        <v>CU</v>
      </c>
    </row>
    <row r="62" spans="2:133" ht="25.2">
      <c r="B62" s="11">
        <f t="shared" si="3"/>
        <v>13</v>
      </c>
      <c r="C62" s="11">
        <v>1</v>
      </c>
      <c r="D62" s="12">
        <v>6</v>
      </c>
      <c r="E62" s="13" t="str">
        <f t="shared" si="1"/>
        <v>WSU</v>
      </c>
      <c r="G62" s="35" t="s">
        <v>50</v>
      </c>
      <c r="H62" s="27" t="s">
        <v>12</v>
      </c>
      <c r="I62" s="27" t="s">
        <v>12</v>
      </c>
      <c r="J62" s="35" t="s">
        <v>50</v>
      </c>
      <c r="K62" s="27" t="s">
        <v>12</v>
      </c>
      <c r="L62" s="27" t="s">
        <v>12</v>
      </c>
      <c r="M62" s="27" t="s">
        <v>12</v>
      </c>
      <c r="N62" s="35" t="s">
        <v>50</v>
      </c>
      <c r="O62" s="35" t="s">
        <v>50</v>
      </c>
      <c r="P62" s="27" t="s">
        <v>12</v>
      </c>
      <c r="Q62" s="35" t="s">
        <v>50</v>
      </c>
      <c r="R62" s="35" t="s">
        <v>50</v>
      </c>
      <c r="S62" s="35" t="s">
        <v>50</v>
      </c>
      <c r="T62" s="27" t="s">
        <v>12</v>
      </c>
      <c r="U62" s="27" t="s">
        <v>12</v>
      </c>
      <c r="V62" s="35" t="s">
        <v>50</v>
      </c>
      <c r="W62" s="27" t="s">
        <v>12</v>
      </c>
      <c r="X62" s="27" t="s">
        <v>12</v>
      </c>
      <c r="Y62" s="27" t="s">
        <v>12</v>
      </c>
      <c r="Z62" s="35" t="s">
        <v>50</v>
      </c>
      <c r="AA62" s="35" t="s">
        <v>50</v>
      </c>
      <c r="AB62" s="27" t="s">
        <v>12</v>
      </c>
      <c r="AC62" s="35" t="s">
        <v>50</v>
      </c>
      <c r="AD62" s="35" t="s">
        <v>50</v>
      </c>
      <c r="AE62" s="35" t="s">
        <v>50</v>
      </c>
      <c r="AF62" s="27" t="s">
        <v>12</v>
      </c>
      <c r="AG62" s="27" t="s">
        <v>12</v>
      </c>
      <c r="AH62" s="35" t="s">
        <v>50</v>
      </c>
      <c r="AI62" s="27" t="s">
        <v>12</v>
      </c>
      <c r="AJ62" s="27" t="s">
        <v>12</v>
      </c>
      <c r="AK62" s="27" t="s">
        <v>12</v>
      </c>
      <c r="AL62" s="35" t="s">
        <v>50</v>
      </c>
      <c r="AM62" s="35" t="s">
        <v>50</v>
      </c>
      <c r="AN62" s="27" t="s">
        <v>12</v>
      </c>
      <c r="AO62" s="35" t="s">
        <v>50</v>
      </c>
      <c r="AP62" s="35" t="s">
        <v>50</v>
      </c>
      <c r="AQ62" s="35" t="s">
        <v>50</v>
      </c>
      <c r="AR62" s="27" t="s">
        <v>12</v>
      </c>
      <c r="AS62" s="27" t="s">
        <v>12</v>
      </c>
      <c r="AT62" s="35" t="s">
        <v>50</v>
      </c>
      <c r="AU62" s="27" t="s">
        <v>12</v>
      </c>
      <c r="AV62" s="27" t="s">
        <v>12</v>
      </c>
      <c r="AW62" s="27" t="s">
        <v>12</v>
      </c>
      <c r="AX62" s="35" t="s">
        <v>50</v>
      </c>
      <c r="AY62" s="35" t="s">
        <v>50</v>
      </c>
      <c r="AZ62" s="27" t="s">
        <v>12</v>
      </c>
      <c r="BA62" s="35" t="s">
        <v>50</v>
      </c>
      <c r="BB62" s="35" t="s">
        <v>50</v>
      </c>
      <c r="BC62" s="35" t="s">
        <v>50</v>
      </c>
      <c r="BD62" s="27" t="s">
        <v>12</v>
      </c>
      <c r="BF62" s="18">
        <v>9</v>
      </c>
      <c r="BG62" s="2" t="str">
        <v>A</v>
      </c>
    </row>
    <row r="63" spans="2:133" ht="25.2">
      <c r="B63" s="11">
        <f t="shared" si="3"/>
        <v>14</v>
      </c>
      <c r="C63" s="11">
        <v>1</v>
      </c>
      <c r="D63" s="12">
        <v>6</v>
      </c>
      <c r="E63" s="13" t="str">
        <f t="shared" si="1"/>
        <v>A</v>
      </c>
      <c r="G63" s="29" t="s">
        <v>48</v>
      </c>
      <c r="H63" s="27" t="s">
        <v>12</v>
      </c>
      <c r="I63" s="29" t="s">
        <v>48</v>
      </c>
      <c r="J63" s="27" t="s">
        <v>12</v>
      </c>
      <c r="K63" s="29" t="s">
        <v>48</v>
      </c>
      <c r="L63" s="27" t="s">
        <v>12</v>
      </c>
      <c r="M63" s="27" t="s">
        <v>12</v>
      </c>
      <c r="N63" s="27" t="s">
        <v>12</v>
      </c>
      <c r="O63" s="27" t="s">
        <v>12</v>
      </c>
      <c r="P63" s="27" t="s">
        <v>12</v>
      </c>
      <c r="Q63" s="29" t="s">
        <v>48</v>
      </c>
      <c r="R63" s="29" t="s">
        <v>48</v>
      </c>
      <c r="S63" s="29" t="s">
        <v>48</v>
      </c>
      <c r="T63" s="27" t="s">
        <v>12</v>
      </c>
      <c r="U63" s="29" t="s">
        <v>48</v>
      </c>
      <c r="V63" s="27" t="s">
        <v>12</v>
      </c>
      <c r="W63" s="29" t="s">
        <v>48</v>
      </c>
      <c r="X63" s="27" t="s">
        <v>12</v>
      </c>
      <c r="Y63" s="27" t="s">
        <v>12</v>
      </c>
      <c r="Z63" s="27" t="s">
        <v>12</v>
      </c>
      <c r="AA63" s="27" t="s">
        <v>12</v>
      </c>
      <c r="AB63" s="27" t="s">
        <v>12</v>
      </c>
      <c r="AC63" s="29" t="s">
        <v>48</v>
      </c>
      <c r="AD63" s="29" t="s">
        <v>48</v>
      </c>
      <c r="AE63" s="29" t="s">
        <v>48</v>
      </c>
      <c r="AF63" s="27" t="s">
        <v>12</v>
      </c>
      <c r="AG63" s="29" t="s">
        <v>48</v>
      </c>
      <c r="AH63" s="27" t="s">
        <v>12</v>
      </c>
      <c r="AI63" s="29" t="s">
        <v>48</v>
      </c>
      <c r="AJ63" s="27" t="s">
        <v>12</v>
      </c>
      <c r="AK63" s="27" t="s">
        <v>12</v>
      </c>
      <c r="AL63" s="27" t="s">
        <v>12</v>
      </c>
      <c r="AM63" s="27" t="s">
        <v>12</v>
      </c>
      <c r="AN63" s="27" t="s">
        <v>12</v>
      </c>
      <c r="AO63" s="29" t="s">
        <v>48</v>
      </c>
      <c r="AP63" s="29" t="s">
        <v>48</v>
      </c>
      <c r="AQ63" s="29" t="s">
        <v>48</v>
      </c>
      <c r="AR63" s="27" t="s">
        <v>12</v>
      </c>
      <c r="AS63" s="29" t="s">
        <v>48</v>
      </c>
      <c r="AT63" s="27" t="s">
        <v>12</v>
      </c>
      <c r="AU63" s="29" t="s">
        <v>48</v>
      </c>
      <c r="AV63" s="27" t="s">
        <v>12</v>
      </c>
      <c r="AW63" s="27" t="s">
        <v>12</v>
      </c>
      <c r="AX63" s="27" t="s">
        <v>12</v>
      </c>
      <c r="AY63" s="27" t="s">
        <v>12</v>
      </c>
      <c r="AZ63" s="27" t="s">
        <v>12</v>
      </c>
      <c r="BA63" s="29" t="s">
        <v>48</v>
      </c>
      <c r="BB63" s="29" t="s">
        <v>48</v>
      </c>
      <c r="BC63" s="29" t="s">
        <v>48</v>
      </c>
      <c r="BD63" s="27" t="s">
        <v>12</v>
      </c>
      <c r="BF63" s="18">
        <v>10</v>
      </c>
      <c r="BG63" s="2" t="str">
        <v>A</v>
      </c>
    </row>
    <row r="64" spans="2:133" ht="25.2">
      <c r="B64" s="11">
        <f t="shared" si="3"/>
        <v>15</v>
      </c>
      <c r="C64" s="11">
        <v>1</v>
      </c>
      <c r="D64" s="12">
        <v>6</v>
      </c>
      <c r="E64" s="13" t="str">
        <f t="shared" si="1"/>
        <v>Cal</v>
      </c>
      <c r="G64" s="29" t="s">
        <v>37</v>
      </c>
      <c r="H64" s="27" t="s">
        <v>12</v>
      </c>
      <c r="I64" s="29" t="s">
        <v>37</v>
      </c>
      <c r="J64" s="29" t="s">
        <v>37</v>
      </c>
      <c r="K64" s="29" t="s">
        <v>37</v>
      </c>
      <c r="L64" s="27" t="s">
        <v>12</v>
      </c>
      <c r="M64" s="29" t="s">
        <v>37</v>
      </c>
      <c r="N64" s="27" t="s">
        <v>12</v>
      </c>
      <c r="O64" s="27" t="s">
        <v>12</v>
      </c>
      <c r="P64" s="27" t="s">
        <v>12</v>
      </c>
      <c r="Q64" s="29" t="s">
        <v>37</v>
      </c>
      <c r="R64" s="27" t="s">
        <v>12</v>
      </c>
      <c r="S64" s="29" t="s">
        <v>37</v>
      </c>
      <c r="T64" s="27" t="s">
        <v>12</v>
      </c>
      <c r="U64" s="29" t="s">
        <v>37</v>
      </c>
      <c r="V64" s="29" t="s">
        <v>37</v>
      </c>
      <c r="W64" s="29" t="s">
        <v>37</v>
      </c>
      <c r="X64" s="27" t="s">
        <v>12</v>
      </c>
      <c r="Y64" s="29" t="s">
        <v>37</v>
      </c>
      <c r="Z64" s="27" t="s">
        <v>12</v>
      </c>
      <c r="AA64" s="27" t="s">
        <v>12</v>
      </c>
      <c r="AB64" s="27" t="s">
        <v>12</v>
      </c>
      <c r="AC64" s="29" t="s">
        <v>37</v>
      </c>
      <c r="AD64" s="27" t="s">
        <v>12</v>
      </c>
      <c r="AE64" s="29" t="s">
        <v>37</v>
      </c>
      <c r="AF64" s="27" t="s">
        <v>12</v>
      </c>
      <c r="AG64" s="29" t="s">
        <v>37</v>
      </c>
      <c r="AH64" s="29" t="s">
        <v>37</v>
      </c>
      <c r="AI64" s="29" t="s">
        <v>37</v>
      </c>
      <c r="AJ64" s="27" t="s">
        <v>12</v>
      </c>
      <c r="AK64" s="29" t="s">
        <v>37</v>
      </c>
      <c r="AL64" s="27" t="s">
        <v>12</v>
      </c>
      <c r="AM64" s="27" t="s">
        <v>12</v>
      </c>
      <c r="AN64" s="27" t="s">
        <v>12</v>
      </c>
      <c r="AO64" s="29" t="s">
        <v>37</v>
      </c>
      <c r="AP64" s="27" t="s">
        <v>12</v>
      </c>
      <c r="AQ64" s="29" t="s">
        <v>37</v>
      </c>
      <c r="AR64" s="27" t="s">
        <v>12</v>
      </c>
      <c r="AS64" s="29" t="s">
        <v>37</v>
      </c>
      <c r="AT64" s="29" t="s">
        <v>37</v>
      </c>
      <c r="AU64" s="29" t="s">
        <v>37</v>
      </c>
      <c r="AV64" s="27" t="s">
        <v>12</v>
      </c>
      <c r="AW64" s="29" t="s">
        <v>37</v>
      </c>
      <c r="AX64" s="27" t="s">
        <v>12</v>
      </c>
      <c r="AY64" s="27" t="s">
        <v>12</v>
      </c>
      <c r="AZ64" s="27" t="s">
        <v>12</v>
      </c>
      <c r="BA64" s="29" t="s">
        <v>37</v>
      </c>
      <c r="BB64" s="27" t="s">
        <v>12</v>
      </c>
      <c r="BC64" s="29" t="s">
        <v>37</v>
      </c>
      <c r="BD64" s="27" t="s">
        <v>12</v>
      </c>
      <c r="BF64" s="18">
        <v>11</v>
      </c>
      <c r="BG64" s="2" t="str">
        <v>O</v>
      </c>
    </row>
    <row r="65" spans="2:408" ht="25.2">
      <c r="B65" s="11">
        <f t="shared" si="3"/>
        <v>16</v>
      </c>
      <c r="C65" s="11">
        <v>1</v>
      </c>
      <c r="D65" s="12">
        <v>6</v>
      </c>
      <c r="E65" s="13" t="str">
        <f t="shared" si="1"/>
        <v>A</v>
      </c>
      <c r="G65" s="27" t="s">
        <v>12</v>
      </c>
      <c r="H65" s="32" t="s">
        <v>42</v>
      </c>
      <c r="I65" s="32" t="s">
        <v>42</v>
      </c>
      <c r="J65" s="27" t="s">
        <v>12</v>
      </c>
      <c r="K65" s="27" t="s">
        <v>12</v>
      </c>
      <c r="L65" s="32" t="s">
        <v>42</v>
      </c>
      <c r="M65" s="32" t="s">
        <v>42</v>
      </c>
      <c r="N65" s="27" t="s">
        <v>12</v>
      </c>
      <c r="O65" s="32" t="s">
        <v>42</v>
      </c>
      <c r="P65" s="27" t="s">
        <v>12</v>
      </c>
      <c r="Q65" s="27" t="s">
        <v>12</v>
      </c>
      <c r="R65" s="32" t="s">
        <v>42</v>
      </c>
      <c r="S65" s="27" t="s">
        <v>12</v>
      </c>
      <c r="T65" s="32" t="s">
        <v>42</v>
      </c>
      <c r="U65" s="32" t="s">
        <v>42</v>
      </c>
      <c r="V65" s="27" t="s">
        <v>12</v>
      </c>
      <c r="W65" s="27" t="s">
        <v>12</v>
      </c>
      <c r="X65" s="32" t="s">
        <v>42</v>
      </c>
      <c r="Y65" s="32" t="s">
        <v>42</v>
      </c>
      <c r="Z65" s="27" t="s">
        <v>12</v>
      </c>
      <c r="AA65" s="32" t="s">
        <v>42</v>
      </c>
      <c r="AB65" s="27" t="s">
        <v>12</v>
      </c>
      <c r="AC65" s="27" t="s">
        <v>12</v>
      </c>
      <c r="AD65" s="32" t="s">
        <v>42</v>
      </c>
      <c r="AE65" s="27" t="s">
        <v>12</v>
      </c>
      <c r="AF65" s="32" t="s">
        <v>42</v>
      </c>
      <c r="AG65" s="32" t="s">
        <v>42</v>
      </c>
      <c r="AH65" s="27" t="s">
        <v>12</v>
      </c>
      <c r="AI65" s="27" t="s">
        <v>12</v>
      </c>
      <c r="AJ65" s="32" t="s">
        <v>42</v>
      </c>
      <c r="AK65" s="32" t="s">
        <v>42</v>
      </c>
      <c r="AL65" s="27" t="s">
        <v>12</v>
      </c>
      <c r="AM65" s="32" t="s">
        <v>42</v>
      </c>
      <c r="AN65" s="27" t="s">
        <v>12</v>
      </c>
      <c r="AO65" s="27" t="s">
        <v>12</v>
      </c>
      <c r="AP65" s="32" t="s">
        <v>42</v>
      </c>
      <c r="AQ65" s="27" t="s">
        <v>12</v>
      </c>
      <c r="AR65" s="32" t="s">
        <v>42</v>
      </c>
      <c r="AS65" s="32" t="s">
        <v>42</v>
      </c>
      <c r="AT65" s="27" t="s">
        <v>12</v>
      </c>
      <c r="AU65" s="27" t="s">
        <v>12</v>
      </c>
      <c r="AV65" s="32" t="s">
        <v>42</v>
      </c>
      <c r="AW65" s="32" t="s">
        <v>42</v>
      </c>
      <c r="AX65" s="27" t="s">
        <v>12</v>
      </c>
      <c r="AY65" s="32" t="s">
        <v>42</v>
      </c>
      <c r="AZ65" s="27" t="s">
        <v>12</v>
      </c>
      <c r="BA65" s="27" t="s">
        <v>12</v>
      </c>
      <c r="BB65" s="32" t="s">
        <v>42</v>
      </c>
      <c r="BC65" s="27" t="s">
        <v>12</v>
      </c>
      <c r="BD65" s="32" t="s">
        <v>42</v>
      </c>
      <c r="BF65" s="18">
        <v>12</v>
      </c>
      <c r="BG65" s="2" t="str">
        <v>A</v>
      </c>
    </row>
    <row r="66" spans="2:408" ht="25.2">
      <c r="B66" s="11">
        <f t="shared" si="3"/>
        <v>17</v>
      </c>
      <c r="C66" s="11">
        <v>1</v>
      </c>
      <c r="D66" s="12">
        <v>6</v>
      </c>
      <c r="E66" s="13" t="str">
        <f t="shared" si="1"/>
        <v>UCLA</v>
      </c>
      <c r="G66" s="34" t="s">
        <v>44</v>
      </c>
      <c r="H66" s="34" t="s">
        <v>44</v>
      </c>
      <c r="I66" s="34" t="s">
        <v>44</v>
      </c>
      <c r="J66" s="34" t="s">
        <v>44</v>
      </c>
      <c r="K66" s="27" t="s">
        <v>12</v>
      </c>
      <c r="L66" s="27" t="s">
        <v>12</v>
      </c>
      <c r="M66" s="27" t="s">
        <v>12</v>
      </c>
      <c r="N66" s="27" t="s">
        <v>12</v>
      </c>
      <c r="O66" s="34" t="s">
        <v>44</v>
      </c>
      <c r="P66" s="27" t="s">
        <v>12</v>
      </c>
      <c r="Q66" s="34" t="s">
        <v>44</v>
      </c>
      <c r="R66" s="34" t="s">
        <v>44</v>
      </c>
      <c r="S66" s="34" t="s">
        <v>44</v>
      </c>
      <c r="T66" s="34" t="s">
        <v>44</v>
      </c>
      <c r="U66" s="34" t="s">
        <v>44</v>
      </c>
      <c r="V66" s="34" t="s">
        <v>44</v>
      </c>
      <c r="W66" s="27" t="s">
        <v>12</v>
      </c>
      <c r="X66" s="27" t="s">
        <v>12</v>
      </c>
      <c r="Y66" s="27" t="s">
        <v>12</v>
      </c>
      <c r="Z66" s="27" t="s">
        <v>12</v>
      </c>
      <c r="AA66" s="34" t="s">
        <v>44</v>
      </c>
      <c r="AB66" s="27" t="s">
        <v>12</v>
      </c>
      <c r="AC66" s="34" t="s">
        <v>44</v>
      </c>
      <c r="AD66" s="34" t="s">
        <v>44</v>
      </c>
      <c r="AE66" s="34" t="s">
        <v>44</v>
      </c>
      <c r="AF66" s="34" t="s">
        <v>44</v>
      </c>
      <c r="AG66" s="34" t="s">
        <v>44</v>
      </c>
      <c r="AH66" s="34" t="s">
        <v>44</v>
      </c>
      <c r="AI66" s="27" t="s">
        <v>12</v>
      </c>
      <c r="AJ66" s="27" t="s">
        <v>12</v>
      </c>
      <c r="AK66" s="27" t="s">
        <v>12</v>
      </c>
      <c r="AL66" s="27" t="s">
        <v>12</v>
      </c>
      <c r="AM66" s="34" t="s">
        <v>44</v>
      </c>
      <c r="AN66" s="27" t="s">
        <v>12</v>
      </c>
      <c r="AO66" s="34" t="s">
        <v>44</v>
      </c>
      <c r="AP66" s="34" t="s">
        <v>44</v>
      </c>
      <c r="AQ66" s="34" t="s">
        <v>44</v>
      </c>
      <c r="AR66" s="34" t="s">
        <v>44</v>
      </c>
      <c r="AS66" s="34" t="s">
        <v>44</v>
      </c>
      <c r="AT66" s="34" t="s">
        <v>44</v>
      </c>
      <c r="AU66" s="27" t="s">
        <v>12</v>
      </c>
      <c r="AV66" s="27" t="s">
        <v>12</v>
      </c>
      <c r="AW66" s="27" t="s">
        <v>12</v>
      </c>
      <c r="AX66" s="27" t="s">
        <v>12</v>
      </c>
      <c r="AY66" s="34" t="s">
        <v>44</v>
      </c>
      <c r="AZ66" s="27" t="s">
        <v>12</v>
      </c>
      <c r="BA66" s="34" t="s">
        <v>44</v>
      </c>
      <c r="BB66" s="34" t="s">
        <v>44</v>
      </c>
      <c r="BC66" s="34" t="s">
        <v>44</v>
      </c>
      <c r="BD66" s="34" t="s">
        <v>44</v>
      </c>
      <c r="BF66" s="18">
        <v>13</v>
      </c>
      <c r="BG66" s="2" t="str">
        <v>WSU</v>
      </c>
    </row>
    <row r="67" spans="2:408" ht="25.2">
      <c r="B67" s="11">
        <f t="shared" si="3"/>
        <v>18</v>
      </c>
      <c r="C67" s="11">
        <v>1</v>
      </c>
      <c r="D67" s="12">
        <v>6</v>
      </c>
      <c r="E67" s="13" t="str">
        <f t="shared" si="1"/>
        <v>A</v>
      </c>
      <c r="G67" s="28" t="s">
        <v>35</v>
      </c>
      <c r="H67" s="27" t="s">
        <v>12</v>
      </c>
      <c r="I67" s="27" t="s">
        <v>12</v>
      </c>
      <c r="J67" s="27" t="s">
        <v>12</v>
      </c>
      <c r="K67" s="28" t="s">
        <v>35</v>
      </c>
      <c r="L67" s="27" t="s">
        <v>12</v>
      </c>
      <c r="M67" s="27" t="s">
        <v>12</v>
      </c>
      <c r="N67" s="28" t="s">
        <v>35</v>
      </c>
      <c r="O67" s="27" t="s">
        <v>12</v>
      </c>
      <c r="P67" s="28" t="s">
        <v>35</v>
      </c>
      <c r="Q67" s="27" t="s">
        <v>12</v>
      </c>
      <c r="R67" s="27" t="s">
        <v>12</v>
      </c>
      <c r="S67" s="28" t="s">
        <v>35</v>
      </c>
      <c r="T67" s="27" t="s">
        <v>12</v>
      </c>
      <c r="U67" s="27" t="s">
        <v>12</v>
      </c>
      <c r="V67" s="27" t="s">
        <v>12</v>
      </c>
      <c r="W67" s="28" t="s">
        <v>35</v>
      </c>
      <c r="X67" s="27" t="s">
        <v>12</v>
      </c>
      <c r="Y67" s="27" t="s">
        <v>12</v>
      </c>
      <c r="Z67" s="28" t="s">
        <v>35</v>
      </c>
      <c r="AA67" s="27" t="s">
        <v>12</v>
      </c>
      <c r="AB67" s="28" t="s">
        <v>35</v>
      </c>
      <c r="AC67" s="27" t="s">
        <v>12</v>
      </c>
      <c r="AD67" s="27" t="s">
        <v>12</v>
      </c>
      <c r="AE67" s="28" t="s">
        <v>35</v>
      </c>
      <c r="AF67" s="27" t="s">
        <v>12</v>
      </c>
      <c r="AG67" s="27" t="s">
        <v>12</v>
      </c>
      <c r="AH67" s="27" t="s">
        <v>12</v>
      </c>
      <c r="AI67" s="28" t="s">
        <v>35</v>
      </c>
      <c r="AJ67" s="27" t="s">
        <v>12</v>
      </c>
      <c r="AK67" s="27" t="s">
        <v>12</v>
      </c>
      <c r="AL67" s="28" t="s">
        <v>35</v>
      </c>
      <c r="AM67" s="27" t="s">
        <v>12</v>
      </c>
      <c r="AN67" s="28" t="s">
        <v>35</v>
      </c>
      <c r="AO67" s="27" t="s">
        <v>12</v>
      </c>
      <c r="AP67" s="27" t="s">
        <v>12</v>
      </c>
      <c r="AQ67" s="28" t="s">
        <v>35</v>
      </c>
      <c r="AR67" s="27" t="s">
        <v>12</v>
      </c>
      <c r="AS67" s="27" t="s">
        <v>12</v>
      </c>
      <c r="AT67" s="27" t="s">
        <v>12</v>
      </c>
      <c r="AU67" s="28" t="s">
        <v>35</v>
      </c>
      <c r="AV67" s="27" t="s">
        <v>12</v>
      </c>
      <c r="AW67" s="27" t="s">
        <v>12</v>
      </c>
      <c r="AX67" s="28" t="s">
        <v>35</v>
      </c>
      <c r="AY67" s="27" t="s">
        <v>12</v>
      </c>
      <c r="AZ67" s="28" t="s">
        <v>35</v>
      </c>
      <c r="BA67" s="27" t="s">
        <v>12</v>
      </c>
      <c r="BB67" s="27" t="s">
        <v>12</v>
      </c>
      <c r="BC67" s="28" t="s">
        <v>35</v>
      </c>
      <c r="BD67" s="27" t="s">
        <v>12</v>
      </c>
      <c r="BF67" s="18">
        <v>14</v>
      </c>
      <c r="BG67" s="2" t="str">
        <v>A</v>
      </c>
    </row>
    <row r="68" spans="2:408" ht="25.2">
      <c r="B68" s="11">
        <f t="shared" si="3"/>
        <v>19</v>
      </c>
      <c r="C68" s="11">
        <v>1</v>
      </c>
      <c r="D68" s="12">
        <v>6</v>
      </c>
      <c r="E68" s="13" t="str">
        <f t="shared" si="1"/>
        <v>A</v>
      </c>
      <c r="G68" s="27" t="s">
        <v>12</v>
      </c>
      <c r="H68" s="30" t="s">
        <v>39</v>
      </c>
      <c r="I68" s="27" t="s">
        <v>12</v>
      </c>
      <c r="J68" s="30" t="s">
        <v>39</v>
      </c>
      <c r="K68" s="30" t="s">
        <v>39</v>
      </c>
      <c r="L68" s="27" t="s">
        <v>12</v>
      </c>
      <c r="M68" s="27" t="s">
        <v>12</v>
      </c>
      <c r="N68" s="30" t="s">
        <v>39</v>
      </c>
      <c r="O68" s="27" t="s">
        <v>12</v>
      </c>
      <c r="P68" s="30" t="s">
        <v>39</v>
      </c>
      <c r="Q68" s="27" t="s">
        <v>12</v>
      </c>
      <c r="R68" s="30" t="s">
        <v>39</v>
      </c>
      <c r="S68" s="27" t="s">
        <v>12</v>
      </c>
      <c r="T68" s="30" t="s">
        <v>39</v>
      </c>
      <c r="U68" s="27" t="s">
        <v>12</v>
      </c>
      <c r="V68" s="30" t="s">
        <v>39</v>
      </c>
      <c r="W68" s="30" t="s">
        <v>39</v>
      </c>
      <c r="X68" s="27" t="s">
        <v>12</v>
      </c>
      <c r="Y68" s="27" t="s">
        <v>12</v>
      </c>
      <c r="Z68" s="30" t="s">
        <v>39</v>
      </c>
      <c r="AA68" s="27" t="s">
        <v>12</v>
      </c>
      <c r="AB68" s="30" t="s">
        <v>39</v>
      </c>
      <c r="AC68" s="27" t="s">
        <v>12</v>
      </c>
      <c r="AD68" s="30" t="s">
        <v>39</v>
      </c>
      <c r="AE68" s="27" t="s">
        <v>12</v>
      </c>
      <c r="AF68" s="30" t="s">
        <v>39</v>
      </c>
      <c r="AG68" s="27" t="s">
        <v>12</v>
      </c>
      <c r="AH68" s="30" t="s">
        <v>39</v>
      </c>
      <c r="AI68" s="30" t="s">
        <v>39</v>
      </c>
      <c r="AJ68" s="27" t="s">
        <v>12</v>
      </c>
      <c r="AK68" s="27" t="s">
        <v>12</v>
      </c>
      <c r="AL68" s="30" t="s">
        <v>39</v>
      </c>
      <c r="AM68" s="27" t="s">
        <v>12</v>
      </c>
      <c r="AN68" s="30" t="s">
        <v>39</v>
      </c>
      <c r="AO68" s="27" t="s">
        <v>12</v>
      </c>
      <c r="AP68" s="30" t="s">
        <v>39</v>
      </c>
      <c r="AQ68" s="27" t="s">
        <v>12</v>
      </c>
      <c r="AR68" s="30" t="s">
        <v>39</v>
      </c>
      <c r="AS68" s="27" t="s">
        <v>12</v>
      </c>
      <c r="AT68" s="30" t="s">
        <v>39</v>
      </c>
      <c r="AU68" s="30" t="s">
        <v>39</v>
      </c>
      <c r="AV68" s="27" t="s">
        <v>12</v>
      </c>
      <c r="AW68" s="27" t="s">
        <v>12</v>
      </c>
      <c r="AX68" s="30" t="s">
        <v>39</v>
      </c>
      <c r="AY68" s="27" t="s">
        <v>12</v>
      </c>
      <c r="AZ68" s="30" t="s">
        <v>39</v>
      </c>
      <c r="BA68" s="27" t="s">
        <v>12</v>
      </c>
      <c r="BB68" s="30" t="s">
        <v>39</v>
      </c>
      <c r="BC68" s="27" t="s">
        <v>12</v>
      </c>
      <c r="BD68" s="30" t="s">
        <v>39</v>
      </c>
      <c r="BF68" s="18">
        <v>15</v>
      </c>
      <c r="BG68" s="2" t="str">
        <v>Cal</v>
      </c>
    </row>
    <row r="69" spans="2:408" ht="25.2">
      <c r="B69" s="11">
        <f t="shared" si="3"/>
        <v>20</v>
      </c>
      <c r="C69" s="11">
        <v>1</v>
      </c>
      <c r="D69" s="12">
        <v>6</v>
      </c>
      <c r="E69" s="13" t="str">
        <f t="shared" si="1"/>
        <v>A</v>
      </c>
      <c r="G69" s="27" t="s">
        <v>12</v>
      </c>
      <c r="H69" s="27" t="s">
        <v>12</v>
      </c>
      <c r="I69" s="27" t="s">
        <v>12</v>
      </c>
      <c r="J69" s="27" t="s">
        <v>12</v>
      </c>
      <c r="K69" s="27" t="s">
        <v>12</v>
      </c>
      <c r="L69" s="27" t="s">
        <v>12</v>
      </c>
      <c r="M69" s="27" t="s">
        <v>12</v>
      </c>
      <c r="N69" s="33" t="s">
        <v>17</v>
      </c>
      <c r="O69" s="33" t="s">
        <v>17</v>
      </c>
      <c r="P69" s="33" t="s">
        <v>17</v>
      </c>
      <c r="Q69" s="33" t="s">
        <v>17</v>
      </c>
      <c r="R69" s="27" t="s">
        <v>12</v>
      </c>
      <c r="S69" s="27" t="s">
        <v>12</v>
      </c>
      <c r="T69" s="27" t="s">
        <v>12</v>
      </c>
      <c r="U69" s="27" t="s">
        <v>12</v>
      </c>
      <c r="V69" s="27" t="s">
        <v>12</v>
      </c>
      <c r="W69" s="27" t="s">
        <v>12</v>
      </c>
      <c r="X69" s="27" t="s">
        <v>12</v>
      </c>
      <c r="Y69" s="27" t="s">
        <v>12</v>
      </c>
      <c r="Z69" s="33" t="s">
        <v>17</v>
      </c>
      <c r="AA69" s="33" t="s">
        <v>17</v>
      </c>
      <c r="AB69" s="33" t="s">
        <v>17</v>
      </c>
      <c r="AC69" s="33" t="s">
        <v>17</v>
      </c>
      <c r="AD69" s="27" t="s">
        <v>12</v>
      </c>
      <c r="AE69" s="27" t="s">
        <v>12</v>
      </c>
      <c r="AF69" s="27" t="s">
        <v>12</v>
      </c>
      <c r="AG69" s="27" t="s">
        <v>12</v>
      </c>
      <c r="AH69" s="27" t="s">
        <v>12</v>
      </c>
      <c r="AI69" s="27" t="s">
        <v>12</v>
      </c>
      <c r="AJ69" s="27" t="s">
        <v>12</v>
      </c>
      <c r="AK69" s="27" t="s">
        <v>12</v>
      </c>
      <c r="AL69" s="33" t="s">
        <v>17</v>
      </c>
      <c r="AM69" s="33" t="s">
        <v>17</v>
      </c>
      <c r="AN69" s="33" t="s">
        <v>17</v>
      </c>
      <c r="AO69" s="33" t="s">
        <v>17</v>
      </c>
      <c r="AP69" s="27" t="s">
        <v>12</v>
      </c>
      <c r="AQ69" s="27" t="s">
        <v>12</v>
      </c>
      <c r="AR69" s="27" t="s">
        <v>12</v>
      </c>
      <c r="AS69" s="27" t="s">
        <v>12</v>
      </c>
      <c r="AT69" s="27" t="s">
        <v>12</v>
      </c>
      <c r="AU69" s="27" t="s">
        <v>12</v>
      </c>
      <c r="AV69" s="27" t="s">
        <v>12</v>
      </c>
      <c r="AW69" s="27" t="s">
        <v>12</v>
      </c>
      <c r="AX69" s="33" t="s">
        <v>17</v>
      </c>
      <c r="AY69" s="33" t="s">
        <v>17</v>
      </c>
      <c r="AZ69" s="33" t="s">
        <v>17</v>
      </c>
      <c r="BA69" s="33" t="s">
        <v>17</v>
      </c>
      <c r="BB69" s="27" t="s">
        <v>12</v>
      </c>
      <c r="BC69" s="27" t="s">
        <v>12</v>
      </c>
      <c r="BD69" s="27" t="s">
        <v>12</v>
      </c>
      <c r="BF69" s="18">
        <v>16</v>
      </c>
      <c r="BG69" s="2" t="str">
        <v>A</v>
      </c>
    </row>
    <row r="70" spans="2:408">
      <c r="BF70" s="18">
        <v>17</v>
      </c>
      <c r="BG70" s="2" t="str">
        <v>UCLA</v>
      </c>
    </row>
    <row r="71" spans="2:408" ht="15" thickBot="1">
      <c r="BF71" s="18">
        <v>18</v>
      </c>
      <c r="BG71" s="2" t="str">
        <v>A</v>
      </c>
    </row>
    <row r="72" spans="2:408" ht="24.45" customHeight="1" thickTop="1" thickBot="1">
      <c r="B72" s="21" t="s">
        <v>9</v>
      </c>
      <c r="C72" s="23" t="s">
        <v>66</v>
      </c>
      <c r="AN72" s="4"/>
      <c r="AO72" s="4"/>
      <c r="AP72" s="4"/>
      <c r="AQ72" s="4"/>
      <c r="AR72" s="4"/>
      <c r="AS72" s="4"/>
      <c r="AT72" s="4"/>
      <c r="AU72" s="4"/>
      <c r="AV72" s="4"/>
      <c r="AW72" s="4"/>
      <c r="AX72" s="4"/>
      <c r="AY72" s="4"/>
      <c r="AZ72" s="4"/>
      <c r="BA72" s="4"/>
      <c r="BB72" s="4"/>
      <c r="BC72" s="4"/>
      <c r="BD72" s="4"/>
      <c r="BE72" s="4"/>
      <c r="BF72" s="37">
        <v>19</v>
      </c>
      <c r="BG72" s="36" t="str">
        <v>A</v>
      </c>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row>
    <row r="73" spans="2:408" ht="14.7" customHeight="1" thickTop="1">
      <c r="AN73" s="4"/>
      <c r="AO73" s="4"/>
      <c r="AP73" s="4"/>
      <c r="AQ73" s="4"/>
      <c r="AR73" s="4"/>
      <c r="AS73" s="4"/>
      <c r="AT73" s="4"/>
      <c r="AU73" s="4"/>
      <c r="AV73" s="4"/>
      <c r="AW73" s="4"/>
      <c r="AX73" s="4"/>
      <c r="AY73" s="4"/>
      <c r="AZ73" s="4"/>
      <c r="BA73" s="4"/>
      <c r="BB73" s="4"/>
      <c r="BC73" s="4"/>
      <c r="BD73" s="4"/>
      <c r="BE73" s="4"/>
      <c r="BF73" s="37">
        <v>20</v>
      </c>
      <c r="BG73" s="36" t="str">
        <v>A</v>
      </c>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row>
    <row r="74" spans="2:408" ht="14.7" customHeight="1">
      <c r="B74" s="15" t="s">
        <v>54</v>
      </c>
      <c r="O74" s="4"/>
      <c r="P74" s="4"/>
      <c r="Q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row>
    <row r="75" spans="2:408" ht="14.7" customHeight="1">
      <c r="B75" s="15"/>
      <c r="O75" s="4"/>
      <c r="P75" s="4"/>
      <c r="Q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row>
    <row r="76" spans="2:408" ht="14.7" customHeight="1" thickBot="1">
      <c r="B76" s="15"/>
      <c r="G76" s="24" t="s">
        <v>51</v>
      </c>
      <c r="H76" s="24"/>
      <c r="I76" s="24"/>
      <c r="J76" s="24"/>
      <c r="K76" s="24"/>
      <c r="L76" s="24"/>
      <c r="N76" s="18"/>
      <c r="P76" s="18"/>
      <c r="R76" s="18"/>
      <c r="T76" s="18"/>
      <c r="V76" s="18"/>
      <c r="X76" s="18"/>
      <c r="Z76" s="18"/>
      <c r="AB76" s="18"/>
      <c r="AD76" s="18"/>
      <c r="AF76" s="18"/>
      <c r="AH76" s="18"/>
      <c r="AJ76" s="18"/>
      <c r="AL76" s="18"/>
      <c r="AN76" s="18"/>
      <c r="AP76" s="18"/>
      <c r="AR76" s="18"/>
      <c r="AT76" s="18"/>
      <c r="AV76" s="18"/>
      <c r="AX76" s="18"/>
      <c r="AZ76" s="18"/>
      <c r="BB76" s="18"/>
      <c r="BD76" s="18"/>
      <c r="BF76" s="18"/>
      <c r="BH76" s="18"/>
      <c r="BJ76" s="18"/>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HA76" s="4" t="s">
        <v>74</v>
      </c>
    </row>
    <row r="77" spans="2:408" ht="22.5" customHeight="1" thickTop="1" thickBot="1">
      <c r="B77" s="17" t="s">
        <v>15</v>
      </c>
      <c r="C77" s="17" t="s">
        <v>2</v>
      </c>
      <c r="D77" s="17" t="s">
        <v>3</v>
      </c>
      <c r="E77" s="17" t="s">
        <v>4</v>
      </c>
      <c r="G77" s="17">
        <v>1</v>
      </c>
      <c r="H77" s="17">
        <v>2</v>
      </c>
      <c r="I77" s="17">
        <v>3</v>
      </c>
      <c r="J77" s="17">
        <v>4</v>
      </c>
      <c r="K77" s="17">
        <f>J77+1</f>
        <v>5</v>
      </c>
      <c r="L77" s="17">
        <f t="shared" ref="L77:BW77" si="4">K77+1</f>
        <v>6</v>
      </c>
      <c r="M77" s="17">
        <f t="shared" si="4"/>
        <v>7</v>
      </c>
      <c r="N77" s="17">
        <f t="shared" si="4"/>
        <v>8</v>
      </c>
      <c r="O77" s="17">
        <f t="shared" si="4"/>
        <v>9</v>
      </c>
      <c r="P77" s="17">
        <f t="shared" si="4"/>
        <v>10</v>
      </c>
      <c r="Q77" s="17">
        <f t="shared" si="4"/>
        <v>11</v>
      </c>
      <c r="R77" s="17">
        <f t="shared" si="4"/>
        <v>12</v>
      </c>
      <c r="S77" s="17">
        <f t="shared" si="4"/>
        <v>13</v>
      </c>
      <c r="T77" s="17">
        <f t="shared" si="4"/>
        <v>14</v>
      </c>
      <c r="U77" s="17">
        <f t="shared" si="4"/>
        <v>15</v>
      </c>
      <c r="V77" s="17">
        <f t="shared" si="4"/>
        <v>16</v>
      </c>
      <c r="W77" s="17">
        <f t="shared" si="4"/>
        <v>17</v>
      </c>
      <c r="X77" s="17">
        <f t="shared" si="4"/>
        <v>18</v>
      </c>
      <c r="Y77" s="17">
        <f t="shared" si="4"/>
        <v>19</v>
      </c>
      <c r="Z77" s="17">
        <f t="shared" si="4"/>
        <v>20</v>
      </c>
      <c r="AA77" s="17">
        <f t="shared" si="4"/>
        <v>21</v>
      </c>
      <c r="AB77" s="17">
        <f t="shared" si="4"/>
        <v>22</v>
      </c>
      <c r="AC77" s="17">
        <f t="shared" si="4"/>
        <v>23</v>
      </c>
      <c r="AD77" s="17">
        <f t="shared" si="4"/>
        <v>24</v>
      </c>
      <c r="AE77" s="17">
        <f t="shared" si="4"/>
        <v>25</v>
      </c>
      <c r="AF77" s="17">
        <f t="shared" si="4"/>
        <v>26</v>
      </c>
      <c r="AG77" s="17">
        <f t="shared" si="4"/>
        <v>27</v>
      </c>
      <c r="AH77" s="17">
        <f t="shared" si="4"/>
        <v>28</v>
      </c>
      <c r="AI77" s="17">
        <f t="shared" si="4"/>
        <v>29</v>
      </c>
      <c r="AJ77" s="17">
        <f t="shared" si="4"/>
        <v>30</v>
      </c>
      <c r="AK77" s="17">
        <f t="shared" si="4"/>
        <v>31</v>
      </c>
      <c r="AL77" s="17">
        <f t="shared" si="4"/>
        <v>32</v>
      </c>
      <c r="AM77" s="17">
        <f t="shared" si="4"/>
        <v>33</v>
      </c>
      <c r="AN77" s="17">
        <f t="shared" si="4"/>
        <v>34</v>
      </c>
      <c r="AO77" s="17">
        <f t="shared" si="4"/>
        <v>35</v>
      </c>
      <c r="AP77" s="17">
        <f t="shared" si="4"/>
        <v>36</v>
      </c>
      <c r="AQ77" s="17">
        <f t="shared" si="4"/>
        <v>37</v>
      </c>
      <c r="AR77" s="17">
        <f t="shared" si="4"/>
        <v>38</v>
      </c>
      <c r="AS77" s="17">
        <f t="shared" si="4"/>
        <v>39</v>
      </c>
      <c r="AT77" s="17">
        <f t="shared" si="4"/>
        <v>40</v>
      </c>
      <c r="AU77" s="17">
        <f t="shared" si="4"/>
        <v>41</v>
      </c>
      <c r="AV77" s="17">
        <f t="shared" si="4"/>
        <v>42</v>
      </c>
      <c r="AW77" s="17">
        <f t="shared" si="4"/>
        <v>43</v>
      </c>
      <c r="AX77" s="17">
        <f t="shared" si="4"/>
        <v>44</v>
      </c>
      <c r="AY77" s="17">
        <f t="shared" si="4"/>
        <v>45</v>
      </c>
      <c r="AZ77" s="17">
        <f t="shared" si="4"/>
        <v>46</v>
      </c>
      <c r="BA77" s="17">
        <f t="shared" si="4"/>
        <v>47</v>
      </c>
      <c r="BB77" s="17">
        <f t="shared" si="4"/>
        <v>48</v>
      </c>
      <c r="BC77" s="17">
        <f t="shared" si="4"/>
        <v>49</v>
      </c>
      <c r="BD77" s="17">
        <f t="shared" si="4"/>
        <v>50</v>
      </c>
      <c r="BE77" s="17">
        <f t="shared" si="4"/>
        <v>51</v>
      </c>
      <c r="BF77" s="17">
        <f t="shared" si="4"/>
        <v>52</v>
      </c>
      <c r="BG77" s="17">
        <f t="shared" si="4"/>
        <v>53</v>
      </c>
      <c r="BH77" s="17">
        <f t="shared" si="4"/>
        <v>54</v>
      </c>
      <c r="BI77" s="17">
        <f t="shared" si="4"/>
        <v>55</v>
      </c>
      <c r="BJ77" s="17">
        <f t="shared" si="4"/>
        <v>56</v>
      </c>
      <c r="BK77" s="17">
        <f t="shared" si="4"/>
        <v>57</v>
      </c>
      <c r="BL77" s="17">
        <f t="shared" si="4"/>
        <v>58</v>
      </c>
      <c r="BM77" s="17">
        <f t="shared" si="4"/>
        <v>59</v>
      </c>
      <c r="BN77" s="17">
        <f t="shared" si="4"/>
        <v>60</v>
      </c>
      <c r="BO77" s="17">
        <f t="shared" si="4"/>
        <v>61</v>
      </c>
      <c r="BP77" s="17">
        <f t="shared" si="4"/>
        <v>62</v>
      </c>
      <c r="BQ77" s="17">
        <f t="shared" si="4"/>
        <v>63</v>
      </c>
      <c r="BR77" s="17">
        <f t="shared" si="4"/>
        <v>64</v>
      </c>
      <c r="BS77" s="17">
        <f t="shared" si="4"/>
        <v>65</v>
      </c>
      <c r="BT77" s="17">
        <f t="shared" si="4"/>
        <v>66</v>
      </c>
      <c r="BU77" s="17">
        <f t="shared" si="4"/>
        <v>67</v>
      </c>
      <c r="BV77" s="17">
        <f t="shared" si="4"/>
        <v>68</v>
      </c>
      <c r="BW77" s="17">
        <f t="shared" si="4"/>
        <v>69</v>
      </c>
      <c r="BX77" s="17">
        <f t="shared" ref="BX77:EI77" si="5">BW77+1</f>
        <v>70</v>
      </c>
      <c r="BY77" s="17">
        <f t="shared" si="5"/>
        <v>71</v>
      </c>
      <c r="BZ77" s="17">
        <f t="shared" si="5"/>
        <v>72</v>
      </c>
      <c r="CA77" s="17">
        <f t="shared" si="5"/>
        <v>73</v>
      </c>
      <c r="CB77" s="17">
        <f t="shared" si="5"/>
        <v>74</v>
      </c>
      <c r="CC77" s="17">
        <f t="shared" si="5"/>
        <v>75</v>
      </c>
      <c r="CD77" s="17">
        <f t="shared" si="5"/>
        <v>76</v>
      </c>
      <c r="CE77" s="17">
        <f t="shared" si="5"/>
        <v>77</v>
      </c>
      <c r="CF77" s="17">
        <f t="shared" si="5"/>
        <v>78</v>
      </c>
      <c r="CG77" s="17">
        <f t="shared" si="5"/>
        <v>79</v>
      </c>
      <c r="CH77" s="17">
        <f t="shared" si="5"/>
        <v>80</v>
      </c>
      <c r="CI77" s="17">
        <f t="shared" si="5"/>
        <v>81</v>
      </c>
      <c r="CJ77" s="17">
        <f t="shared" si="5"/>
        <v>82</v>
      </c>
      <c r="CK77" s="17">
        <f t="shared" si="5"/>
        <v>83</v>
      </c>
      <c r="CL77" s="17">
        <f t="shared" si="5"/>
        <v>84</v>
      </c>
      <c r="CM77" s="17">
        <f t="shared" si="5"/>
        <v>85</v>
      </c>
      <c r="CN77" s="17">
        <f t="shared" si="5"/>
        <v>86</v>
      </c>
      <c r="CO77" s="17">
        <f t="shared" si="5"/>
        <v>87</v>
      </c>
      <c r="CP77" s="17">
        <f t="shared" si="5"/>
        <v>88</v>
      </c>
      <c r="CQ77" s="17">
        <f t="shared" si="5"/>
        <v>89</v>
      </c>
      <c r="CR77" s="17">
        <f t="shared" si="5"/>
        <v>90</v>
      </c>
      <c r="CS77" s="17">
        <f t="shared" si="5"/>
        <v>91</v>
      </c>
      <c r="CT77" s="17">
        <f t="shared" si="5"/>
        <v>92</v>
      </c>
      <c r="CU77" s="17">
        <f t="shared" si="5"/>
        <v>93</v>
      </c>
      <c r="CV77" s="17">
        <f t="shared" si="5"/>
        <v>94</v>
      </c>
      <c r="CW77" s="17">
        <f t="shared" si="5"/>
        <v>95</v>
      </c>
      <c r="CX77" s="17">
        <f t="shared" si="5"/>
        <v>96</v>
      </c>
      <c r="CY77" s="17">
        <f t="shared" si="5"/>
        <v>97</v>
      </c>
      <c r="CZ77" s="17">
        <f t="shared" si="5"/>
        <v>98</v>
      </c>
      <c r="DA77" s="17">
        <f t="shared" si="5"/>
        <v>99</v>
      </c>
      <c r="DB77" s="17">
        <f t="shared" si="5"/>
        <v>100</v>
      </c>
      <c r="DC77" s="17">
        <f t="shared" si="5"/>
        <v>101</v>
      </c>
      <c r="DD77" s="17">
        <f t="shared" si="5"/>
        <v>102</v>
      </c>
      <c r="DE77" s="17">
        <f t="shared" si="5"/>
        <v>103</v>
      </c>
      <c r="DF77" s="17">
        <f t="shared" si="5"/>
        <v>104</v>
      </c>
      <c r="DG77" s="17">
        <f t="shared" si="5"/>
        <v>105</v>
      </c>
      <c r="DH77" s="17">
        <f t="shared" si="5"/>
        <v>106</v>
      </c>
      <c r="DI77" s="17">
        <f t="shared" si="5"/>
        <v>107</v>
      </c>
      <c r="DJ77" s="17">
        <f t="shared" si="5"/>
        <v>108</v>
      </c>
      <c r="DK77" s="17">
        <f t="shared" si="5"/>
        <v>109</v>
      </c>
      <c r="DL77" s="17">
        <f t="shared" si="5"/>
        <v>110</v>
      </c>
      <c r="DM77" s="17">
        <f t="shared" si="5"/>
        <v>111</v>
      </c>
      <c r="DN77" s="17">
        <f t="shared" si="5"/>
        <v>112</v>
      </c>
      <c r="DO77" s="17">
        <f t="shared" si="5"/>
        <v>113</v>
      </c>
      <c r="DP77" s="17">
        <f t="shared" si="5"/>
        <v>114</v>
      </c>
      <c r="DQ77" s="17">
        <f t="shared" si="5"/>
        <v>115</v>
      </c>
      <c r="DR77" s="17">
        <f t="shared" si="5"/>
        <v>116</v>
      </c>
      <c r="DS77" s="17">
        <f t="shared" si="5"/>
        <v>117</v>
      </c>
      <c r="DT77" s="17">
        <f t="shared" si="5"/>
        <v>118</v>
      </c>
      <c r="DU77" s="17">
        <f t="shared" si="5"/>
        <v>119</v>
      </c>
      <c r="DV77" s="17">
        <f t="shared" si="5"/>
        <v>120</v>
      </c>
      <c r="DW77" s="17">
        <f t="shared" si="5"/>
        <v>121</v>
      </c>
      <c r="DX77" s="17">
        <f t="shared" si="5"/>
        <v>122</v>
      </c>
      <c r="DY77" s="17">
        <f t="shared" si="5"/>
        <v>123</v>
      </c>
      <c r="DZ77" s="17">
        <f t="shared" si="5"/>
        <v>124</v>
      </c>
      <c r="EA77" s="17">
        <f t="shared" si="5"/>
        <v>125</v>
      </c>
      <c r="EB77" s="17">
        <f t="shared" si="5"/>
        <v>126</v>
      </c>
      <c r="EC77" s="17">
        <f t="shared" si="5"/>
        <v>127</v>
      </c>
      <c r="ED77" s="17">
        <f t="shared" si="5"/>
        <v>128</v>
      </c>
      <c r="EE77" s="17">
        <f t="shared" si="5"/>
        <v>129</v>
      </c>
      <c r="EF77" s="17">
        <f t="shared" si="5"/>
        <v>130</v>
      </c>
      <c r="EG77" s="17">
        <f t="shared" si="5"/>
        <v>131</v>
      </c>
      <c r="EH77" s="17">
        <f t="shared" si="5"/>
        <v>132</v>
      </c>
      <c r="EI77" s="17">
        <f t="shared" si="5"/>
        <v>133</v>
      </c>
      <c r="EJ77" s="17">
        <f t="shared" ref="EJ77:GU77" si="6">EI77+1</f>
        <v>134</v>
      </c>
      <c r="EK77" s="17">
        <f t="shared" si="6"/>
        <v>135</v>
      </c>
      <c r="EL77" s="17">
        <f t="shared" si="6"/>
        <v>136</v>
      </c>
      <c r="EM77" s="17">
        <f t="shared" si="6"/>
        <v>137</v>
      </c>
      <c r="EN77" s="17">
        <f t="shared" si="6"/>
        <v>138</v>
      </c>
      <c r="EO77" s="17">
        <f t="shared" si="6"/>
        <v>139</v>
      </c>
      <c r="EP77" s="17">
        <f t="shared" si="6"/>
        <v>140</v>
      </c>
      <c r="EQ77" s="17">
        <f t="shared" si="6"/>
        <v>141</v>
      </c>
      <c r="ER77" s="17">
        <f t="shared" si="6"/>
        <v>142</v>
      </c>
      <c r="ES77" s="17">
        <f t="shared" si="6"/>
        <v>143</v>
      </c>
      <c r="ET77" s="17">
        <f t="shared" si="6"/>
        <v>144</v>
      </c>
      <c r="EU77" s="17">
        <f t="shared" si="6"/>
        <v>145</v>
      </c>
      <c r="EV77" s="17">
        <f t="shared" si="6"/>
        <v>146</v>
      </c>
      <c r="EW77" s="17">
        <f t="shared" si="6"/>
        <v>147</v>
      </c>
      <c r="EX77" s="17">
        <f t="shared" si="6"/>
        <v>148</v>
      </c>
      <c r="EY77" s="17">
        <f t="shared" si="6"/>
        <v>149</v>
      </c>
      <c r="EZ77" s="17">
        <f t="shared" si="6"/>
        <v>150</v>
      </c>
      <c r="FA77" s="17">
        <f t="shared" si="6"/>
        <v>151</v>
      </c>
      <c r="FB77" s="17">
        <f t="shared" si="6"/>
        <v>152</v>
      </c>
      <c r="FC77" s="17">
        <f t="shared" si="6"/>
        <v>153</v>
      </c>
      <c r="FD77" s="17">
        <f t="shared" si="6"/>
        <v>154</v>
      </c>
      <c r="FE77" s="17">
        <f t="shared" si="6"/>
        <v>155</v>
      </c>
      <c r="FF77" s="17">
        <f t="shared" si="6"/>
        <v>156</v>
      </c>
      <c r="FG77" s="17">
        <f t="shared" si="6"/>
        <v>157</v>
      </c>
      <c r="FH77" s="17">
        <f t="shared" si="6"/>
        <v>158</v>
      </c>
      <c r="FI77" s="17">
        <f t="shared" si="6"/>
        <v>159</v>
      </c>
      <c r="FJ77" s="17">
        <f t="shared" si="6"/>
        <v>160</v>
      </c>
      <c r="FK77" s="17">
        <f t="shared" si="6"/>
        <v>161</v>
      </c>
      <c r="FL77" s="17">
        <f t="shared" si="6"/>
        <v>162</v>
      </c>
      <c r="FM77" s="17">
        <f t="shared" si="6"/>
        <v>163</v>
      </c>
      <c r="FN77" s="17">
        <f t="shared" si="6"/>
        <v>164</v>
      </c>
      <c r="FO77" s="17">
        <f t="shared" si="6"/>
        <v>165</v>
      </c>
      <c r="FP77" s="17">
        <f t="shared" si="6"/>
        <v>166</v>
      </c>
      <c r="FQ77" s="17">
        <f t="shared" si="6"/>
        <v>167</v>
      </c>
      <c r="FR77" s="17">
        <f t="shared" si="6"/>
        <v>168</v>
      </c>
      <c r="FS77" s="17">
        <f t="shared" si="6"/>
        <v>169</v>
      </c>
      <c r="FT77" s="17">
        <f t="shared" si="6"/>
        <v>170</v>
      </c>
      <c r="FU77" s="17">
        <f t="shared" si="6"/>
        <v>171</v>
      </c>
      <c r="FV77" s="17">
        <f t="shared" si="6"/>
        <v>172</v>
      </c>
      <c r="FW77" s="17">
        <f t="shared" si="6"/>
        <v>173</v>
      </c>
      <c r="FX77" s="17">
        <f t="shared" si="6"/>
        <v>174</v>
      </c>
      <c r="FY77" s="17">
        <f t="shared" si="6"/>
        <v>175</v>
      </c>
      <c r="FZ77" s="17">
        <f t="shared" si="6"/>
        <v>176</v>
      </c>
      <c r="GA77" s="17">
        <f t="shared" si="6"/>
        <v>177</v>
      </c>
      <c r="GB77" s="17">
        <f t="shared" si="6"/>
        <v>178</v>
      </c>
      <c r="GC77" s="17">
        <f t="shared" si="6"/>
        <v>179</v>
      </c>
      <c r="GD77" s="17">
        <f t="shared" si="6"/>
        <v>180</v>
      </c>
      <c r="GE77" s="17">
        <f t="shared" si="6"/>
        <v>181</v>
      </c>
      <c r="GF77" s="17">
        <f t="shared" si="6"/>
        <v>182</v>
      </c>
      <c r="GG77" s="17">
        <f t="shared" si="6"/>
        <v>183</v>
      </c>
      <c r="GH77" s="17">
        <f t="shared" si="6"/>
        <v>184</v>
      </c>
      <c r="GI77" s="17">
        <f t="shared" si="6"/>
        <v>185</v>
      </c>
      <c r="GJ77" s="17">
        <f t="shared" si="6"/>
        <v>186</v>
      </c>
      <c r="GK77" s="17">
        <f t="shared" si="6"/>
        <v>187</v>
      </c>
      <c r="GL77" s="17">
        <f t="shared" si="6"/>
        <v>188</v>
      </c>
      <c r="GM77" s="17">
        <f t="shared" si="6"/>
        <v>189</v>
      </c>
      <c r="GN77" s="17">
        <f t="shared" si="6"/>
        <v>190</v>
      </c>
      <c r="GO77" s="17">
        <f t="shared" si="6"/>
        <v>191</v>
      </c>
      <c r="GP77" s="17">
        <f t="shared" si="6"/>
        <v>192</v>
      </c>
      <c r="GQ77" s="17">
        <f t="shared" si="6"/>
        <v>193</v>
      </c>
      <c r="GR77" s="17">
        <f t="shared" si="6"/>
        <v>194</v>
      </c>
      <c r="GS77" s="17">
        <f t="shared" si="6"/>
        <v>195</v>
      </c>
      <c r="GT77" s="17">
        <f t="shared" si="6"/>
        <v>196</v>
      </c>
      <c r="GU77" s="17">
        <f t="shared" si="6"/>
        <v>197</v>
      </c>
      <c r="GV77" s="17">
        <f t="shared" ref="GV77:GX77" si="7">GU77+1</f>
        <v>198</v>
      </c>
      <c r="GW77" s="17">
        <f t="shared" si="7"/>
        <v>199</v>
      </c>
      <c r="GX77" s="17">
        <f t="shared" si="7"/>
        <v>200</v>
      </c>
    </row>
    <row r="78" spans="2:408" ht="15" thickTop="1">
      <c r="B78" s="1"/>
      <c r="C78" s="1"/>
      <c r="D78" s="1"/>
      <c r="E78" s="1"/>
      <c r="O78" s="4"/>
      <c r="P78" s="4"/>
      <c r="Q78" s="4"/>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HA78" s="4" t="str" cm="1">
        <f t="array" ref="HA78:OR78">_xlfn.XLOOKUP(HA76,B79:B100,G79:GX100)</f>
        <v>ASU</v>
      </c>
      <c r="HB78" s="4" t="str">
        <v>A</v>
      </c>
      <c r="HC78" s="4" t="str">
        <v>A</v>
      </c>
      <c r="HD78" s="4" t="str">
        <v>A</v>
      </c>
      <c r="HE78" s="4" t="str">
        <v>A</v>
      </c>
      <c r="HF78" s="4" t="str">
        <v>ASU</v>
      </c>
      <c r="HG78" s="4" t="str">
        <v>ASU</v>
      </c>
      <c r="HH78" s="4" t="str">
        <v>ASU</v>
      </c>
      <c r="HI78" s="4" t="str">
        <v>ASU</v>
      </c>
      <c r="HJ78" s="4" t="str">
        <v>A</v>
      </c>
      <c r="HK78" s="4" t="str">
        <v>A</v>
      </c>
      <c r="HL78" s="4" t="str">
        <v>A</v>
      </c>
      <c r="HM78" s="4" t="str">
        <v>ASU</v>
      </c>
      <c r="HN78" s="4" t="str">
        <v>A</v>
      </c>
      <c r="HO78" s="4" t="str">
        <v>A</v>
      </c>
      <c r="HP78" s="4" t="str">
        <v>A</v>
      </c>
      <c r="HQ78" s="4" t="str">
        <v>A</v>
      </c>
      <c r="HR78" s="4" t="str">
        <v>ASU</v>
      </c>
      <c r="HS78" s="4" t="str">
        <v>ASU</v>
      </c>
      <c r="HT78" s="4" t="str">
        <v>ASU</v>
      </c>
      <c r="HU78" s="4" t="str">
        <v>ASU</v>
      </c>
      <c r="HV78" s="4" t="str">
        <v>A</v>
      </c>
      <c r="HW78" s="4" t="str">
        <v>A</v>
      </c>
      <c r="HX78" s="4" t="str">
        <v>A</v>
      </c>
      <c r="HY78" s="4" t="str">
        <v>ASU</v>
      </c>
      <c r="HZ78" s="4" t="str">
        <v>A</v>
      </c>
      <c r="IA78" s="4" t="str">
        <v>A</v>
      </c>
      <c r="IB78" s="4" t="str">
        <v>A</v>
      </c>
      <c r="IC78" s="4" t="str">
        <v>A</v>
      </c>
      <c r="ID78" s="4" t="str">
        <v>ASU</v>
      </c>
      <c r="IE78" s="4" t="str">
        <v>ASU</v>
      </c>
      <c r="IF78" s="4" t="str">
        <v>ASU</v>
      </c>
      <c r="IG78" s="4" t="str">
        <v>ASU</v>
      </c>
      <c r="IH78" s="4" t="str">
        <v>A</v>
      </c>
      <c r="II78" s="4" t="str">
        <v>A</v>
      </c>
      <c r="IJ78" s="4" t="str">
        <v>A</v>
      </c>
      <c r="IK78" s="4" t="str">
        <v>ASU</v>
      </c>
      <c r="IL78" s="4" t="str">
        <v>A</v>
      </c>
      <c r="IM78" s="4" t="str">
        <v>A</v>
      </c>
      <c r="IN78" s="4" t="str">
        <v>A</v>
      </c>
      <c r="IO78" s="4" t="str">
        <v>A</v>
      </c>
      <c r="IP78" s="4" t="str">
        <v>ASU</v>
      </c>
      <c r="IQ78" s="4" t="str">
        <v>ASU</v>
      </c>
      <c r="IR78" s="4" t="str">
        <v>ASU</v>
      </c>
      <c r="IS78" s="4" t="str">
        <v>ASU</v>
      </c>
      <c r="IT78" s="4" t="str">
        <v>A</v>
      </c>
      <c r="IU78" s="4" t="str">
        <v>A</v>
      </c>
      <c r="IV78" s="4" t="str">
        <v>A</v>
      </c>
      <c r="IW78" s="4" t="str">
        <v>ASU</v>
      </c>
      <c r="IX78" s="4" t="str">
        <v>A</v>
      </c>
      <c r="IY78" s="4" t="str">
        <v>A</v>
      </c>
      <c r="IZ78" s="4" t="str">
        <v>A</v>
      </c>
      <c r="JA78" s="4" t="str">
        <v>A</v>
      </c>
      <c r="JB78" s="4" t="str">
        <v>ASU</v>
      </c>
      <c r="JC78" s="4" t="str">
        <v>ASU</v>
      </c>
      <c r="JD78" s="4" t="str">
        <v>ASU</v>
      </c>
      <c r="JE78" s="4" t="str">
        <v>ASU</v>
      </c>
      <c r="JF78" s="4" t="str">
        <v>A</v>
      </c>
      <c r="JG78" s="4" t="str">
        <v>A</v>
      </c>
      <c r="JH78" s="4" t="str">
        <v>A</v>
      </c>
      <c r="JI78" s="4" t="str">
        <v>ASU</v>
      </c>
      <c r="JJ78" s="4" t="str">
        <v>A</v>
      </c>
      <c r="JK78" s="4" t="str">
        <v>ASU</v>
      </c>
      <c r="JL78" s="4" t="str">
        <v>A</v>
      </c>
      <c r="JM78" s="4" t="str">
        <v>ASU</v>
      </c>
      <c r="JN78" s="4" t="str">
        <v>A</v>
      </c>
      <c r="JO78" s="4" t="str">
        <v>A</v>
      </c>
      <c r="JP78" s="4" t="str">
        <v>A</v>
      </c>
      <c r="JQ78" s="4" t="str">
        <v>A</v>
      </c>
      <c r="JR78" s="4" t="str">
        <v>A</v>
      </c>
      <c r="JS78" s="4" t="str">
        <v>ASU</v>
      </c>
      <c r="JT78" s="4" t="str">
        <v>ASU</v>
      </c>
      <c r="JU78" s="4" t="str">
        <v>ASU</v>
      </c>
      <c r="JV78" s="4" t="str">
        <v>A</v>
      </c>
      <c r="JW78" s="4" t="str">
        <v>ASU</v>
      </c>
      <c r="JX78" s="4" t="str">
        <v>A</v>
      </c>
      <c r="JY78" s="4" t="str">
        <v>ASU</v>
      </c>
      <c r="JZ78" s="4" t="str">
        <v>A</v>
      </c>
      <c r="KA78" s="4" t="str">
        <v>A</v>
      </c>
      <c r="KB78" s="4" t="str">
        <v>A</v>
      </c>
      <c r="KC78" s="4" t="str">
        <v>A</v>
      </c>
      <c r="KD78" s="4" t="str">
        <v>A</v>
      </c>
      <c r="KE78" s="4" t="str">
        <v>ASU</v>
      </c>
      <c r="KF78" s="4" t="str">
        <v>ASU</v>
      </c>
      <c r="KG78" s="4" t="str">
        <v>ASU</v>
      </c>
      <c r="KH78" s="4" t="str">
        <v>A</v>
      </c>
      <c r="KI78" s="4" t="str">
        <v>ASU</v>
      </c>
      <c r="KJ78" s="4" t="str">
        <v>A</v>
      </c>
      <c r="KK78" s="4" t="str">
        <v>ASU</v>
      </c>
      <c r="KL78" s="4" t="str">
        <v>A</v>
      </c>
      <c r="KM78" s="4" t="str">
        <v>A</v>
      </c>
      <c r="KN78" s="4" t="str">
        <v>A</v>
      </c>
      <c r="KO78" s="4" t="str">
        <v>A</v>
      </c>
      <c r="KP78" s="4" t="str">
        <v>A</v>
      </c>
      <c r="KQ78" s="4" t="str">
        <v>ASU</v>
      </c>
      <c r="KR78" s="4" t="str">
        <v>ASU</v>
      </c>
      <c r="KS78" s="4" t="str">
        <v>ASU</v>
      </c>
      <c r="KT78" s="4" t="str">
        <v>A</v>
      </c>
      <c r="KU78" s="4" t="str">
        <v>ASU</v>
      </c>
      <c r="KV78" s="4" t="str">
        <v>A</v>
      </c>
      <c r="KW78" s="4" t="str">
        <v>ASU</v>
      </c>
      <c r="KX78" s="4" t="str">
        <v>ASU</v>
      </c>
      <c r="KY78" s="4" t="str">
        <v>A</v>
      </c>
      <c r="KZ78" s="4" t="str">
        <v>ASU</v>
      </c>
      <c r="LA78" s="4" t="str">
        <v>A</v>
      </c>
      <c r="LB78" s="4" t="str">
        <v>ASU</v>
      </c>
      <c r="LC78" s="4" t="str">
        <v>A</v>
      </c>
      <c r="LD78" s="4" t="str">
        <v>A</v>
      </c>
      <c r="LE78" s="4" t="str">
        <v>ASU</v>
      </c>
      <c r="LF78" s="4" t="str">
        <v>A</v>
      </c>
      <c r="LG78" s="4" t="str">
        <v>A</v>
      </c>
      <c r="LH78" s="4" t="str">
        <v>ASU</v>
      </c>
      <c r="LI78" s="4" t="str">
        <v>ASU</v>
      </c>
      <c r="LJ78" s="4" t="str">
        <v>ASU</v>
      </c>
      <c r="LK78" s="4" t="str">
        <v>A</v>
      </c>
      <c r="LL78" s="4" t="str">
        <v>ASU</v>
      </c>
      <c r="LM78" s="4" t="str">
        <v>A</v>
      </c>
      <c r="LN78" s="4" t="str">
        <v>ASU</v>
      </c>
      <c r="LO78" s="4" t="str">
        <v>A</v>
      </c>
      <c r="LP78" s="4" t="str">
        <v>A</v>
      </c>
      <c r="LQ78" s="4" t="str">
        <v>ASU</v>
      </c>
      <c r="LR78" s="4" t="str">
        <v>A</v>
      </c>
      <c r="LS78" s="4" t="str">
        <v>A</v>
      </c>
      <c r="LT78" s="4" t="str">
        <v>ASU</v>
      </c>
      <c r="LU78" s="4" t="str">
        <v>ASU</v>
      </c>
      <c r="LV78" s="4" t="str">
        <v>ASU</v>
      </c>
      <c r="LW78" s="4" t="str">
        <v>A</v>
      </c>
      <c r="LX78" s="4" t="str">
        <v>ASU</v>
      </c>
      <c r="LY78" s="4" t="str">
        <v>A</v>
      </c>
      <c r="LZ78" s="4" t="str">
        <v>ASU</v>
      </c>
      <c r="MA78" s="4" t="str">
        <v>A</v>
      </c>
      <c r="MB78" s="4" t="str">
        <v>A</v>
      </c>
      <c r="MC78" s="4" t="str">
        <v>ASU</v>
      </c>
      <c r="MD78" s="4" t="str">
        <v>A</v>
      </c>
      <c r="ME78" s="4" t="str">
        <v>A</v>
      </c>
      <c r="MF78" s="4" t="str">
        <v>ASU</v>
      </c>
      <c r="MG78" s="4" t="str">
        <v>ASU</v>
      </c>
      <c r="MH78" s="4" t="str">
        <v>ASU</v>
      </c>
      <c r="MI78" s="4" t="str">
        <v>A</v>
      </c>
      <c r="MJ78" s="4" t="str">
        <v>ASU</v>
      </c>
      <c r="MK78" s="4" t="str">
        <v>A</v>
      </c>
      <c r="ML78" s="4" t="str">
        <v>ASU</v>
      </c>
      <c r="MM78" s="4" t="str">
        <v>A</v>
      </c>
      <c r="MN78" s="4" t="str">
        <v>A</v>
      </c>
      <c r="MO78" s="4" t="str">
        <v>ASU</v>
      </c>
      <c r="MP78" s="4" t="str">
        <v>A</v>
      </c>
      <c r="MQ78" s="4" t="str">
        <v>A</v>
      </c>
      <c r="MR78" s="4" t="str">
        <v>ASU</v>
      </c>
      <c r="MS78" s="4" t="str">
        <v>ASU</v>
      </c>
      <c r="MT78" s="4" t="str">
        <v>ASU</v>
      </c>
      <c r="MU78" s="4" t="str">
        <v>A</v>
      </c>
      <c r="MV78" s="4" t="str">
        <v>ASU</v>
      </c>
      <c r="MW78" s="4" t="str">
        <v>A</v>
      </c>
      <c r="MX78" s="4" t="str">
        <v>ASU</v>
      </c>
      <c r="MY78" s="4" t="str">
        <v>A</v>
      </c>
      <c r="MZ78" s="4" t="str">
        <v>A</v>
      </c>
      <c r="NA78" s="4" t="str">
        <v>ASU</v>
      </c>
      <c r="NB78" s="4" t="str">
        <v>A</v>
      </c>
      <c r="NC78" s="4" t="str">
        <v>A</v>
      </c>
      <c r="ND78" s="4" t="str">
        <v>ASU</v>
      </c>
      <c r="NE78" s="4" t="str">
        <v>ASU</v>
      </c>
      <c r="NF78" s="4" t="str">
        <v>A</v>
      </c>
      <c r="NG78" s="4" t="str">
        <v>ASU</v>
      </c>
      <c r="NH78" s="4" t="str">
        <v>A</v>
      </c>
      <c r="NI78" s="4" t="str">
        <v>ASU</v>
      </c>
      <c r="NJ78" s="4" t="str">
        <v>A</v>
      </c>
      <c r="NK78" s="4" t="str">
        <v>A</v>
      </c>
      <c r="NL78" s="4" t="str">
        <v>A</v>
      </c>
      <c r="NM78" s="4" t="str">
        <v>A</v>
      </c>
      <c r="NN78" s="4" t="str">
        <v>A</v>
      </c>
      <c r="NO78" s="4" t="str">
        <v>ASU</v>
      </c>
      <c r="NP78" s="4" t="str">
        <v>ASU</v>
      </c>
      <c r="NQ78" s="4" t="str">
        <v>ASU</v>
      </c>
      <c r="NR78" s="4" t="str">
        <v>A</v>
      </c>
      <c r="NS78" s="4" t="str">
        <v>ASU</v>
      </c>
      <c r="NT78" s="4" t="str">
        <v>A</v>
      </c>
      <c r="NU78" s="4" t="str">
        <v>ASU</v>
      </c>
      <c r="NV78" s="4" t="str">
        <v>A</v>
      </c>
      <c r="NW78" s="4" t="str">
        <v>A</v>
      </c>
      <c r="NX78" s="4" t="str">
        <v>A</v>
      </c>
      <c r="NY78" s="4" t="str">
        <v>A</v>
      </c>
      <c r="NZ78" s="4" t="str">
        <v>A</v>
      </c>
      <c r="OA78" s="4" t="str">
        <v>ASU</v>
      </c>
      <c r="OB78" s="4" t="str">
        <v>ASU</v>
      </c>
      <c r="OC78" s="4" t="str">
        <v>ASU</v>
      </c>
      <c r="OD78" s="4" t="str">
        <v>A</v>
      </c>
      <c r="OE78" s="4" t="str">
        <v>ASU</v>
      </c>
      <c r="OF78" s="4" t="str">
        <v>A</v>
      </c>
      <c r="OG78" s="4" t="str">
        <v>ASU</v>
      </c>
      <c r="OH78" s="4" t="str">
        <v>A</v>
      </c>
      <c r="OI78" s="4" t="str">
        <v>A</v>
      </c>
      <c r="OJ78" s="4" t="str">
        <v>A</v>
      </c>
      <c r="OK78" s="4" t="str">
        <v>A</v>
      </c>
      <c r="OL78" s="4" t="str">
        <v>A</v>
      </c>
      <c r="OM78" s="4" t="str">
        <v>ASU</v>
      </c>
      <c r="ON78" s="4" t="str">
        <v>ASU</v>
      </c>
      <c r="OO78" s="4" t="str">
        <v>ASU</v>
      </c>
      <c r="OP78" s="4" t="str">
        <v>A</v>
      </c>
      <c r="OQ78" s="4" t="str">
        <v>ASU</v>
      </c>
      <c r="OR78" s="4" t="str">
        <v>A</v>
      </c>
    </row>
    <row r="79" spans="2:408" ht="25.2">
      <c r="B79" s="8" t="s">
        <v>7</v>
      </c>
      <c r="C79" s="9">
        <v>2</v>
      </c>
      <c r="D79" s="10">
        <v>0</v>
      </c>
      <c r="E79" s="13">
        <v>41</v>
      </c>
      <c r="G79" s="28" t="s">
        <v>35</v>
      </c>
      <c r="H79" s="27" t="s">
        <v>12</v>
      </c>
      <c r="I79" s="27" t="s">
        <v>12</v>
      </c>
      <c r="J79" s="27" t="s">
        <v>12</v>
      </c>
      <c r="K79" s="27" t="s">
        <v>12</v>
      </c>
      <c r="L79" s="28" t="s">
        <v>35</v>
      </c>
      <c r="M79" s="28" t="s">
        <v>35</v>
      </c>
      <c r="N79" s="28" t="s">
        <v>35</v>
      </c>
      <c r="O79" s="28" t="s">
        <v>35</v>
      </c>
      <c r="P79" s="27" t="s">
        <v>12</v>
      </c>
      <c r="Q79" s="27" t="s">
        <v>12</v>
      </c>
      <c r="R79" s="27" t="s">
        <v>12</v>
      </c>
      <c r="S79" s="28" t="s">
        <v>35</v>
      </c>
      <c r="T79" s="27" t="s">
        <v>12</v>
      </c>
      <c r="U79" s="27" t="s">
        <v>12</v>
      </c>
      <c r="V79" s="27" t="s">
        <v>12</v>
      </c>
      <c r="W79" s="27" t="s">
        <v>12</v>
      </c>
      <c r="X79" s="28" t="s">
        <v>35</v>
      </c>
      <c r="Y79" s="28" t="s">
        <v>35</v>
      </c>
      <c r="Z79" s="28" t="s">
        <v>35</v>
      </c>
      <c r="AA79" s="28" t="s">
        <v>35</v>
      </c>
      <c r="AB79" s="27" t="s">
        <v>12</v>
      </c>
      <c r="AC79" s="27" t="s">
        <v>12</v>
      </c>
      <c r="AD79" s="27" t="s">
        <v>12</v>
      </c>
      <c r="AE79" s="28" t="s">
        <v>35</v>
      </c>
      <c r="AF79" s="27" t="s">
        <v>12</v>
      </c>
      <c r="AG79" s="27" t="s">
        <v>12</v>
      </c>
      <c r="AH79" s="27" t="s">
        <v>12</v>
      </c>
      <c r="AI79" s="27" t="s">
        <v>12</v>
      </c>
      <c r="AJ79" s="28" t="s">
        <v>35</v>
      </c>
      <c r="AK79" s="28" t="s">
        <v>35</v>
      </c>
      <c r="AL79" s="28" t="s">
        <v>35</v>
      </c>
      <c r="AM79" s="28" t="s">
        <v>35</v>
      </c>
      <c r="AN79" s="27" t="s">
        <v>12</v>
      </c>
      <c r="AO79" s="27" t="s">
        <v>12</v>
      </c>
      <c r="AP79" s="27" t="s">
        <v>12</v>
      </c>
      <c r="AQ79" s="28" t="s">
        <v>35</v>
      </c>
      <c r="AR79" s="27" t="s">
        <v>12</v>
      </c>
      <c r="AS79" s="27" t="s">
        <v>12</v>
      </c>
      <c r="AT79" s="27" t="s">
        <v>12</v>
      </c>
      <c r="AU79" s="27" t="s">
        <v>12</v>
      </c>
      <c r="AV79" s="28" t="s">
        <v>35</v>
      </c>
      <c r="AW79" s="28" t="s">
        <v>35</v>
      </c>
      <c r="AX79" s="28" t="s">
        <v>35</v>
      </c>
      <c r="AY79" s="28" t="s">
        <v>35</v>
      </c>
      <c r="AZ79" s="27" t="s">
        <v>12</v>
      </c>
      <c r="BA79" s="27" t="s">
        <v>12</v>
      </c>
      <c r="BB79" s="27" t="s">
        <v>12</v>
      </c>
      <c r="BC79" s="28" t="s">
        <v>35</v>
      </c>
      <c r="BD79" s="27" t="s">
        <v>12</v>
      </c>
      <c r="BE79" s="27" t="s">
        <v>12</v>
      </c>
      <c r="BF79" s="27" t="s">
        <v>12</v>
      </c>
      <c r="BG79" s="27" t="s">
        <v>12</v>
      </c>
      <c r="BH79" s="28" t="s">
        <v>35</v>
      </c>
      <c r="BI79" s="28" t="s">
        <v>35</v>
      </c>
      <c r="BJ79" s="28" t="s">
        <v>35</v>
      </c>
      <c r="BK79" s="28" t="s">
        <v>35</v>
      </c>
      <c r="BL79" s="27" t="s">
        <v>12</v>
      </c>
      <c r="BM79" s="27" t="s">
        <v>12</v>
      </c>
      <c r="BN79" s="27" t="s">
        <v>12</v>
      </c>
      <c r="BO79" s="28" t="s">
        <v>35</v>
      </c>
      <c r="BP79" s="27" t="s">
        <v>12</v>
      </c>
      <c r="BQ79" s="28" t="s">
        <v>35</v>
      </c>
      <c r="BR79" s="27" t="s">
        <v>12</v>
      </c>
      <c r="BS79" s="28" t="s">
        <v>35</v>
      </c>
      <c r="BT79" s="27" t="s">
        <v>12</v>
      </c>
      <c r="BU79" s="27" t="s">
        <v>12</v>
      </c>
      <c r="BV79" s="27" t="s">
        <v>12</v>
      </c>
      <c r="BW79" s="27" t="s">
        <v>12</v>
      </c>
      <c r="BX79" s="27" t="s">
        <v>12</v>
      </c>
      <c r="BY79" s="28" t="s">
        <v>35</v>
      </c>
      <c r="BZ79" s="28" t="s">
        <v>35</v>
      </c>
      <c r="CA79" s="28" t="s">
        <v>35</v>
      </c>
      <c r="CB79" s="27" t="s">
        <v>12</v>
      </c>
      <c r="CC79" s="28" t="s">
        <v>35</v>
      </c>
      <c r="CD79" s="27" t="s">
        <v>12</v>
      </c>
      <c r="CE79" s="28" t="s">
        <v>35</v>
      </c>
      <c r="CF79" s="27" t="s">
        <v>12</v>
      </c>
      <c r="CG79" s="27" t="s">
        <v>12</v>
      </c>
      <c r="CH79" s="27" t="s">
        <v>12</v>
      </c>
      <c r="CI79" s="27" t="s">
        <v>12</v>
      </c>
      <c r="CJ79" s="27" t="s">
        <v>12</v>
      </c>
      <c r="CK79" s="28" t="s">
        <v>35</v>
      </c>
      <c r="CL79" s="28" t="s">
        <v>35</v>
      </c>
      <c r="CM79" s="28" t="s">
        <v>35</v>
      </c>
      <c r="CN79" s="27" t="s">
        <v>12</v>
      </c>
      <c r="CO79" s="28" t="s">
        <v>35</v>
      </c>
      <c r="CP79" s="27" t="s">
        <v>12</v>
      </c>
      <c r="CQ79" s="28" t="s">
        <v>35</v>
      </c>
      <c r="CR79" s="27" t="s">
        <v>12</v>
      </c>
      <c r="CS79" s="27" t="s">
        <v>12</v>
      </c>
      <c r="CT79" s="27" t="s">
        <v>12</v>
      </c>
      <c r="CU79" s="27" t="s">
        <v>12</v>
      </c>
      <c r="CV79" s="27" t="s">
        <v>12</v>
      </c>
      <c r="CW79" s="28" t="s">
        <v>35</v>
      </c>
      <c r="CX79" s="28" t="s">
        <v>35</v>
      </c>
      <c r="CY79" s="28" t="s">
        <v>35</v>
      </c>
      <c r="CZ79" s="27" t="s">
        <v>12</v>
      </c>
      <c r="DA79" s="28" t="s">
        <v>35</v>
      </c>
      <c r="DB79" s="27" t="s">
        <v>12</v>
      </c>
      <c r="DC79" s="28" t="s">
        <v>35</v>
      </c>
      <c r="DD79" s="28" t="s">
        <v>35</v>
      </c>
      <c r="DE79" s="27" t="s">
        <v>12</v>
      </c>
      <c r="DF79" s="28" t="s">
        <v>35</v>
      </c>
      <c r="DG79" s="27" t="s">
        <v>12</v>
      </c>
      <c r="DH79" s="28" t="s">
        <v>35</v>
      </c>
      <c r="DI79" s="27" t="s">
        <v>12</v>
      </c>
      <c r="DJ79" s="27" t="s">
        <v>12</v>
      </c>
      <c r="DK79" s="28" t="s">
        <v>35</v>
      </c>
      <c r="DL79" s="27" t="s">
        <v>12</v>
      </c>
      <c r="DM79" s="27" t="s">
        <v>12</v>
      </c>
      <c r="DN79" s="28" t="s">
        <v>35</v>
      </c>
      <c r="DO79" s="28" t="s">
        <v>35</v>
      </c>
      <c r="DP79" s="28" t="s">
        <v>35</v>
      </c>
      <c r="DQ79" s="27" t="s">
        <v>12</v>
      </c>
      <c r="DR79" s="28" t="s">
        <v>35</v>
      </c>
      <c r="DS79" s="27" t="s">
        <v>12</v>
      </c>
      <c r="DT79" s="28" t="s">
        <v>35</v>
      </c>
      <c r="DU79" s="27" t="s">
        <v>12</v>
      </c>
      <c r="DV79" s="27" t="s">
        <v>12</v>
      </c>
      <c r="DW79" s="28" t="s">
        <v>35</v>
      </c>
      <c r="DX79" s="27" t="s">
        <v>12</v>
      </c>
      <c r="DY79" s="27" t="s">
        <v>12</v>
      </c>
      <c r="DZ79" s="28" t="s">
        <v>35</v>
      </c>
      <c r="EA79" s="28" t="s">
        <v>35</v>
      </c>
      <c r="EB79" s="28" t="s">
        <v>35</v>
      </c>
      <c r="EC79" s="27" t="s">
        <v>12</v>
      </c>
      <c r="ED79" s="28" t="s">
        <v>35</v>
      </c>
      <c r="EE79" s="27" t="s">
        <v>12</v>
      </c>
      <c r="EF79" s="28" t="s">
        <v>35</v>
      </c>
      <c r="EG79" s="27" t="s">
        <v>12</v>
      </c>
      <c r="EH79" s="27" t="s">
        <v>12</v>
      </c>
      <c r="EI79" s="28" t="s">
        <v>35</v>
      </c>
      <c r="EJ79" s="27" t="s">
        <v>12</v>
      </c>
      <c r="EK79" s="27" t="s">
        <v>12</v>
      </c>
      <c r="EL79" s="28" t="s">
        <v>35</v>
      </c>
      <c r="EM79" s="28" t="s">
        <v>35</v>
      </c>
      <c r="EN79" s="28" t="s">
        <v>35</v>
      </c>
      <c r="EO79" s="27" t="s">
        <v>12</v>
      </c>
      <c r="EP79" s="28" t="s">
        <v>35</v>
      </c>
      <c r="EQ79" s="27" t="s">
        <v>12</v>
      </c>
      <c r="ER79" s="28" t="s">
        <v>35</v>
      </c>
      <c r="ES79" s="27" t="s">
        <v>12</v>
      </c>
      <c r="ET79" s="27" t="s">
        <v>12</v>
      </c>
      <c r="EU79" s="28" t="s">
        <v>35</v>
      </c>
      <c r="EV79" s="27" t="s">
        <v>12</v>
      </c>
      <c r="EW79" s="27" t="s">
        <v>12</v>
      </c>
      <c r="EX79" s="28" t="s">
        <v>35</v>
      </c>
      <c r="EY79" s="28" t="s">
        <v>35</v>
      </c>
      <c r="EZ79" s="28" t="s">
        <v>35</v>
      </c>
      <c r="FA79" s="27" t="s">
        <v>12</v>
      </c>
      <c r="FB79" s="28" t="s">
        <v>35</v>
      </c>
      <c r="FC79" s="27" t="s">
        <v>12</v>
      </c>
      <c r="FD79" s="28" t="s">
        <v>35</v>
      </c>
      <c r="FE79" s="27" t="s">
        <v>12</v>
      </c>
      <c r="FF79" s="27" t="s">
        <v>12</v>
      </c>
      <c r="FG79" s="28" t="s">
        <v>35</v>
      </c>
      <c r="FH79" s="27" t="s">
        <v>12</v>
      </c>
      <c r="FI79" s="27" t="s">
        <v>12</v>
      </c>
      <c r="FJ79" s="28" t="s">
        <v>35</v>
      </c>
      <c r="FK79" s="28" t="s">
        <v>35</v>
      </c>
      <c r="FL79" s="27" t="s">
        <v>12</v>
      </c>
      <c r="FM79" s="28" t="s">
        <v>35</v>
      </c>
      <c r="FN79" s="27" t="s">
        <v>12</v>
      </c>
      <c r="FO79" s="28" t="s">
        <v>35</v>
      </c>
      <c r="FP79" s="27" t="s">
        <v>12</v>
      </c>
      <c r="FQ79" s="27" t="s">
        <v>12</v>
      </c>
      <c r="FR79" s="27" t="s">
        <v>12</v>
      </c>
      <c r="FS79" s="27" t="s">
        <v>12</v>
      </c>
      <c r="FT79" s="27" t="s">
        <v>12</v>
      </c>
      <c r="FU79" s="28" t="s">
        <v>35</v>
      </c>
      <c r="FV79" s="28" t="s">
        <v>35</v>
      </c>
      <c r="FW79" s="28" t="s">
        <v>35</v>
      </c>
      <c r="FX79" s="27" t="s">
        <v>12</v>
      </c>
      <c r="FY79" s="28" t="s">
        <v>35</v>
      </c>
      <c r="FZ79" s="27" t="s">
        <v>12</v>
      </c>
      <c r="GA79" s="28" t="s">
        <v>35</v>
      </c>
      <c r="GB79" s="27" t="s">
        <v>12</v>
      </c>
      <c r="GC79" s="27" t="s">
        <v>12</v>
      </c>
      <c r="GD79" s="27" t="s">
        <v>12</v>
      </c>
      <c r="GE79" s="27" t="s">
        <v>12</v>
      </c>
      <c r="GF79" s="27" t="s">
        <v>12</v>
      </c>
      <c r="GG79" s="28" t="s">
        <v>35</v>
      </c>
      <c r="GH79" s="28" t="s">
        <v>35</v>
      </c>
      <c r="GI79" s="28" t="s">
        <v>35</v>
      </c>
      <c r="GJ79" s="27" t="s">
        <v>12</v>
      </c>
      <c r="GK79" s="28" t="s">
        <v>35</v>
      </c>
      <c r="GL79" s="27" t="s">
        <v>12</v>
      </c>
      <c r="GM79" s="28" t="s">
        <v>35</v>
      </c>
      <c r="GN79" s="27" t="s">
        <v>12</v>
      </c>
      <c r="GO79" s="27" t="s">
        <v>12</v>
      </c>
      <c r="GP79" s="27" t="s">
        <v>12</v>
      </c>
      <c r="GQ79" s="27" t="s">
        <v>12</v>
      </c>
      <c r="GR79" s="27" t="s">
        <v>12</v>
      </c>
      <c r="GS79" s="28" t="s">
        <v>35</v>
      </c>
      <c r="GT79" s="28" t="s">
        <v>35</v>
      </c>
      <c r="GU79" s="28" t="s">
        <v>35</v>
      </c>
      <c r="GV79" s="27" t="s">
        <v>12</v>
      </c>
      <c r="GW79" s="28" t="s">
        <v>35</v>
      </c>
      <c r="GX79" s="27" t="s">
        <v>12</v>
      </c>
      <c r="GZ79" s="4" t="str" cm="1">
        <f t="array" ref="GZ79:GZ80">TRANSPOSE(_xlfn.UNIQUE(_xlfn.ANCHORARRAY(HA78),TRUE))</f>
        <v>ASU</v>
      </c>
      <c r="HA79" s="4">
        <f>COUNTIF($HA$78:HA$78,$GZ79)</f>
        <v>1</v>
      </c>
      <c r="HB79" s="4">
        <f>COUNTIF($HA$78:HB$78,$GZ79)</f>
        <v>1</v>
      </c>
      <c r="HC79" s="4">
        <f>COUNTIF($HA$78:HC$78,$GZ79)</f>
        <v>1</v>
      </c>
      <c r="HD79" s="4">
        <f>COUNTIF($HA$78:HD$78,$GZ79)</f>
        <v>1</v>
      </c>
      <c r="HE79" s="4">
        <f>COUNTIF($HA$78:HE$78,$GZ79)</f>
        <v>1</v>
      </c>
      <c r="HF79" s="4">
        <f>COUNTIF($HA$78:HF$78,$GZ79)</f>
        <v>2</v>
      </c>
      <c r="HG79" s="4">
        <f>COUNTIF($HA$78:HG$78,$GZ79)</f>
        <v>3</v>
      </c>
      <c r="HH79" s="4">
        <f>COUNTIF($HA$78:HH$78,$GZ79)</f>
        <v>4</v>
      </c>
      <c r="HI79" s="4">
        <f>COUNTIF($HA$78:HI$78,$GZ79)</f>
        <v>5</v>
      </c>
      <c r="HJ79" s="4">
        <f>COUNTIF($HA$78:HJ$78,$GZ79)</f>
        <v>5</v>
      </c>
      <c r="HK79" s="4">
        <f>COUNTIF($HA$78:HK$78,$GZ79)</f>
        <v>5</v>
      </c>
      <c r="HL79" s="4">
        <f>COUNTIF($HA$78:HL$78,$GZ79)</f>
        <v>5</v>
      </c>
      <c r="HM79" s="4">
        <f>COUNTIF($HA$78:HM$78,$GZ79)</f>
        <v>6</v>
      </c>
      <c r="HN79" s="4">
        <f>COUNTIF($HA$78:HN$78,$GZ79)</f>
        <v>6</v>
      </c>
      <c r="HO79" s="4">
        <f>COUNTIF($HA$78:HO$78,$GZ79)</f>
        <v>6</v>
      </c>
      <c r="HP79" s="4">
        <f>COUNTIF($HA$78:HP$78,$GZ79)</f>
        <v>6</v>
      </c>
      <c r="HQ79" s="4">
        <f>COUNTIF($HA$78:HQ$78,$GZ79)</f>
        <v>6</v>
      </c>
      <c r="HR79" s="4">
        <f>COUNTIF($HA$78:HR$78,$GZ79)</f>
        <v>7</v>
      </c>
      <c r="HS79" s="4">
        <f>COUNTIF($HA$78:HS$78,$GZ79)</f>
        <v>8</v>
      </c>
      <c r="HT79" s="4">
        <f>COUNTIF($HA$78:HT$78,$GZ79)</f>
        <v>9</v>
      </c>
      <c r="HU79" s="4">
        <f>COUNTIF($HA$78:HU$78,$GZ79)</f>
        <v>10</v>
      </c>
      <c r="HV79" s="4">
        <f>COUNTIF($HA$78:HV$78,$GZ79)</f>
        <v>10</v>
      </c>
      <c r="HW79" s="4">
        <f>COUNTIF($HA$78:HW$78,$GZ79)</f>
        <v>10</v>
      </c>
      <c r="HX79" s="4">
        <f>COUNTIF($HA$78:HX$78,$GZ79)</f>
        <v>10</v>
      </c>
      <c r="HY79" s="4">
        <f>COUNTIF($HA$78:HY$78,$GZ79)</f>
        <v>11</v>
      </c>
      <c r="HZ79" s="4">
        <f>COUNTIF($HA$78:HZ$78,$GZ79)</f>
        <v>11</v>
      </c>
      <c r="IA79" s="4">
        <f>COUNTIF($HA$78:IA$78,$GZ79)</f>
        <v>11</v>
      </c>
      <c r="IB79" s="4">
        <f>COUNTIF($HA$78:IB$78,$GZ79)</f>
        <v>11</v>
      </c>
      <c r="IC79" s="4">
        <f>COUNTIF($HA$78:IC$78,$GZ79)</f>
        <v>11</v>
      </c>
      <c r="ID79" s="4">
        <f>COUNTIF($HA$78:ID$78,$GZ79)</f>
        <v>12</v>
      </c>
      <c r="IE79" s="4">
        <f>COUNTIF($HA$78:IE$78,$GZ79)</f>
        <v>13</v>
      </c>
      <c r="IF79" s="4">
        <f>COUNTIF($HA$78:IF$78,$GZ79)</f>
        <v>14</v>
      </c>
      <c r="IG79" s="4">
        <f>COUNTIF($HA$78:IG$78,$GZ79)</f>
        <v>15</v>
      </c>
      <c r="IH79" s="4">
        <f>COUNTIF($HA$78:IH$78,$GZ79)</f>
        <v>15</v>
      </c>
      <c r="II79" s="4">
        <f>COUNTIF($HA$78:II$78,$GZ79)</f>
        <v>15</v>
      </c>
      <c r="IJ79" s="4">
        <f>COUNTIF($HA$78:IJ$78,$GZ79)</f>
        <v>15</v>
      </c>
      <c r="IK79" s="4">
        <f>COUNTIF($HA$78:IK$78,$GZ79)</f>
        <v>16</v>
      </c>
      <c r="IL79" s="4">
        <f>COUNTIF($HA$78:IL$78,$GZ79)</f>
        <v>16</v>
      </c>
      <c r="IM79" s="4">
        <f>COUNTIF($HA$78:IM$78,$GZ79)</f>
        <v>16</v>
      </c>
      <c r="IN79" s="4">
        <f>COUNTIF($HA$78:IN$78,$GZ79)</f>
        <v>16</v>
      </c>
      <c r="IO79" s="4">
        <f>COUNTIF($HA$78:IO$78,$GZ79)</f>
        <v>16</v>
      </c>
      <c r="IP79" s="4">
        <f>COUNTIF($HA$78:IP$78,$GZ79)</f>
        <v>17</v>
      </c>
      <c r="IQ79" s="4">
        <f>COUNTIF($HA$78:IQ$78,$GZ79)</f>
        <v>18</v>
      </c>
      <c r="IR79" s="4">
        <f>COUNTIF($HA$78:IR$78,$GZ79)</f>
        <v>19</v>
      </c>
      <c r="IS79" s="4">
        <f>COUNTIF($HA$78:IS$78,$GZ79)</f>
        <v>20</v>
      </c>
      <c r="IT79" s="4">
        <f>COUNTIF($HA$78:IT$78,$GZ79)</f>
        <v>20</v>
      </c>
      <c r="IU79" s="4">
        <f>COUNTIF($HA$78:IU$78,$GZ79)</f>
        <v>20</v>
      </c>
      <c r="IV79" s="4">
        <f>COUNTIF($HA$78:IV$78,$GZ79)</f>
        <v>20</v>
      </c>
      <c r="IW79" s="4">
        <f>COUNTIF($HA$78:IW$78,$GZ79)</f>
        <v>21</v>
      </c>
      <c r="IX79" s="4">
        <f>COUNTIF($HA$78:IX$78,$GZ79)</f>
        <v>21</v>
      </c>
      <c r="IY79" s="4">
        <f>COUNTIF($HA$78:IY$78,$GZ79)</f>
        <v>21</v>
      </c>
      <c r="IZ79" s="4">
        <f>COUNTIF($HA$78:IZ$78,$GZ79)</f>
        <v>21</v>
      </c>
      <c r="JA79" s="4">
        <f>COUNTIF($HA$78:JA$78,$GZ79)</f>
        <v>21</v>
      </c>
      <c r="JB79" s="4">
        <f>COUNTIF($HA$78:JB$78,$GZ79)</f>
        <v>22</v>
      </c>
      <c r="JC79" s="4">
        <f>COUNTIF($HA$78:JC$78,$GZ79)</f>
        <v>23</v>
      </c>
      <c r="JD79" s="4">
        <f>COUNTIF($HA$78:JD$78,$GZ79)</f>
        <v>24</v>
      </c>
      <c r="JE79" s="4">
        <f>COUNTIF($HA$78:JE$78,$GZ79)</f>
        <v>25</v>
      </c>
      <c r="JF79" s="4">
        <f>COUNTIF($HA$78:JF$78,$GZ79)</f>
        <v>25</v>
      </c>
      <c r="JG79" s="4">
        <f>COUNTIF($HA$78:JG$78,$GZ79)</f>
        <v>25</v>
      </c>
      <c r="JH79" s="4">
        <f>COUNTIF($HA$78:JH$78,$GZ79)</f>
        <v>25</v>
      </c>
      <c r="JI79" s="4">
        <f>COUNTIF($HA$78:JI$78,$GZ79)</f>
        <v>26</v>
      </c>
      <c r="JJ79" s="4">
        <f>COUNTIF($HA$78:JJ$78,$GZ79)</f>
        <v>26</v>
      </c>
      <c r="JK79" s="4">
        <f>COUNTIF($HA$78:JK$78,$GZ79)</f>
        <v>27</v>
      </c>
      <c r="JL79" s="4">
        <f>COUNTIF($HA$78:JL$78,$GZ79)</f>
        <v>27</v>
      </c>
      <c r="JM79" s="4">
        <f>COUNTIF($HA$78:JM$78,$GZ79)</f>
        <v>28</v>
      </c>
      <c r="JN79" s="4">
        <f>COUNTIF($HA$78:JN$78,$GZ79)</f>
        <v>28</v>
      </c>
      <c r="JO79" s="4">
        <f>COUNTIF($HA$78:JO$78,$GZ79)</f>
        <v>28</v>
      </c>
      <c r="JP79" s="4">
        <f>COUNTIF($HA$78:JP$78,$GZ79)</f>
        <v>28</v>
      </c>
      <c r="JQ79" s="4">
        <f>COUNTIF($HA$78:JQ$78,$GZ79)</f>
        <v>28</v>
      </c>
      <c r="JR79" s="4">
        <f>COUNTIF($HA$78:JR$78,$GZ79)</f>
        <v>28</v>
      </c>
      <c r="JS79" s="4">
        <f>COUNTIF($HA$78:JS$78,$GZ79)</f>
        <v>29</v>
      </c>
      <c r="JT79" s="4">
        <f>COUNTIF($HA$78:JT$78,$GZ79)</f>
        <v>30</v>
      </c>
      <c r="JU79" s="4">
        <f>COUNTIF($HA$78:JU$78,$GZ79)</f>
        <v>31</v>
      </c>
      <c r="JV79" s="4">
        <f>COUNTIF($HA$78:JV$78,$GZ79)</f>
        <v>31</v>
      </c>
      <c r="JW79" s="4">
        <f>COUNTIF($HA$78:JW$78,$GZ79)</f>
        <v>32</v>
      </c>
      <c r="JX79" s="4">
        <f>COUNTIF($HA$78:JX$78,$GZ79)</f>
        <v>32</v>
      </c>
      <c r="JY79" s="4">
        <f>COUNTIF($HA$78:JY$78,$GZ79)</f>
        <v>33</v>
      </c>
      <c r="JZ79" s="4">
        <f>COUNTIF($HA$78:JZ$78,$GZ79)</f>
        <v>33</v>
      </c>
      <c r="KA79" s="4">
        <f>COUNTIF($HA$78:KA$78,$GZ79)</f>
        <v>33</v>
      </c>
      <c r="KB79" s="4">
        <f>COUNTIF($HA$78:KB$78,$GZ79)</f>
        <v>33</v>
      </c>
      <c r="KC79" s="4">
        <f>COUNTIF($HA$78:KC$78,$GZ79)</f>
        <v>33</v>
      </c>
      <c r="KD79" s="4">
        <f>COUNTIF($HA$78:KD$78,$GZ79)</f>
        <v>33</v>
      </c>
      <c r="KE79" s="4">
        <f>COUNTIF($HA$78:KE$78,$GZ79)</f>
        <v>34</v>
      </c>
      <c r="KF79" s="4">
        <f>COUNTIF($HA$78:KF$78,$GZ79)</f>
        <v>35</v>
      </c>
      <c r="KG79" s="4">
        <f>COUNTIF($HA$78:KG$78,$GZ79)</f>
        <v>36</v>
      </c>
      <c r="KH79" s="4">
        <f>COUNTIF($HA$78:KH$78,$GZ79)</f>
        <v>36</v>
      </c>
      <c r="KI79" s="4">
        <f>COUNTIF($HA$78:KI$78,$GZ79)</f>
        <v>37</v>
      </c>
      <c r="KJ79" s="4">
        <f>COUNTIF($HA$78:KJ$78,$GZ79)</f>
        <v>37</v>
      </c>
      <c r="KK79" s="4">
        <f>COUNTIF($HA$78:KK$78,$GZ79)</f>
        <v>38</v>
      </c>
      <c r="KL79" s="4">
        <f>COUNTIF($HA$78:KL$78,$GZ79)</f>
        <v>38</v>
      </c>
      <c r="KM79" s="4">
        <f>COUNTIF($HA$78:KM$78,$GZ79)</f>
        <v>38</v>
      </c>
      <c r="KN79" s="4">
        <f>COUNTIF($HA$78:KN$78,$GZ79)</f>
        <v>38</v>
      </c>
      <c r="KO79" s="4">
        <f>COUNTIF($HA$78:KO$78,$GZ79)</f>
        <v>38</v>
      </c>
      <c r="KP79" s="4">
        <f>COUNTIF($HA$78:KP$78,$GZ79)</f>
        <v>38</v>
      </c>
      <c r="KQ79" s="4">
        <f>COUNTIF($HA$78:KQ$78,$GZ79)</f>
        <v>39</v>
      </c>
      <c r="KR79" s="4">
        <f>COUNTIF($HA$78:KR$78,$GZ79)</f>
        <v>40</v>
      </c>
      <c r="KS79" s="4">
        <f>COUNTIF($HA$78:KS$78,$GZ79)</f>
        <v>41</v>
      </c>
      <c r="KT79" s="4">
        <f>COUNTIF($HA$78:KT$78,$GZ79)</f>
        <v>41</v>
      </c>
      <c r="KU79" s="4">
        <f>COUNTIF($HA$78:KU$78,$GZ79)</f>
        <v>42</v>
      </c>
      <c r="KV79" s="4">
        <f>COUNTIF($HA$78:KV$78,$GZ79)</f>
        <v>42</v>
      </c>
      <c r="KW79" s="4">
        <f>COUNTIF($HA$78:KW$78,$GZ79)</f>
        <v>43</v>
      </c>
      <c r="KX79" s="4">
        <f>COUNTIF($HA$78:KX$78,$GZ79)</f>
        <v>44</v>
      </c>
      <c r="KY79" s="4">
        <f>COUNTIF($HA$78:KY$78,$GZ79)</f>
        <v>44</v>
      </c>
      <c r="KZ79" s="4">
        <f>COUNTIF($HA$78:KZ$78,$GZ79)</f>
        <v>45</v>
      </c>
      <c r="LA79" s="4">
        <f>COUNTIF($HA$78:LA$78,$GZ79)</f>
        <v>45</v>
      </c>
      <c r="LB79" s="4">
        <f>COUNTIF($HA$78:LB$78,$GZ79)</f>
        <v>46</v>
      </c>
      <c r="LC79" s="4">
        <f>COUNTIF($HA$78:LC$78,$GZ79)</f>
        <v>46</v>
      </c>
      <c r="LD79" s="4">
        <f>COUNTIF($HA$78:LD$78,$GZ79)</f>
        <v>46</v>
      </c>
      <c r="LE79" s="4">
        <f>COUNTIF($HA$78:LE$78,$GZ79)</f>
        <v>47</v>
      </c>
      <c r="LF79" s="4">
        <f>COUNTIF($HA$78:LF$78,$GZ79)</f>
        <v>47</v>
      </c>
      <c r="LG79" s="4">
        <f>COUNTIF($HA$78:LG$78,$GZ79)</f>
        <v>47</v>
      </c>
      <c r="LH79" s="4">
        <f>COUNTIF($HA$78:LH$78,$GZ79)</f>
        <v>48</v>
      </c>
      <c r="LI79" s="4">
        <f>COUNTIF($HA$78:LI$78,$GZ79)</f>
        <v>49</v>
      </c>
      <c r="LJ79" s="4">
        <f>COUNTIF($HA$78:LJ$78,$GZ79)</f>
        <v>50</v>
      </c>
      <c r="LK79" s="4">
        <f>COUNTIF($HA$78:LK$78,$GZ79)</f>
        <v>50</v>
      </c>
      <c r="LL79" s="4">
        <f>COUNTIF($HA$78:LL$78,$GZ79)</f>
        <v>51</v>
      </c>
      <c r="LM79" s="4">
        <f>COUNTIF($HA$78:LM$78,$GZ79)</f>
        <v>51</v>
      </c>
      <c r="LN79" s="4">
        <f>COUNTIF($HA$78:LN$78,$GZ79)</f>
        <v>52</v>
      </c>
      <c r="LO79" s="4">
        <f>COUNTIF($HA$78:LO$78,$GZ79)</f>
        <v>52</v>
      </c>
      <c r="LP79" s="4">
        <f>COUNTIF($HA$78:LP$78,$GZ79)</f>
        <v>52</v>
      </c>
      <c r="LQ79" s="4">
        <f>COUNTIF($HA$78:LQ$78,$GZ79)</f>
        <v>53</v>
      </c>
      <c r="LR79" s="4">
        <f>COUNTIF($HA$78:LR$78,$GZ79)</f>
        <v>53</v>
      </c>
      <c r="LS79" s="4">
        <f>COUNTIF($HA$78:LS$78,$GZ79)</f>
        <v>53</v>
      </c>
      <c r="LT79" s="4">
        <f>COUNTIF($HA$78:LT$78,$GZ79)</f>
        <v>54</v>
      </c>
      <c r="LU79" s="4">
        <f>COUNTIF($HA$78:LU$78,$GZ79)</f>
        <v>55</v>
      </c>
      <c r="LV79" s="4">
        <f>COUNTIF($HA$78:LV$78,$GZ79)</f>
        <v>56</v>
      </c>
      <c r="LW79" s="4">
        <f>COUNTIF($HA$78:LW$78,$GZ79)</f>
        <v>56</v>
      </c>
      <c r="LX79" s="4">
        <f>COUNTIF($HA$78:LX$78,$GZ79)</f>
        <v>57</v>
      </c>
      <c r="LY79" s="4">
        <f>COUNTIF($HA$78:LY$78,$GZ79)</f>
        <v>57</v>
      </c>
      <c r="LZ79" s="4">
        <f>COUNTIF($HA$78:LZ$78,$GZ79)</f>
        <v>58</v>
      </c>
      <c r="MA79" s="4">
        <f>COUNTIF($HA$78:MA$78,$GZ79)</f>
        <v>58</v>
      </c>
      <c r="MB79" s="4">
        <f>COUNTIF($HA$78:MB$78,$GZ79)</f>
        <v>58</v>
      </c>
      <c r="MC79" s="4">
        <f>COUNTIF($HA$78:MC$78,$GZ79)</f>
        <v>59</v>
      </c>
      <c r="MD79" s="4">
        <f>COUNTIF($HA$78:MD$78,$GZ79)</f>
        <v>59</v>
      </c>
      <c r="ME79" s="4">
        <f>COUNTIF($HA$78:ME$78,$GZ79)</f>
        <v>59</v>
      </c>
      <c r="MF79" s="4">
        <f>COUNTIF($HA$78:MF$78,$GZ79)</f>
        <v>60</v>
      </c>
      <c r="MG79" s="4">
        <f>COUNTIF($HA$78:MG$78,$GZ79)</f>
        <v>61</v>
      </c>
      <c r="MH79" s="4">
        <f>COUNTIF($HA$78:MH$78,$GZ79)</f>
        <v>62</v>
      </c>
      <c r="MI79" s="4">
        <f>COUNTIF($HA$78:MI$78,$GZ79)</f>
        <v>62</v>
      </c>
      <c r="MJ79" s="4">
        <f>COUNTIF($HA$78:MJ$78,$GZ79)</f>
        <v>63</v>
      </c>
      <c r="MK79" s="4">
        <f>COUNTIF($HA$78:MK$78,$GZ79)</f>
        <v>63</v>
      </c>
      <c r="ML79" s="4">
        <f>COUNTIF($HA$78:ML$78,$GZ79)</f>
        <v>64</v>
      </c>
      <c r="MM79" s="4">
        <f>COUNTIF($HA$78:MM$78,$GZ79)</f>
        <v>64</v>
      </c>
      <c r="MN79" s="4">
        <f>COUNTIF($HA$78:MN$78,$GZ79)</f>
        <v>64</v>
      </c>
      <c r="MO79" s="4">
        <f>COUNTIF($HA$78:MO$78,$GZ79)</f>
        <v>65</v>
      </c>
      <c r="MP79" s="4">
        <f>COUNTIF($HA$78:MP$78,$GZ79)</f>
        <v>65</v>
      </c>
      <c r="MQ79" s="4">
        <f>COUNTIF($HA$78:MQ$78,$GZ79)</f>
        <v>65</v>
      </c>
      <c r="MR79" s="4">
        <f>COUNTIF($HA$78:MR$78,$GZ79)</f>
        <v>66</v>
      </c>
      <c r="MS79" s="4">
        <f>COUNTIF($HA$78:MS$78,$GZ79)</f>
        <v>67</v>
      </c>
      <c r="MT79" s="4">
        <f>COUNTIF($HA$78:MT$78,$GZ79)</f>
        <v>68</v>
      </c>
      <c r="MU79" s="4">
        <f>COUNTIF($HA$78:MU$78,$GZ79)</f>
        <v>68</v>
      </c>
      <c r="MV79" s="4">
        <f>COUNTIF($HA$78:MV$78,$GZ79)</f>
        <v>69</v>
      </c>
      <c r="MW79" s="4">
        <f>COUNTIF($HA$78:MW$78,$GZ79)</f>
        <v>69</v>
      </c>
      <c r="MX79" s="4">
        <f>COUNTIF($HA$78:MX$78,$GZ79)</f>
        <v>70</v>
      </c>
      <c r="MY79" s="4">
        <f>COUNTIF($HA$78:MY$78,$GZ79)</f>
        <v>70</v>
      </c>
      <c r="MZ79" s="4">
        <f>COUNTIF($HA$78:MZ$78,$GZ79)</f>
        <v>70</v>
      </c>
      <c r="NA79" s="4">
        <f>COUNTIF($HA$78:NA$78,$GZ79)</f>
        <v>71</v>
      </c>
      <c r="NB79" s="4">
        <f>COUNTIF($HA$78:NB$78,$GZ79)</f>
        <v>71</v>
      </c>
      <c r="NC79" s="4">
        <f>COUNTIF($HA$78:NC$78,$GZ79)</f>
        <v>71</v>
      </c>
      <c r="ND79" s="4">
        <f>COUNTIF($HA$78:ND$78,$GZ79)</f>
        <v>72</v>
      </c>
      <c r="NE79" s="4">
        <f>COUNTIF($HA$78:NE$78,$GZ79)</f>
        <v>73</v>
      </c>
      <c r="NF79" s="4">
        <f>COUNTIF($HA$78:NF$78,$GZ79)</f>
        <v>73</v>
      </c>
      <c r="NG79" s="4">
        <f>COUNTIF($HA$78:NG$78,$GZ79)</f>
        <v>74</v>
      </c>
      <c r="NH79" s="4">
        <f>COUNTIF($HA$78:NH$78,$GZ79)</f>
        <v>74</v>
      </c>
      <c r="NI79" s="4">
        <f>COUNTIF($HA$78:NI$78,$GZ79)</f>
        <v>75</v>
      </c>
      <c r="NJ79" s="4">
        <f>COUNTIF($HA$78:NJ$78,$GZ79)</f>
        <v>75</v>
      </c>
      <c r="NK79" s="4">
        <f>COUNTIF($HA$78:NK$78,$GZ79)</f>
        <v>75</v>
      </c>
      <c r="NL79" s="4">
        <f>COUNTIF($HA$78:NL$78,$GZ79)</f>
        <v>75</v>
      </c>
      <c r="NM79" s="4">
        <f>COUNTIF($HA$78:NM$78,$GZ79)</f>
        <v>75</v>
      </c>
      <c r="NN79" s="4">
        <f>COUNTIF($HA$78:NN$78,$GZ79)</f>
        <v>75</v>
      </c>
      <c r="NO79" s="4">
        <f>COUNTIF($HA$78:NO$78,$GZ79)</f>
        <v>76</v>
      </c>
      <c r="NP79" s="4">
        <f>COUNTIF($HA$78:NP$78,$GZ79)</f>
        <v>77</v>
      </c>
      <c r="NQ79" s="4">
        <f>COUNTIF($HA$78:NQ$78,$GZ79)</f>
        <v>78</v>
      </c>
      <c r="NR79" s="4">
        <f>COUNTIF($HA$78:NR$78,$GZ79)</f>
        <v>78</v>
      </c>
      <c r="NS79" s="4">
        <f>COUNTIF($HA$78:NS$78,$GZ79)</f>
        <v>79</v>
      </c>
      <c r="NT79" s="4">
        <f>COUNTIF($HA$78:NT$78,$GZ79)</f>
        <v>79</v>
      </c>
      <c r="NU79" s="4">
        <f>COUNTIF($HA$78:NU$78,$GZ79)</f>
        <v>80</v>
      </c>
      <c r="NV79" s="4">
        <f>COUNTIF($HA$78:NV$78,$GZ79)</f>
        <v>80</v>
      </c>
      <c r="NW79" s="4">
        <f>COUNTIF($HA$78:NW$78,$GZ79)</f>
        <v>80</v>
      </c>
      <c r="NX79" s="4">
        <f>COUNTIF($HA$78:NX$78,$GZ79)</f>
        <v>80</v>
      </c>
      <c r="NY79" s="4">
        <f>COUNTIF($HA$78:NY$78,$GZ79)</f>
        <v>80</v>
      </c>
      <c r="NZ79" s="4">
        <f>COUNTIF($HA$78:NZ$78,$GZ79)</f>
        <v>80</v>
      </c>
      <c r="OA79" s="4">
        <f>COUNTIF($HA$78:OA$78,$GZ79)</f>
        <v>81</v>
      </c>
      <c r="OB79" s="4">
        <f>COUNTIF($HA$78:OB$78,$GZ79)</f>
        <v>82</v>
      </c>
      <c r="OC79" s="4">
        <f>COUNTIF($HA$78:OC$78,$GZ79)</f>
        <v>83</v>
      </c>
      <c r="OD79" s="4">
        <f>COUNTIF($HA$78:OD$78,$GZ79)</f>
        <v>83</v>
      </c>
      <c r="OE79" s="4">
        <f>COUNTIF($HA$78:OE$78,$GZ79)</f>
        <v>84</v>
      </c>
      <c r="OF79" s="4">
        <f>COUNTIF($HA$78:OF$78,$GZ79)</f>
        <v>84</v>
      </c>
      <c r="OG79" s="4">
        <f>COUNTIF($HA$78:OG$78,$GZ79)</f>
        <v>85</v>
      </c>
      <c r="OH79" s="4">
        <f>COUNTIF($HA$78:OH$78,$GZ79)</f>
        <v>85</v>
      </c>
      <c r="OI79" s="4">
        <f>COUNTIF($HA$78:OI$78,$GZ79)</f>
        <v>85</v>
      </c>
      <c r="OJ79" s="4">
        <f>COUNTIF($HA$78:OJ$78,$GZ79)</f>
        <v>85</v>
      </c>
      <c r="OK79" s="4">
        <f>COUNTIF($HA$78:OK$78,$GZ79)</f>
        <v>85</v>
      </c>
      <c r="OL79" s="4">
        <f>COUNTIF($HA$78:OL$78,$GZ79)</f>
        <v>85</v>
      </c>
      <c r="OM79" s="4">
        <f>COUNTIF($HA$78:OM$78,$GZ79)</f>
        <v>86</v>
      </c>
      <c r="ON79" s="4">
        <f>COUNTIF($HA$78:ON$78,$GZ79)</f>
        <v>87</v>
      </c>
      <c r="OO79" s="4">
        <f>COUNTIF($HA$78:OO$78,$GZ79)</f>
        <v>88</v>
      </c>
      <c r="OP79" s="4">
        <f>COUNTIF($HA$78:OP$78,$GZ79)</f>
        <v>88</v>
      </c>
      <c r="OQ79" s="4">
        <f>COUNTIF($HA$78:OQ$78,$GZ79)</f>
        <v>89</v>
      </c>
      <c r="OR79" s="4">
        <f>COUNTIF($HA$78:OR$78,$GZ79)</f>
        <v>89</v>
      </c>
    </row>
    <row r="80" spans="2:408">
      <c r="B80" s="1"/>
      <c r="C80" s="1"/>
      <c r="D80" s="1"/>
      <c r="E80" s="1"/>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GZ80" s="4" t="str">
        <v>A</v>
      </c>
      <c r="HA80" s="4">
        <f>COUNTIF($HA$78:HA$78,$GZ80)</f>
        <v>0</v>
      </c>
      <c r="HB80" s="4">
        <f>COUNTIF($HA$78:HB$78,$GZ80)</f>
        <v>1</v>
      </c>
      <c r="HC80" s="4">
        <f>COUNTIF($HA$78:HC$78,$GZ80)</f>
        <v>2</v>
      </c>
      <c r="HD80" s="4">
        <f>COUNTIF($HA$78:HD$78,$GZ80)</f>
        <v>3</v>
      </c>
      <c r="HE80" s="4">
        <f>COUNTIF($HA$78:HE$78,$GZ80)</f>
        <v>4</v>
      </c>
      <c r="HF80" s="4">
        <f>COUNTIF($HA$78:HF$78,$GZ80)</f>
        <v>4</v>
      </c>
      <c r="HG80" s="4">
        <f>COUNTIF($HA$78:HG$78,$GZ80)</f>
        <v>4</v>
      </c>
      <c r="HH80" s="4">
        <f>COUNTIF($HA$78:HH$78,$GZ80)</f>
        <v>4</v>
      </c>
      <c r="HI80" s="4">
        <f>COUNTIF($HA$78:HI$78,$GZ80)</f>
        <v>4</v>
      </c>
      <c r="HJ80" s="4">
        <f>COUNTIF($HA$78:HJ$78,$GZ80)</f>
        <v>5</v>
      </c>
      <c r="HK80" s="4">
        <f>COUNTIF($HA$78:HK$78,$GZ80)</f>
        <v>6</v>
      </c>
      <c r="HL80" s="4">
        <f>COUNTIF($HA$78:HL$78,$GZ80)</f>
        <v>7</v>
      </c>
      <c r="HM80" s="4">
        <f>COUNTIF($HA$78:HM$78,$GZ80)</f>
        <v>7</v>
      </c>
      <c r="HN80" s="4">
        <f>COUNTIF($HA$78:HN$78,$GZ80)</f>
        <v>8</v>
      </c>
      <c r="HO80" s="4">
        <f>COUNTIF($HA$78:HO$78,$GZ80)</f>
        <v>9</v>
      </c>
      <c r="HP80" s="4">
        <f>COUNTIF($HA$78:HP$78,$GZ80)</f>
        <v>10</v>
      </c>
      <c r="HQ80" s="4">
        <f>COUNTIF($HA$78:HQ$78,$GZ80)</f>
        <v>11</v>
      </c>
      <c r="HR80" s="4">
        <f>COUNTIF($HA$78:HR$78,$GZ80)</f>
        <v>11</v>
      </c>
      <c r="HS80" s="4">
        <f>COUNTIF($HA$78:HS$78,$GZ80)</f>
        <v>11</v>
      </c>
      <c r="HT80" s="4">
        <f>COUNTIF($HA$78:HT$78,$GZ80)</f>
        <v>11</v>
      </c>
      <c r="HU80" s="4">
        <f>COUNTIF($HA$78:HU$78,$GZ80)</f>
        <v>11</v>
      </c>
      <c r="HV80" s="4">
        <f>COUNTIF($HA$78:HV$78,$GZ80)</f>
        <v>12</v>
      </c>
      <c r="HW80" s="4">
        <f>COUNTIF($HA$78:HW$78,$GZ80)</f>
        <v>13</v>
      </c>
      <c r="HX80" s="4">
        <f>COUNTIF($HA$78:HX$78,$GZ80)</f>
        <v>14</v>
      </c>
      <c r="HY80" s="4">
        <f>COUNTIF($HA$78:HY$78,$GZ80)</f>
        <v>14</v>
      </c>
      <c r="HZ80" s="4">
        <f>COUNTIF($HA$78:HZ$78,$GZ80)</f>
        <v>15</v>
      </c>
      <c r="IA80" s="4">
        <f>COUNTIF($HA$78:IA$78,$GZ80)</f>
        <v>16</v>
      </c>
      <c r="IB80" s="4">
        <f>COUNTIF($HA$78:IB$78,$GZ80)</f>
        <v>17</v>
      </c>
      <c r="IC80" s="4">
        <f>COUNTIF($HA$78:IC$78,$GZ80)</f>
        <v>18</v>
      </c>
      <c r="ID80" s="4">
        <f>COUNTIF($HA$78:ID$78,$GZ80)</f>
        <v>18</v>
      </c>
      <c r="IE80" s="4">
        <f>COUNTIF($HA$78:IE$78,$GZ80)</f>
        <v>18</v>
      </c>
      <c r="IF80" s="4">
        <f>COUNTIF($HA$78:IF$78,$GZ80)</f>
        <v>18</v>
      </c>
      <c r="IG80" s="4">
        <f>COUNTIF($HA$78:IG$78,$GZ80)</f>
        <v>18</v>
      </c>
      <c r="IH80" s="4">
        <f>COUNTIF($HA$78:IH$78,$GZ80)</f>
        <v>19</v>
      </c>
      <c r="II80" s="4">
        <f>COUNTIF($HA$78:II$78,$GZ80)</f>
        <v>20</v>
      </c>
      <c r="IJ80" s="4">
        <f>COUNTIF($HA$78:IJ$78,$GZ80)</f>
        <v>21</v>
      </c>
      <c r="IK80" s="4">
        <f>COUNTIF($HA$78:IK$78,$GZ80)</f>
        <v>21</v>
      </c>
      <c r="IL80" s="4">
        <f>COUNTIF($HA$78:IL$78,$GZ80)</f>
        <v>22</v>
      </c>
      <c r="IM80" s="4">
        <f>COUNTIF($HA$78:IM$78,$GZ80)</f>
        <v>23</v>
      </c>
      <c r="IN80" s="4">
        <f>COUNTIF($HA$78:IN$78,$GZ80)</f>
        <v>24</v>
      </c>
      <c r="IO80" s="4">
        <f>COUNTIF($HA$78:IO$78,$GZ80)</f>
        <v>25</v>
      </c>
      <c r="IP80" s="4">
        <f>COUNTIF($HA$78:IP$78,$GZ80)</f>
        <v>25</v>
      </c>
      <c r="IQ80" s="4">
        <f>COUNTIF($HA$78:IQ$78,$GZ80)</f>
        <v>25</v>
      </c>
      <c r="IR80" s="4">
        <f>COUNTIF($HA$78:IR$78,$GZ80)</f>
        <v>25</v>
      </c>
      <c r="IS80" s="4">
        <f>COUNTIF($HA$78:IS$78,$GZ80)</f>
        <v>25</v>
      </c>
      <c r="IT80" s="4">
        <f>COUNTIF($HA$78:IT$78,$GZ80)</f>
        <v>26</v>
      </c>
      <c r="IU80" s="4">
        <f>COUNTIF($HA$78:IU$78,$GZ80)</f>
        <v>27</v>
      </c>
      <c r="IV80" s="4">
        <f>COUNTIF($HA$78:IV$78,$GZ80)</f>
        <v>28</v>
      </c>
      <c r="IW80" s="4">
        <f>COUNTIF($HA$78:IW$78,$GZ80)</f>
        <v>28</v>
      </c>
      <c r="IX80" s="4">
        <f>COUNTIF($HA$78:IX$78,$GZ80)</f>
        <v>29</v>
      </c>
      <c r="IY80" s="4">
        <f>COUNTIF($HA$78:IY$78,$GZ80)</f>
        <v>30</v>
      </c>
      <c r="IZ80" s="4">
        <f>COUNTIF($HA$78:IZ$78,$GZ80)</f>
        <v>31</v>
      </c>
      <c r="JA80" s="4">
        <f>COUNTIF($HA$78:JA$78,$GZ80)</f>
        <v>32</v>
      </c>
      <c r="JB80" s="4">
        <f>COUNTIF($HA$78:JB$78,$GZ80)</f>
        <v>32</v>
      </c>
      <c r="JC80" s="4">
        <f>COUNTIF($HA$78:JC$78,$GZ80)</f>
        <v>32</v>
      </c>
      <c r="JD80" s="4">
        <f>COUNTIF($HA$78:JD$78,$GZ80)</f>
        <v>32</v>
      </c>
      <c r="JE80" s="4">
        <f>COUNTIF($HA$78:JE$78,$GZ80)</f>
        <v>32</v>
      </c>
      <c r="JF80" s="4">
        <f>COUNTIF($HA$78:JF$78,$GZ80)</f>
        <v>33</v>
      </c>
      <c r="JG80" s="4">
        <f>COUNTIF($HA$78:JG$78,$GZ80)</f>
        <v>34</v>
      </c>
      <c r="JH80" s="4">
        <f>COUNTIF($HA$78:JH$78,$GZ80)</f>
        <v>35</v>
      </c>
      <c r="JI80" s="4">
        <f>COUNTIF($HA$78:JI$78,$GZ80)</f>
        <v>35</v>
      </c>
      <c r="JJ80" s="4">
        <f>COUNTIF($HA$78:JJ$78,$GZ80)</f>
        <v>36</v>
      </c>
      <c r="JK80" s="4">
        <f>COUNTIF($HA$78:JK$78,$GZ80)</f>
        <v>36</v>
      </c>
      <c r="JL80" s="4">
        <f>COUNTIF($HA$78:JL$78,$GZ80)</f>
        <v>37</v>
      </c>
      <c r="JM80" s="4">
        <f>COUNTIF($HA$78:JM$78,$GZ80)</f>
        <v>37</v>
      </c>
      <c r="JN80" s="4">
        <f>COUNTIF($HA$78:JN$78,$GZ80)</f>
        <v>38</v>
      </c>
      <c r="JO80" s="4">
        <f>COUNTIF($HA$78:JO$78,$GZ80)</f>
        <v>39</v>
      </c>
      <c r="JP80" s="4">
        <f>COUNTIF($HA$78:JP$78,$GZ80)</f>
        <v>40</v>
      </c>
      <c r="JQ80" s="4">
        <f>COUNTIF($HA$78:JQ$78,$GZ80)</f>
        <v>41</v>
      </c>
      <c r="JR80" s="4">
        <f>COUNTIF($HA$78:JR$78,$GZ80)</f>
        <v>42</v>
      </c>
      <c r="JS80" s="4">
        <f>COUNTIF($HA$78:JS$78,$GZ80)</f>
        <v>42</v>
      </c>
      <c r="JT80" s="4">
        <f>COUNTIF($HA$78:JT$78,$GZ80)</f>
        <v>42</v>
      </c>
      <c r="JU80" s="4">
        <f>COUNTIF($HA$78:JU$78,$GZ80)</f>
        <v>42</v>
      </c>
      <c r="JV80" s="4">
        <f>COUNTIF($HA$78:JV$78,$GZ80)</f>
        <v>43</v>
      </c>
      <c r="JW80" s="4">
        <f>COUNTIF($HA$78:JW$78,$GZ80)</f>
        <v>43</v>
      </c>
      <c r="JX80" s="4">
        <f>COUNTIF($HA$78:JX$78,$GZ80)</f>
        <v>44</v>
      </c>
      <c r="JY80" s="4">
        <f>COUNTIF($HA$78:JY$78,$GZ80)</f>
        <v>44</v>
      </c>
      <c r="JZ80" s="4">
        <f>COUNTIF($HA$78:JZ$78,$GZ80)</f>
        <v>45</v>
      </c>
      <c r="KA80" s="4">
        <f>COUNTIF($HA$78:KA$78,$GZ80)</f>
        <v>46</v>
      </c>
      <c r="KB80" s="4">
        <f>COUNTIF($HA$78:KB$78,$GZ80)</f>
        <v>47</v>
      </c>
      <c r="KC80" s="4">
        <f>COUNTIF($HA$78:KC$78,$GZ80)</f>
        <v>48</v>
      </c>
      <c r="KD80" s="4">
        <f>COUNTIF($HA$78:KD$78,$GZ80)</f>
        <v>49</v>
      </c>
      <c r="KE80" s="4">
        <f>COUNTIF($HA$78:KE$78,$GZ80)</f>
        <v>49</v>
      </c>
      <c r="KF80" s="4">
        <f>COUNTIF($HA$78:KF$78,$GZ80)</f>
        <v>49</v>
      </c>
      <c r="KG80" s="4">
        <f>COUNTIF($HA$78:KG$78,$GZ80)</f>
        <v>49</v>
      </c>
      <c r="KH80" s="4">
        <f>COUNTIF($HA$78:KH$78,$GZ80)</f>
        <v>50</v>
      </c>
      <c r="KI80" s="4">
        <f>COUNTIF($HA$78:KI$78,$GZ80)</f>
        <v>50</v>
      </c>
      <c r="KJ80" s="4">
        <f>COUNTIF($HA$78:KJ$78,$GZ80)</f>
        <v>51</v>
      </c>
      <c r="KK80" s="4">
        <f>COUNTIF($HA$78:KK$78,$GZ80)</f>
        <v>51</v>
      </c>
      <c r="KL80" s="4">
        <f>COUNTIF($HA$78:KL$78,$GZ80)</f>
        <v>52</v>
      </c>
      <c r="KM80" s="4">
        <f>COUNTIF($HA$78:KM$78,$GZ80)</f>
        <v>53</v>
      </c>
      <c r="KN80" s="4">
        <f>COUNTIF($HA$78:KN$78,$GZ80)</f>
        <v>54</v>
      </c>
      <c r="KO80" s="4">
        <f>COUNTIF($HA$78:KO$78,$GZ80)</f>
        <v>55</v>
      </c>
      <c r="KP80" s="4">
        <f>COUNTIF($HA$78:KP$78,$GZ80)</f>
        <v>56</v>
      </c>
      <c r="KQ80" s="4">
        <f>COUNTIF($HA$78:KQ$78,$GZ80)</f>
        <v>56</v>
      </c>
      <c r="KR80" s="4">
        <f>COUNTIF($HA$78:KR$78,$GZ80)</f>
        <v>56</v>
      </c>
      <c r="KS80" s="4">
        <f>COUNTIF($HA$78:KS$78,$GZ80)</f>
        <v>56</v>
      </c>
      <c r="KT80" s="4">
        <f>COUNTIF($HA$78:KT$78,$GZ80)</f>
        <v>57</v>
      </c>
      <c r="KU80" s="4">
        <f>COUNTIF($HA$78:KU$78,$GZ80)</f>
        <v>57</v>
      </c>
      <c r="KV80" s="4">
        <f>COUNTIF($HA$78:KV$78,$GZ80)</f>
        <v>58</v>
      </c>
      <c r="KW80" s="4">
        <f>COUNTIF($HA$78:KW$78,$GZ80)</f>
        <v>58</v>
      </c>
      <c r="KX80" s="4">
        <f>COUNTIF($HA$78:KX$78,$GZ80)</f>
        <v>58</v>
      </c>
      <c r="KY80" s="4">
        <f>COUNTIF($HA$78:KY$78,$GZ80)</f>
        <v>59</v>
      </c>
      <c r="KZ80" s="4">
        <f>COUNTIF($HA$78:KZ$78,$GZ80)</f>
        <v>59</v>
      </c>
      <c r="LA80" s="4">
        <f>COUNTIF($HA$78:LA$78,$GZ80)</f>
        <v>60</v>
      </c>
      <c r="LB80" s="4">
        <f>COUNTIF($HA$78:LB$78,$GZ80)</f>
        <v>60</v>
      </c>
      <c r="LC80" s="4">
        <f>COUNTIF($HA$78:LC$78,$GZ80)</f>
        <v>61</v>
      </c>
      <c r="LD80" s="4">
        <f>COUNTIF($HA$78:LD$78,$GZ80)</f>
        <v>62</v>
      </c>
      <c r="LE80" s="4">
        <f>COUNTIF($HA$78:LE$78,$GZ80)</f>
        <v>62</v>
      </c>
      <c r="LF80" s="4">
        <f>COUNTIF($HA$78:LF$78,$GZ80)</f>
        <v>63</v>
      </c>
      <c r="LG80" s="4">
        <f>COUNTIF($HA$78:LG$78,$GZ80)</f>
        <v>64</v>
      </c>
      <c r="LH80" s="4">
        <f>COUNTIF($HA$78:LH$78,$GZ80)</f>
        <v>64</v>
      </c>
      <c r="LI80" s="4">
        <f>COUNTIF($HA$78:LI$78,$GZ80)</f>
        <v>64</v>
      </c>
      <c r="LJ80" s="4">
        <f>COUNTIF($HA$78:LJ$78,$GZ80)</f>
        <v>64</v>
      </c>
      <c r="LK80" s="4">
        <f>COUNTIF($HA$78:LK$78,$GZ80)</f>
        <v>65</v>
      </c>
      <c r="LL80" s="4">
        <f>COUNTIF($HA$78:LL$78,$GZ80)</f>
        <v>65</v>
      </c>
      <c r="LM80" s="4">
        <f>COUNTIF($HA$78:LM$78,$GZ80)</f>
        <v>66</v>
      </c>
      <c r="LN80" s="4">
        <f>COUNTIF($HA$78:LN$78,$GZ80)</f>
        <v>66</v>
      </c>
      <c r="LO80" s="4">
        <f>COUNTIF($HA$78:LO$78,$GZ80)</f>
        <v>67</v>
      </c>
      <c r="LP80" s="4">
        <f>COUNTIF($HA$78:LP$78,$GZ80)</f>
        <v>68</v>
      </c>
      <c r="LQ80" s="4">
        <f>COUNTIF($HA$78:LQ$78,$GZ80)</f>
        <v>68</v>
      </c>
      <c r="LR80" s="4">
        <f>COUNTIF($HA$78:LR$78,$GZ80)</f>
        <v>69</v>
      </c>
      <c r="LS80" s="4">
        <f>COUNTIF($HA$78:LS$78,$GZ80)</f>
        <v>70</v>
      </c>
      <c r="LT80" s="4">
        <f>COUNTIF($HA$78:LT$78,$GZ80)</f>
        <v>70</v>
      </c>
      <c r="LU80" s="4">
        <f>COUNTIF($HA$78:LU$78,$GZ80)</f>
        <v>70</v>
      </c>
      <c r="LV80" s="4">
        <f>COUNTIF($HA$78:LV$78,$GZ80)</f>
        <v>70</v>
      </c>
      <c r="LW80" s="4">
        <f>COUNTIF($HA$78:LW$78,$GZ80)</f>
        <v>71</v>
      </c>
      <c r="LX80" s="4">
        <f>COUNTIF($HA$78:LX$78,$GZ80)</f>
        <v>71</v>
      </c>
      <c r="LY80" s="4">
        <f>COUNTIF($HA$78:LY$78,$GZ80)</f>
        <v>72</v>
      </c>
      <c r="LZ80" s="4">
        <f>COUNTIF($HA$78:LZ$78,$GZ80)</f>
        <v>72</v>
      </c>
      <c r="MA80" s="4">
        <f>COUNTIF($HA$78:MA$78,$GZ80)</f>
        <v>73</v>
      </c>
      <c r="MB80" s="4">
        <f>COUNTIF($HA$78:MB$78,$GZ80)</f>
        <v>74</v>
      </c>
      <c r="MC80" s="4">
        <f>COUNTIF($HA$78:MC$78,$GZ80)</f>
        <v>74</v>
      </c>
      <c r="MD80" s="4">
        <f>COUNTIF($HA$78:MD$78,$GZ80)</f>
        <v>75</v>
      </c>
      <c r="ME80" s="4">
        <f>COUNTIF($HA$78:ME$78,$GZ80)</f>
        <v>76</v>
      </c>
      <c r="MF80" s="4">
        <f>COUNTIF($HA$78:MF$78,$GZ80)</f>
        <v>76</v>
      </c>
      <c r="MG80" s="4">
        <f>COUNTIF($HA$78:MG$78,$GZ80)</f>
        <v>76</v>
      </c>
      <c r="MH80" s="4">
        <f>COUNTIF($HA$78:MH$78,$GZ80)</f>
        <v>76</v>
      </c>
      <c r="MI80" s="4">
        <f>COUNTIF($HA$78:MI$78,$GZ80)</f>
        <v>77</v>
      </c>
      <c r="MJ80" s="4">
        <f>COUNTIF($HA$78:MJ$78,$GZ80)</f>
        <v>77</v>
      </c>
      <c r="MK80" s="4">
        <f>COUNTIF($HA$78:MK$78,$GZ80)</f>
        <v>78</v>
      </c>
      <c r="ML80" s="4">
        <f>COUNTIF($HA$78:ML$78,$GZ80)</f>
        <v>78</v>
      </c>
      <c r="MM80" s="4">
        <f>COUNTIF($HA$78:MM$78,$GZ80)</f>
        <v>79</v>
      </c>
      <c r="MN80" s="4">
        <f>COUNTIF($HA$78:MN$78,$GZ80)</f>
        <v>80</v>
      </c>
      <c r="MO80" s="4">
        <f>COUNTIF($HA$78:MO$78,$GZ80)</f>
        <v>80</v>
      </c>
      <c r="MP80" s="4">
        <f>COUNTIF($HA$78:MP$78,$GZ80)</f>
        <v>81</v>
      </c>
      <c r="MQ80" s="4">
        <f>COUNTIF($HA$78:MQ$78,$GZ80)</f>
        <v>82</v>
      </c>
      <c r="MR80" s="4">
        <f>COUNTIF($HA$78:MR$78,$GZ80)</f>
        <v>82</v>
      </c>
      <c r="MS80" s="4">
        <f>COUNTIF($HA$78:MS$78,$GZ80)</f>
        <v>82</v>
      </c>
      <c r="MT80" s="4">
        <f>COUNTIF($HA$78:MT$78,$GZ80)</f>
        <v>82</v>
      </c>
      <c r="MU80" s="4">
        <f>COUNTIF($HA$78:MU$78,$GZ80)</f>
        <v>83</v>
      </c>
      <c r="MV80" s="4">
        <f>COUNTIF($HA$78:MV$78,$GZ80)</f>
        <v>83</v>
      </c>
      <c r="MW80" s="4">
        <f>COUNTIF($HA$78:MW$78,$GZ80)</f>
        <v>84</v>
      </c>
      <c r="MX80" s="4">
        <f>COUNTIF($HA$78:MX$78,$GZ80)</f>
        <v>84</v>
      </c>
      <c r="MY80" s="4">
        <f>COUNTIF($HA$78:MY$78,$GZ80)</f>
        <v>85</v>
      </c>
      <c r="MZ80" s="4">
        <f>COUNTIF($HA$78:MZ$78,$GZ80)</f>
        <v>86</v>
      </c>
      <c r="NA80" s="4">
        <f>COUNTIF($HA$78:NA$78,$GZ80)</f>
        <v>86</v>
      </c>
      <c r="NB80" s="4">
        <f>COUNTIF($HA$78:NB$78,$GZ80)</f>
        <v>87</v>
      </c>
      <c r="NC80" s="4">
        <f>COUNTIF($HA$78:NC$78,$GZ80)</f>
        <v>88</v>
      </c>
      <c r="ND80" s="4">
        <f>COUNTIF($HA$78:ND$78,$GZ80)</f>
        <v>88</v>
      </c>
      <c r="NE80" s="4">
        <f>COUNTIF($HA$78:NE$78,$GZ80)</f>
        <v>88</v>
      </c>
      <c r="NF80" s="4">
        <f>COUNTIF($HA$78:NF$78,$GZ80)</f>
        <v>89</v>
      </c>
      <c r="NG80" s="4">
        <f>COUNTIF($HA$78:NG$78,$GZ80)</f>
        <v>89</v>
      </c>
      <c r="NH80" s="4">
        <f>COUNTIF($HA$78:NH$78,$GZ80)</f>
        <v>90</v>
      </c>
      <c r="NI80" s="4">
        <f>COUNTIF($HA$78:NI$78,$GZ80)</f>
        <v>90</v>
      </c>
      <c r="NJ80" s="4">
        <f>COUNTIF($HA$78:NJ$78,$GZ80)</f>
        <v>91</v>
      </c>
      <c r="NK80" s="4">
        <f>COUNTIF($HA$78:NK$78,$GZ80)</f>
        <v>92</v>
      </c>
      <c r="NL80" s="4">
        <f>COUNTIF($HA$78:NL$78,$GZ80)</f>
        <v>93</v>
      </c>
      <c r="NM80" s="4">
        <f>COUNTIF($HA$78:NM$78,$GZ80)</f>
        <v>94</v>
      </c>
      <c r="NN80" s="4">
        <f>COUNTIF($HA$78:NN$78,$GZ80)</f>
        <v>95</v>
      </c>
      <c r="NO80" s="4">
        <f>COUNTIF($HA$78:NO$78,$GZ80)</f>
        <v>95</v>
      </c>
      <c r="NP80" s="4">
        <f>COUNTIF($HA$78:NP$78,$GZ80)</f>
        <v>95</v>
      </c>
      <c r="NQ80" s="4">
        <f>COUNTIF($HA$78:NQ$78,$GZ80)</f>
        <v>95</v>
      </c>
      <c r="NR80" s="4">
        <f>COUNTIF($HA$78:NR$78,$GZ80)</f>
        <v>96</v>
      </c>
      <c r="NS80" s="4">
        <f>COUNTIF($HA$78:NS$78,$GZ80)</f>
        <v>96</v>
      </c>
      <c r="NT80" s="4">
        <f>COUNTIF($HA$78:NT$78,$GZ80)</f>
        <v>97</v>
      </c>
      <c r="NU80" s="4">
        <f>COUNTIF($HA$78:NU$78,$GZ80)</f>
        <v>97</v>
      </c>
      <c r="NV80" s="4">
        <f>COUNTIF($HA$78:NV$78,$GZ80)</f>
        <v>98</v>
      </c>
      <c r="NW80" s="4">
        <f>COUNTIF($HA$78:NW$78,$GZ80)</f>
        <v>99</v>
      </c>
      <c r="NX80" s="4">
        <f>COUNTIF($HA$78:NX$78,$GZ80)</f>
        <v>100</v>
      </c>
      <c r="NY80" s="4">
        <f>COUNTIF($HA$78:NY$78,$GZ80)</f>
        <v>101</v>
      </c>
      <c r="NZ80" s="4">
        <f>COUNTIF($HA$78:NZ$78,$GZ80)</f>
        <v>102</v>
      </c>
      <c r="OA80" s="4">
        <f>COUNTIF($HA$78:OA$78,$GZ80)</f>
        <v>102</v>
      </c>
      <c r="OB80" s="4">
        <f>COUNTIF($HA$78:OB$78,$GZ80)</f>
        <v>102</v>
      </c>
      <c r="OC80" s="4">
        <f>COUNTIF($HA$78:OC$78,$GZ80)</f>
        <v>102</v>
      </c>
      <c r="OD80" s="4">
        <f>COUNTIF($HA$78:OD$78,$GZ80)</f>
        <v>103</v>
      </c>
      <c r="OE80" s="4">
        <f>COUNTIF($HA$78:OE$78,$GZ80)</f>
        <v>103</v>
      </c>
      <c r="OF80" s="4">
        <f>COUNTIF($HA$78:OF$78,$GZ80)</f>
        <v>104</v>
      </c>
      <c r="OG80" s="4">
        <f>COUNTIF($HA$78:OG$78,$GZ80)</f>
        <v>104</v>
      </c>
      <c r="OH80" s="4">
        <f>COUNTIF($HA$78:OH$78,$GZ80)</f>
        <v>105</v>
      </c>
      <c r="OI80" s="4">
        <f>COUNTIF($HA$78:OI$78,$GZ80)</f>
        <v>106</v>
      </c>
      <c r="OJ80" s="4">
        <f>COUNTIF($HA$78:OJ$78,$GZ80)</f>
        <v>107</v>
      </c>
      <c r="OK80" s="4">
        <f>COUNTIF($HA$78:OK$78,$GZ80)</f>
        <v>108</v>
      </c>
      <c r="OL80" s="4">
        <f>COUNTIF($HA$78:OL$78,$GZ80)</f>
        <v>109</v>
      </c>
      <c r="OM80" s="4">
        <f>COUNTIF($HA$78:OM$78,$GZ80)</f>
        <v>109</v>
      </c>
      <c r="ON80" s="4">
        <f>COUNTIF($HA$78:ON$78,$GZ80)</f>
        <v>109</v>
      </c>
      <c r="OO80" s="4">
        <f>COUNTIF($HA$78:OO$78,$GZ80)</f>
        <v>109</v>
      </c>
      <c r="OP80" s="4">
        <f>COUNTIF($HA$78:OP$78,$GZ80)</f>
        <v>110</v>
      </c>
      <c r="OQ80" s="4">
        <f>COUNTIF($HA$78:OQ$78,$GZ80)</f>
        <v>110</v>
      </c>
      <c r="OR80" s="4">
        <f>COUNTIF($HA$78:OR$78,$GZ80)</f>
        <v>111</v>
      </c>
    </row>
    <row r="81" spans="2:408" ht="25.2">
      <c r="B81" s="11">
        <v>21</v>
      </c>
      <c r="C81" s="9">
        <v>2</v>
      </c>
      <c r="D81" s="12">
        <v>7</v>
      </c>
      <c r="E81" s="13">
        <f>HB85</f>
        <v>34</v>
      </c>
      <c r="G81" s="27" t="s">
        <v>12</v>
      </c>
      <c r="H81" s="27" t="s">
        <v>12</v>
      </c>
      <c r="I81" s="27" t="s">
        <v>12</v>
      </c>
      <c r="J81" s="27" t="s">
        <v>12</v>
      </c>
      <c r="K81" s="33" t="s">
        <v>17</v>
      </c>
      <c r="L81" s="27" t="s">
        <v>12</v>
      </c>
      <c r="M81" s="33" t="s">
        <v>17</v>
      </c>
      <c r="N81" s="27" t="s">
        <v>12</v>
      </c>
      <c r="O81" s="33" t="s">
        <v>17</v>
      </c>
      <c r="P81" s="27" t="s">
        <v>12</v>
      </c>
      <c r="Q81" s="27" t="s">
        <v>12</v>
      </c>
      <c r="R81" s="27" t="s">
        <v>12</v>
      </c>
      <c r="S81" s="27" t="s">
        <v>12</v>
      </c>
      <c r="T81" s="27" t="s">
        <v>12</v>
      </c>
      <c r="U81" s="27" t="s">
        <v>12</v>
      </c>
      <c r="V81" s="27" t="s">
        <v>12</v>
      </c>
      <c r="W81" s="33" t="s">
        <v>17</v>
      </c>
      <c r="X81" s="27" t="s">
        <v>12</v>
      </c>
      <c r="Y81" s="33" t="s">
        <v>17</v>
      </c>
      <c r="Z81" s="27" t="s">
        <v>12</v>
      </c>
      <c r="AA81" s="33" t="s">
        <v>17</v>
      </c>
      <c r="AB81" s="27" t="s">
        <v>12</v>
      </c>
      <c r="AC81" s="27" t="s">
        <v>12</v>
      </c>
      <c r="AD81" s="27" t="s">
        <v>12</v>
      </c>
      <c r="AE81" s="27" t="s">
        <v>12</v>
      </c>
      <c r="AF81" s="27" t="s">
        <v>12</v>
      </c>
      <c r="AG81" s="27" t="s">
        <v>12</v>
      </c>
      <c r="AH81" s="27" t="s">
        <v>12</v>
      </c>
      <c r="AI81" s="33" t="s">
        <v>17</v>
      </c>
      <c r="AJ81" s="27" t="s">
        <v>12</v>
      </c>
      <c r="AK81" s="33" t="s">
        <v>17</v>
      </c>
      <c r="AL81" s="27" t="s">
        <v>12</v>
      </c>
      <c r="AM81" s="33" t="s">
        <v>17</v>
      </c>
      <c r="AN81" s="27" t="s">
        <v>12</v>
      </c>
      <c r="AO81" s="27" t="s">
        <v>12</v>
      </c>
      <c r="AP81" s="27" t="s">
        <v>12</v>
      </c>
      <c r="AQ81" s="27" t="s">
        <v>12</v>
      </c>
      <c r="AR81" s="27" t="s">
        <v>12</v>
      </c>
      <c r="AS81" s="27" t="s">
        <v>12</v>
      </c>
      <c r="AT81" s="27" t="s">
        <v>12</v>
      </c>
      <c r="AU81" s="33" t="s">
        <v>17</v>
      </c>
      <c r="AV81" s="27" t="s">
        <v>12</v>
      </c>
      <c r="AW81" s="33" t="s">
        <v>17</v>
      </c>
      <c r="AX81" s="27" t="s">
        <v>12</v>
      </c>
      <c r="AY81" s="33" t="s">
        <v>17</v>
      </c>
      <c r="AZ81" s="27" t="s">
        <v>12</v>
      </c>
      <c r="BA81" s="27" t="s">
        <v>12</v>
      </c>
      <c r="BB81" s="27" t="s">
        <v>12</v>
      </c>
      <c r="BC81" s="27" t="s">
        <v>12</v>
      </c>
      <c r="BD81" s="27" t="s">
        <v>12</v>
      </c>
      <c r="BE81" s="27" t="s">
        <v>12</v>
      </c>
      <c r="BF81" s="27" t="s">
        <v>12</v>
      </c>
      <c r="BG81" s="33" t="s">
        <v>17</v>
      </c>
      <c r="BH81" s="27" t="s">
        <v>12</v>
      </c>
      <c r="BI81" s="33" t="s">
        <v>17</v>
      </c>
      <c r="BJ81" s="27" t="s">
        <v>12</v>
      </c>
      <c r="BK81" s="33" t="s">
        <v>17</v>
      </c>
      <c r="BL81" s="27" t="s">
        <v>12</v>
      </c>
      <c r="BM81" s="27" t="s">
        <v>12</v>
      </c>
      <c r="BN81" s="27" t="s">
        <v>12</v>
      </c>
      <c r="BO81" s="33" t="s">
        <v>17</v>
      </c>
      <c r="BP81" s="33" t="s">
        <v>17</v>
      </c>
      <c r="BQ81" s="33" t="s">
        <v>17</v>
      </c>
      <c r="BR81" s="33" t="s">
        <v>17</v>
      </c>
      <c r="BS81" s="33" t="s">
        <v>17</v>
      </c>
      <c r="BT81" s="27" t="s">
        <v>12</v>
      </c>
      <c r="BU81" s="33" t="s">
        <v>17</v>
      </c>
      <c r="BV81" s="27" t="s">
        <v>12</v>
      </c>
      <c r="BW81" s="27" t="s">
        <v>12</v>
      </c>
      <c r="BX81" s="27" t="s">
        <v>12</v>
      </c>
      <c r="BY81" s="27" t="s">
        <v>12</v>
      </c>
      <c r="BZ81" s="27" t="s">
        <v>12</v>
      </c>
      <c r="CA81" s="33" t="s">
        <v>17</v>
      </c>
      <c r="CB81" s="33" t="s">
        <v>17</v>
      </c>
      <c r="CC81" s="33" t="s">
        <v>17</v>
      </c>
      <c r="CD81" s="33" t="s">
        <v>17</v>
      </c>
      <c r="CE81" s="33" t="s">
        <v>17</v>
      </c>
      <c r="CF81" s="27" t="s">
        <v>12</v>
      </c>
      <c r="CG81" s="33" t="s">
        <v>17</v>
      </c>
      <c r="CH81" s="27" t="s">
        <v>12</v>
      </c>
      <c r="CI81" s="27" t="s">
        <v>12</v>
      </c>
      <c r="CJ81" s="27" t="s">
        <v>12</v>
      </c>
      <c r="CK81" s="27" t="s">
        <v>12</v>
      </c>
      <c r="CL81" s="27" t="s">
        <v>12</v>
      </c>
      <c r="CM81" s="33" t="s">
        <v>17</v>
      </c>
      <c r="CN81" s="33" t="s">
        <v>17</v>
      </c>
      <c r="CO81" s="33" t="s">
        <v>17</v>
      </c>
      <c r="CP81" s="33" t="s">
        <v>17</v>
      </c>
      <c r="CQ81" s="33" t="s">
        <v>17</v>
      </c>
      <c r="CR81" s="27" t="s">
        <v>12</v>
      </c>
      <c r="CS81" s="33" t="s">
        <v>17</v>
      </c>
      <c r="CT81" s="27" t="s">
        <v>12</v>
      </c>
      <c r="CU81" s="27" t="s">
        <v>12</v>
      </c>
      <c r="CV81" s="27" t="s">
        <v>12</v>
      </c>
      <c r="CW81" s="27" t="s">
        <v>12</v>
      </c>
      <c r="CX81" s="27" t="s">
        <v>12</v>
      </c>
      <c r="CY81" s="33" t="s">
        <v>17</v>
      </c>
      <c r="CZ81" s="33" t="s">
        <v>17</v>
      </c>
      <c r="DA81" s="33" t="s">
        <v>17</v>
      </c>
      <c r="DB81" s="33" t="s">
        <v>17</v>
      </c>
      <c r="DC81" s="33" t="s">
        <v>17</v>
      </c>
      <c r="DD81" s="27" t="s">
        <v>12</v>
      </c>
      <c r="DE81" s="27" t="s">
        <v>12</v>
      </c>
      <c r="DF81" s="27" t="s">
        <v>12</v>
      </c>
      <c r="DG81" s="33" t="s">
        <v>17</v>
      </c>
      <c r="DH81" s="33" t="s">
        <v>17</v>
      </c>
      <c r="DI81" s="27" t="s">
        <v>12</v>
      </c>
      <c r="DJ81" s="27" t="s">
        <v>12</v>
      </c>
      <c r="DK81" s="27" t="s">
        <v>12</v>
      </c>
      <c r="DL81" s="27" t="s">
        <v>12</v>
      </c>
      <c r="DM81" s="33" t="s">
        <v>17</v>
      </c>
      <c r="DN81" s="33" t="s">
        <v>17</v>
      </c>
      <c r="DO81" s="33" t="s">
        <v>17</v>
      </c>
      <c r="DP81" s="27" t="s">
        <v>12</v>
      </c>
      <c r="DQ81" s="27" t="s">
        <v>12</v>
      </c>
      <c r="DR81" s="27" t="s">
        <v>12</v>
      </c>
      <c r="DS81" s="33" t="s">
        <v>17</v>
      </c>
      <c r="DT81" s="33" t="s">
        <v>17</v>
      </c>
      <c r="DU81" s="27" t="s">
        <v>12</v>
      </c>
      <c r="DV81" s="27" t="s">
        <v>12</v>
      </c>
      <c r="DW81" s="27" t="s">
        <v>12</v>
      </c>
      <c r="DX81" s="27" t="s">
        <v>12</v>
      </c>
      <c r="DY81" s="33" t="s">
        <v>17</v>
      </c>
      <c r="DZ81" s="33" t="s">
        <v>17</v>
      </c>
      <c r="EA81" s="33" t="s">
        <v>17</v>
      </c>
      <c r="EB81" s="27" t="s">
        <v>12</v>
      </c>
      <c r="EC81" s="27" t="s">
        <v>12</v>
      </c>
      <c r="ED81" s="27" t="s">
        <v>12</v>
      </c>
      <c r="EE81" s="33" t="s">
        <v>17</v>
      </c>
      <c r="EF81" s="33" t="s">
        <v>17</v>
      </c>
      <c r="EG81" s="27" t="s">
        <v>12</v>
      </c>
      <c r="EH81" s="27" t="s">
        <v>12</v>
      </c>
      <c r="EI81" s="27" t="s">
        <v>12</v>
      </c>
      <c r="EJ81" s="27" t="s">
        <v>12</v>
      </c>
      <c r="EK81" s="33" t="s">
        <v>17</v>
      </c>
      <c r="EL81" s="33" t="s">
        <v>17</v>
      </c>
      <c r="EM81" s="33" t="s">
        <v>17</v>
      </c>
      <c r="EN81" s="27" t="s">
        <v>12</v>
      </c>
      <c r="EO81" s="27" t="s">
        <v>12</v>
      </c>
      <c r="EP81" s="27" t="s">
        <v>12</v>
      </c>
      <c r="EQ81" s="33" t="s">
        <v>17</v>
      </c>
      <c r="ER81" s="33" t="s">
        <v>17</v>
      </c>
      <c r="ES81" s="27" t="s">
        <v>12</v>
      </c>
      <c r="ET81" s="27" t="s">
        <v>12</v>
      </c>
      <c r="EU81" s="27" t="s">
        <v>12</v>
      </c>
      <c r="EV81" s="27" t="s">
        <v>12</v>
      </c>
      <c r="EW81" s="33" t="s">
        <v>17</v>
      </c>
      <c r="EX81" s="33" t="s">
        <v>17</v>
      </c>
      <c r="EY81" s="33" t="s">
        <v>17</v>
      </c>
      <c r="EZ81" s="27" t="s">
        <v>12</v>
      </c>
      <c r="FA81" s="27" t="s">
        <v>12</v>
      </c>
      <c r="FB81" s="27" t="s">
        <v>12</v>
      </c>
      <c r="FC81" s="33" t="s">
        <v>17</v>
      </c>
      <c r="FD81" s="33" t="s">
        <v>17</v>
      </c>
      <c r="FE81" s="27" t="s">
        <v>12</v>
      </c>
      <c r="FF81" s="27" t="s">
        <v>12</v>
      </c>
      <c r="FG81" s="27" t="s">
        <v>12</v>
      </c>
      <c r="FH81" s="27" t="s">
        <v>12</v>
      </c>
      <c r="FI81" s="33" t="s">
        <v>17</v>
      </c>
      <c r="FJ81" s="33" t="s">
        <v>17</v>
      </c>
      <c r="FK81" s="27" t="s">
        <v>12</v>
      </c>
      <c r="FL81" s="33" t="s">
        <v>17</v>
      </c>
      <c r="FM81" s="33" t="s">
        <v>17</v>
      </c>
      <c r="FN81" s="27" t="s">
        <v>12</v>
      </c>
      <c r="FO81" s="27" t="s">
        <v>12</v>
      </c>
      <c r="FP81" s="33" t="s">
        <v>17</v>
      </c>
      <c r="FQ81" s="33" t="s">
        <v>17</v>
      </c>
      <c r="FR81" s="27" t="s">
        <v>12</v>
      </c>
      <c r="FS81" s="33" t="s">
        <v>17</v>
      </c>
      <c r="FT81" s="27" t="s">
        <v>12</v>
      </c>
      <c r="FU81" s="27" t="s">
        <v>12</v>
      </c>
      <c r="FV81" s="33" t="s">
        <v>17</v>
      </c>
      <c r="FW81" s="27" t="s">
        <v>12</v>
      </c>
      <c r="FX81" s="33" t="s">
        <v>17</v>
      </c>
      <c r="FY81" s="33" t="s">
        <v>17</v>
      </c>
      <c r="FZ81" s="27" t="s">
        <v>12</v>
      </c>
      <c r="GA81" s="27" t="s">
        <v>12</v>
      </c>
      <c r="GB81" s="33" t="s">
        <v>17</v>
      </c>
      <c r="GC81" s="33" t="s">
        <v>17</v>
      </c>
      <c r="GD81" s="27" t="s">
        <v>12</v>
      </c>
      <c r="GE81" s="33" t="s">
        <v>17</v>
      </c>
      <c r="GF81" s="27" t="s">
        <v>12</v>
      </c>
      <c r="GG81" s="27" t="s">
        <v>12</v>
      </c>
      <c r="GH81" s="33" t="s">
        <v>17</v>
      </c>
      <c r="GI81" s="27" t="s">
        <v>12</v>
      </c>
      <c r="GJ81" s="33" t="s">
        <v>17</v>
      </c>
      <c r="GK81" s="33" t="s">
        <v>17</v>
      </c>
      <c r="GL81" s="27" t="s">
        <v>12</v>
      </c>
      <c r="GM81" s="27" t="s">
        <v>12</v>
      </c>
      <c r="GN81" s="33" t="s">
        <v>17</v>
      </c>
      <c r="GO81" s="33" t="s">
        <v>17</v>
      </c>
      <c r="GP81" s="27" t="s">
        <v>12</v>
      </c>
      <c r="GQ81" s="33" t="s">
        <v>17</v>
      </c>
      <c r="GR81" s="27" t="s">
        <v>12</v>
      </c>
      <c r="GS81" s="27" t="s">
        <v>12</v>
      </c>
      <c r="GT81" s="33" t="s">
        <v>17</v>
      </c>
      <c r="GU81" s="27" t="s">
        <v>12</v>
      </c>
      <c r="GV81" s="33" t="s">
        <v>17</v>
      </c>
      <c r="GW81" s="33" t="s">
        <v>17</v>
      </c>
      <c r="GX81" s="27" t="s">
        <v>12</v>
      </c>
      <c r="GZ81" s="4" t="s">
        <v>75</v>
      </c>
      <c r="HA81" s="4" cm="1">
        <f t="array" ref="HA81:OR81">_xlfn.SEQUENCE(,COUNTA(_xlfn.ANCHORARRAY(HA78)))</f>
        <v>1</v>
      </c>
      <c r="HB81" s="4">
        <v>2</v>
      </c>
      <c r="HC81" s="4">
        <v>3</v>
      </c>
      <c r="HD81" s="4">
        <v>4</v>
      </c>
      <c r="HE81" s="4">
        <v>5</v>
      </c>
      <c r="HF81" s="4">
        <v>6</v>
      </c>
      <c r="HG81" s="4">
        <v>7</v>
      </c>
      <c r="HH81" s="4">
        <v>8</v>
      </c>
      <c r="HI81" s="4">
        <v>9</v>
      </c>
      <c r="HJ81" s="4">
        <v>10</v>
      </c>
      <c r="HK81" s="4">
        <v>11</v>
      </c>
      <c r="HL81" s="4">
        <v>12</v>
      </c>
      <c r="HM81" s="4">
        <v>13</v>
      </c>
      <c r="HN81" s="4">
        <v>14</v>
      </c>
      <c r="HO81" s="4">
        <v>15</v>
      </c>
      <c r="HP81" s="4">
        <v>16</v>
      </c>
      <c r="HQ81" s="4">
        <v>17</v>
      </c>
      <c r="HR81" s="4">
        <v>18</v>
      </c>
      <c r="HS81" s="4">
        <v>19</v>
      </c>
      <c r="HT81" s="4">
        <v>20</v>
      </c>
      <c r="HU81" s="4">
        <v>21</v>
      </c>
      <c r="HV81" s="4">
        <v>22</v>
      </c>
      <c r="HW81" s="4">
        <v>23</v>
      </c>
      <c r="HX81" s="4">
        <v>24</v>
      </c>
      <c r="HY81" s="4">
        <v>25</v>
      </c>
      <c r="HZ81" s="4">
        <v>26</v>
      </c>
      <c r="IA81" s="4">
        <v>27</v>
      </c>
      <c r="IB81" s="4">
        <v>28</v>
      </c>
      <c r="IC81" s="4">
        <v>29</v>
      </c>
      <c r="ID81" s="4">
        <v>30</v>
      </c>
      <c r="IE81" s="4">
        <v>31</v>
      </c>
      <c r="IF81" s="4">
        <v>32</v>
      </c>
      <c r="IG81" s="4">
        <v>33</v>
      </c>
      <c r="IH81" s="4">
        <v>34</v>
      </c>
      <c r="II81" s="4">
        <v>35</v>
      </c>
      <c r="IJ81" s="4">
        <v>36</v>
      </c>
      <c r="IK81" s="4">
        <v>37</v>
      </c>
      <c r="IL81" s="4">
        <v>38</v>
      </c>
      <c r="IM81" s="4">
        <v>39</v>
      </c>
      <c r="IN81" s="4">
        <v>40</v>
      </c>
      <c r="IO81" s="4">
        <v>41</v>
      </c>
      <c r="IP81" s="4">
        <v>42</v>
      </c>
      <c r="IQ81" s="4">
        <v>43</v>
      </c>
      <c r="IR81" s="4">
        <v>44</v>
      </c>
      <c r="IS81" s="4">
        <v>45</v>
      </c>
      <c r="IT81" s="4">
        <v>46</v>
      </c>
      <c r="IU81" s="4">
        <v>47</v>
      </c>
      <c r="IV81" s="4">
        <v>48</v>
      </c>
      <c r="IW81" s="4">
        <v>49</v>
      </c>
      <c r="IX81" s="4">
        <v>50</v>
      </c>
      <c r="IY81" s="4">
        <v>51</v>
      </c>
      <c r="IZ81" s="4">
        <v>52</v>
      </c>
      <c r="JA81" s="4">
        <v>53</v>
      </c>
      <c r="JB81" s="4">
        <v>54</v>
      </c>
      <c r="JC81" s="4">
        <v>55</v>
      </c>
      <c r="JD81" s="4">
        <v>56</v>
      </c>
      <c r="JE81" s="4">
        <v>57</v>
      </c>
      <c r="JF81" s="4">
        <v>58</v>
      </c>
      <c r="JG81" s="4">
        <v>59</v>
      </c>
      <c r="JH81" s="4">
        <v>60</v>
      </c>
      <c r="JI81" s="4">
        <v>61</v>
      </c>
      <c r="JJ81" s="4">
        <v>62</v>
      </c>
      <c r="JK81" s="4">
        <v>63</v>
      </c>
      <c r="JL81" s="4">
        <v>64</v>
      </c>
      <c r="JM81" s="4">
        <v>65</v>
      </c>
      <c r="JN81" s="4">
        <v>66</v>
      </c>
      <c r="JO81" s="4">
        <v>67</v>
      </c>
      <c r="JP81" s="4">
        <v>68</v>
      </c>
      <c r="JQ81" s="4">
        <v>69</v>
      </c>
      <c r="JR81" s="4">
        <v>70</v>
      </c>
      <c r="JS81" s="4">
        <v>71</v>
      </c>
      <c r="JT81" s="4">
        <v>72</v>
      </c>
      <c r="JU81" s="4">
        <v>73</v>
      </c>
      <c r="JV81" s="4">
        <v>74</v>
      </c>
      <c r="JW81" s="4">
        <v>75</v>
      </c>
      <c r="JX81" s="4">
        <v>76</v>
      </c>
      <c r="JY81" s="4">
        <v>77</v>
      </c>
      <c r="JZ81" s="4">
        <v>78</v>
      </c>
      <c r="KA81" s="4">
        <v>79</v>
      </c>
      <c r="KB81" s="4">
        <v>80</v>
      </c>
      <c r="KC81" s="4">
        <v>81</v>
      </c>
      <c r="KD81" s="4">
        <v>82</v>
      </c>
      <c r="KE81" s="4">
        <v>83</v>
      </c>
      <c r="KF81" s="4">
        <v>84</v>
      </c>
      <c r="KG81" s="4">
        <v>85</v>
      </c>
      <c r="KH81" s="4">
        <v>86</v>
      </c>
      <c r="KI81" s="4">
        <v>87</v>
      </c>
      <c r="KJ81" s="4">
        <v>88</v>
      </c>
      <c r="KK81" s="4">
        <v>89</v>
      </c>
      <c r="KL81" s="4">
        <v>90</v>
      </c>
      <c r="KM81" s="4">
        <v>91</v>
      </c>
      <c r="KN81" s="4">
        <v>92</v>
      </c>
      <c r="KO81" s="4">
        <v>93</v>
      </c>
      <c r="KP81" s="4">
        <v>94</v>
      </c>
      <c r="KQ81" s="4">
        <v>95</v>
      </c>
      <c r="KR81" s="4">
        <v>96</v>
      </c>
      <c r="KS81" s="4">
        <v>97</v>
      </c>
      <c r="KT81" s="4">
        <v>98</v>
      </c>
      <c r="KU81" s="4">
        <v>99</v>
      </c>
      <c r="KV81" s="4">
        <v>100</v>
      </c>
      <c r="KW81" s="4">
        <v>101</v>
      </c>
      <c r="KX81" s="4">
        <v>102</v>
      </c>
      <c r="KY81" s="4">
        <v>103</v>
      </c>
      <c r="KZ81" s="4">
        <v>104</v>
      </c>
      <c r="LA81" s="4">
        <v>105</v>
      </c>
      <c r="LB81" s="4">
        <v>106</v>
      </c>
      <c r="LC81" s="4">
        <v>107</v>
      </c>
      <c r="LD81" s="4">
        <v>108</v>
      </c>
      <c r="LE81" s="4">
        <v>109</v>
      </c>
      <c r="LF81" s="4">
        <v>110</v>
      </c>
      <c r="LG81" s="4">
        <v>111</v>
      </c>
      <c r="LH81" s="4">
        <v>112</v>
      </c>
      <c r="LI81" s="4">
        <v>113</v>
      </c>
      <c r="LJ81" s="4">
        <v>114</v>
      </c>
      <c r="LK81" s="4">
        <v>115</v>
      </c>
      <c r="LL81" s="4">
        <v>116</v>
      </c>
      <c r="LM81" s="4">
        <v>117</v>
      </c>
      <c r="LN81" s="4">
        <v>118</v>
      </c>
      <c r="LO81" s="4">
        <v>119</v>
      </c>
      <c r="LP81" s="4">
        <v>120</v>
      </c>
      <c r="LQ81" s="4">
        <v>121</v>
      </c>
      <c r="LR81" s="4">
        <v>122</v>
      </c>
      <c r="LS81" s="4">
        <v>123</v>
      </c>
      <c r="LT81" s="4">
        <v>124</v>
      </c>
      <c r="LU81" s="4">
        <v>125</v>
      </c>
      <c r="LV81" s="4">
        <v>126</v>
      </c>
      <c r="LW81" s="4">
        <v>127</v>
      </c>
      <c r="LX81" s="4">
        <v>128</v>
      </c>
      <c r="LY81" s="4">
        <v>129</v>
      </c>
      <c r="LZ81" s="4">
        <v>130</v>
      </c>
      <c r="MA81" s="4">
        <v>131</v>
      </c>
      <c r="MB81" s="4">
        <v>132</v>
      </c>
      <c r="MC81" s="4">
        <v>133</v>
      </c>
      <c r="MD81" s="4">
        <v>134</v>
      </c>
      <c r="ME81" s="4">
        <v>135</v>
      </c>
      <c r="MF81" s="4">
        <v>136</v>
      </c>
      <c r="MG81" s="4">
        <v>137</v>
      </c>
      <c r="MH81" s="4">
        <v>138</v>
      </c>
      <c r="MI81" s="4">
        <v>139</v>
      </c>
      <c r="MJ81" s="4">
        <v>140</v>
      </c>
      <c r="MK81" s="4">
        <v>141</v>
      </c>
      <c r="ML81" s="4">
        <v>142</v>
      </c>
      <c r="MM81" s="4">
        <v>143</v>
      </c>
      <c r="MN81" s="4">
        <v>144</v>
      </c>
      <c r="MO81" s="4">
        <v>145</v>
      </c>
      <c r="MP81" s="4">
        <v>146</v>
      </c>
      <c r="MQ81" s="4">
        <v>147</v>
      </c>
      <c r="MR81" s="4">
        <v>148</v>
      </c>
      <c r="MS81" s="4">
        <v>149</v>
      </c>
      <c r="MT81" s="4">
        <v>150</v>
      </c>
      <c r="MU81" s="4">
        <v>151</v>
      </c>
      <c r="MV81" s="4">
        <v>152</v>
      </c>
      <c r="MW81" s="4">
        <v>153</v>
      </c>
      <c r="MX81" s="4">
        <v>154</v>
      </c>
      <c r="MY81" s="4">
        <v>155</v>
      </c>
      <c r="MZ81" s="4">
        <v>156</v>
      </c>
      <c r="NA81" s="4">
        <v>157</v>
      </c>
      <c r="NB81" s="4">
        <v>158</v>
      </c>
      <c r="NC81" s="4">
        <v>159</v>
      </c>
      <c r="ND81" s="4">
        <v>160</v>
      </c>
      <c r="NE81" s="4">
        <v>161</v>
      </c>
      <c r="NF81" s="4">
        <v>162</v>
      </c>
      <c r="NG81" s="4">
        <v>163</v>
      </c>
      <c r="NH81" s="4">
        <v>164</v>
      </c>
      <c r="NI81" s="4">
        <v>165</v>
      </c>
      <c r="NJ81" s="4">
        <v>166</v>
      </c>
      <c r="NK81" s="4">
        <v>167</v>
      </c>
      <c r="NL81" s="4">
        <v>168</v>
      </c>
      <c r="NM81" s="4">
        <v>169</v>
      </c>
      <c r="NN81" s="4">
        <v>170</v>
      </c>
      <c r="NO81" s="4">
        <v>171</v>
      </c>
      <c r="NP81" s="4">
        <v>172</v>
      </c>
      <c r="NQ81" s="4">
        <v>173</v>
      </c>
      <c r="NR81" s="4">
        <v>174</v>
      </c>
      <c r="NS81" s="4">
        <v>175</v>
      </c>
      <c r="NT81" s="4">
        <v>176</v>
      </c>
      <c r="NU81" s="4">
        <v>177</v>
      </c>
      <c r="NV81" s="4">
        <v>178</v>
      </c>
      <c r="NW81" s="4">
        <v>179</v>
      </c>
      <c r="NX81" s="4">
        <v>180</v>
      </c>
      <c r="NY81" s="4">
        <v>181</v>
      </c>
      <c r="NZ81" s="4">
        <v>182</v>
      </c>
      <c r="OA81" s="4">
        <v>183</v>
      </c>
      <c r="OB81" s="4">
        <v>184</v>
      </c>
      <c r="OC81" s="4">
        <v>185</v>
      </c>
      <c r="OD81" s="4">
        <v>186</v>
      </c>
      <c r="OE81" s="4">
        <v>187</v>
      </c>
      <c r="OF81" s="4">
        <v>188</v>
      </c>
      <c r="OG81" s="4">
        <v>189</v>
      </c>
      <c r="OH81" s="4">
        <v>190</v>
      </c>
      <c r="OI81" s="4">
        <v>191</v>
      </c>
      <c r="OJ81" s="4">
        <v>192</v>
      </c>
      <c r="OK81" s="4">
        <v>193</v>
      </c>
      <c r="OL81" s="4">
        <v>194</v>
      </c>
      <c r="OM81" s="4">
        <v>195</v>
      </c>
      <c r="ON81" s="4">
        <v>196</v>
      </c>
      <c r="OO81" s="4">
        <v>197</v>
      </c>
      <c r="OP81" s="4">
        <v>198</v>
      </c>
      <c r="OQ81" s="4">
        <v>199</v>
      </c>
      <c r="OR81" s="4">
        <v>200</v>
      </c>
    </row>
    <row r="82" spans="2:408" ht="25.2">
      <c r="B82" s="11">
        <f>B81+1</f>
        <v>22</v>
      </c>
      <c r="C82" s="9">
        <v>2</v>
      </c>
      <c r="D82" s="12">
        <v>7</v>
      </c>
      <c r="E82" s="13">
        <f t="shared" ref="E82:E100" si="8">HB86</f>
        <v>44</v>
      </c>
      <c r="G82" s="27" t="s">
        <v>12</v>
      </c>
      <c r="H82" s="27" t="s">
        <v>12</v>
      </c>
      <c r="I82" s="31" t="s">
        <v>18</v>
      </c>
      <c r="J82" s="31" t="s">
        <v>18</v>
      </c>
      <c r="K82" s="31" t="s">
        <v>18</v>
      </c>
      <c r="L82" s="27" t="s">
        <v>12</v>
      </c>
      <c r="M82" s="27" t="s">
        <v>12</v>
      </c>
      <c r="N82" s="31" t="s">
        <v>18</v>
      </c>
      <c r="O82" s="27" t="s">
        <v>12</v>
      </c>
      <c r="P82" s="31" t="s">
        <v>18</v>
      </c>
      <c r="Q82" s="31" t="s">
        <v>18</v>
      </c>
      <c r="R82" s="31" t="s">
        <v>18</v>
      </c>
      <c r="S82" s="27" t="s">
        <v>12</v>
      </c>
      <c r="T82" s="27" t="s">
        <v>12</v>
      </c>
      <c r="U82" s="31" t="s">
        <v>18</v>
      </c>
      <c r="V82" s="31" t="s">
        <v>18</v>
      </c>
      <c r="W82" s="31" t="s">
        <v>18</v>
      </c>
      <c r="X82" s="27" t="s">
        <v>12</v>
      </c>
      <c r="Y82" s="27" t="s">
        <v>12</v>
      </c>
      <c r="Z82" s="31" t="s">
        <v>18</v>
      </c>
      <c r="AA82" s="27" t="s">
        <v>12</v>
      </c>
      <c r="AB82" s="31" t="s">
        <v>18</v>
      </c>
      <c r="AC82" s="31" t="s">
        <v>18</v>
      </c>
      <c r="AD82" s="31" t="s">
        <v>18</v>
      </c>
      <c r="AE82" s="27" t="s">
        <v>12</v>
      </c>
      <c r="AF82" s="27" t="s">
        <v>12</v>
      </c>
      <c r="AG82" s="31" t="s">
        <v>18</v>
      </c>
      <c r="AH82" s="31" t="s">
        <v>18</v>
      </c>
      <c r="AI82" s="31" t="s">
        <v>18</v>
      </c>
      <c r="AJ82" s="27" t="s">
        <v>12</v>
      </c>
      <c r="AK82" s="27" t="s">
        <v>12</v>
      </c>
      <c r="AL82" s="31" t="s">
        <v>18</v>
      </c>
      <c r="AM82" s="27" t="s">
        <v>12</v>
      </c>
      <c r="AN82" s="31" t="s">
        <v>18</v>
      </c>
      <c r="AO82" s="31" t="s">
        <v>18</v>
      </c>
      <c r="AP82" s="31" t="s">
        <v>18</v>
      </c>
      <c r="AQ82" s="27" t="s">
        <v>12</v>
      </c>
      <c r="AR82" s="27" t="s">
        <v>12</v>
      </c>
      <c r="AS82" s="31" t="s">
        <v>18</v>
      </c>
      <c r="AT82" s="31" t="s">
        <v>18</v>
      </c>
      <c r="AU82" s="31" t="s">
        <v>18</v>
      </c>
      <c r="AV82" s="27" t="s">
        <v>12</v>
      </c>
      <c r="AW82" s="27" t="s">
        <v>12</v>
      </c>
      <c r="AX82" s="31" t="s">
        <v>18</v>
      </c>
      <c r="AY82" s="27" t="s">
        <v>12</v>
      </c>
      <c r="AZ82" s="31" t="s">
        <v>18</v>
      </c>
      <c r="BA82" s="31" t="s">
        <v>18</v>
      </c>
      <c r="BB82" s="31" t="s">
        <v>18</v>
      </c>
      <c r="BC82" s="27" t="s">
        <v>12</v>
      </c>
      <c r="BD82" s="27" t="s">
        <v>12</v>
      </c>
      <c r="BE82" s="31" t="s">
        <v>18</v>
      </c>
      <c r="BF82" s="31" t="s">
        <v>18</v>
      </c>
      <c r="BG82" s="31" t="s">
        <v>18</v>
      </c>
      <c r="BH82" s="27" t="s">
        <v>12</v>
      </c>
      <c r="BI82" s="27" t="s">
        <v>12</v>
      </c>
      <c r="BJ82" s="31" t="s">
        <v>18</v>
      </c>
      <c r="BK82" s="27" t="s">
        <v>12</v>
      </c>
      <c r="BL82" s="31" t="s">
        <v>18</v>
      </c>
      <c r="BM82" s="31" t="s">
        <v>18</v>
      </c>
      <c r="BN82" s="31" t="s">
        <v>18</v>
      </c>
      <c r="BO82" s="27" t="s">
        <v>12</v>
      </c>
      <c r="BP82" s="31" t="s">
        <v>18</v>
      </c>
      <c r="BQ82" s="27" t="s">
        <v>12</v>
      </c>
      <c r="BR82" s="27" t="s">
        <v>12</v>
      </c>
      <c r="BS82" s="27" t="s">
        <v>12</v>
      </c>
      <c r="BT82" s="27" t="s">
        <v>12</v>
      </c>
      <c r="BU82" s="31" t="s">
        <v>18</v>
      </c>
      <c r="BV82" s="27" t="s">
        <v>12</v>
      </c>
      <c r="BW82" s="31" t="s">
        <v>18</v>
      </c>
      <c r="BX82" s="27" t="s">
        <v>12</v>
      </c>
      <c r="BY82" s="31" t="s">
        <v>18</v>
      </c>
      <c r="BZ82" s="27" t="s">
        <v>12</v>
      </c>
      <c r="CA82" s="27" t="s">
        <v>12</v>
      </c>
      <c r="CB82" s="31" t="s">
        <v>18</v>
      </c>
      <c r="CC82" s="27" t="s">
        <v>12</v>
      </c>
      <c r="CD82" s="27" t="s">
        <v>12</v>
      </c>
      <c r="CE82" s="27" t="s">
        <v>12</v>
      </c>
      <c r="CF82" s="27" t="s">
        <v>12</v>
      </c>
      <c r="CG82" s="31" t="s">
        <v>18</v>
      </c>
      <c r="CH82" s="27" t="s">
        <v>12</v>
      </c>
      <c r="CI82" s="31" t="s">
        <v>18</v>
      </c>
      <c r="CJ82" s="27" t="s">
        <v>12</v>
      </c>
      <c r="CK82" s="31" t="s">
        <v>18</v>
      </c>
      <c r="CL82" s="27" t="s">
        <v>12</v>
      </c>
      <c r="CM82" s="27" t="s">
        <v>12</v>
      </c>
      <c r="CN82" s="31" t="s">
        <v>18</v>
      </c>
      <c r="CO82" s="27" t="s">
        <v>12</v>
      </c>
      <c r="CP82" s="27" t="s">
        <v>12</v>
      </c>
      <c r="CQ82" s="27" t="s">
        <v>12</v>
      </c>
      <c r="CR82" s="27" t="s">
        <v>12</v>
      </c>
      <c r="CS82" s="31" t="s">
        <v>18</v>
      </c>
      <c r="CT82" s="27" t="s">
        <v>12</v>
      </c>
      <c r="CU82" s="31" t="s">
        <v>18</v>
      </c>
      <c r="CV82" s="27" t="s">
        <v>12</v>
      </c>
      <c r="CW82" s="31" t="s">
        <v>18</v>
      </c>
      <c r="CX82" s="27" t="s">
        <v>12</v>
      </c>
      <c r="CY82" s="27" t="s">
        <v>12</v>
      </c>
      <c r="CZ82" s="31" t="s">
        <v>18</v>
      </c>
      <c r="DA82" s="27" t="s">
        <v>12</v>
      </c>
      <c r="DB82" s="27" t="s">
        <v>12</v>
      </c>
      <c r="DC82" s="27" t="s">
        <v>12</v>
      </c>
      <c r="DD82" s="31" t="s">
        <v>18</v>
      </c>
      <c r="DE82" s="31" t="s">
        <v>18</v>
      </c>
      <c r="DF82" s="27" t="s">
        <v>12</v>
      </c>
      <c r="DG82" s="31" t="s">
        <v>18</v>
      </c>
      <c r="DH82" s="31" t="s">
        <v>18</v>
      </c>
      <c r="DI82" s="31" t="s">
        <v>18</v>
      </c>
      <c r="DJ82" s="31" t="s">
        <v>18</v>
      </c>
      <c r="DK82" s="27" t="s">
        <v>12</v>
      </c>
      <c r="DL82" s="27" t="s">
        <v>12</v>
      </c>
      <c r="DM82" s="27" t="s">
        <v>12</v>
      </c>
      <c r="DN82" s="31" t="s">
        <v>18</v>
      </c>
      <c r="DO82" s="27" t="s">
        <v>12</v>
      </c>
      <c r="DP82" s="31" t="s">
        <v>18</v>
      </c>
      <c r="DQ82" s="31" t="s">
        <v>18</v>
      </c>
      <c r="DR82" s="27" t="s">
        <v>12</v>
      </c>
      <c r="DS82" s="31" t="s">
        <v>18</v>
      </c>
      <c r="DT82" s="31" t="s">
        <v>18</v>
      </c>
      <c r="DU82" s="31" t="s">
        <v>18</v>
      </c>
      <c r="DV82" s="31" t="s">
        <v>18</v>
      </c>
      <c r="DW82" s="27" t="s">
        <v>12</v>
      </c>
      <c r="DX82" s="27" t="s">
        <v>12</v>
      </c>
      <c r="DY82" s="27" t="s">
        <v>12</v>
      </c>
      <c r="DZ82" s="31" t="s">
        <v>18</v>
      </c>
      <c r="EA82" s="27" t="s">
        <v>12</v>
      </c>
      <c r="EB82" s="31" t="s">
        <v>18</v>
      </c>
      <c r="EC82" s="31" t="s">
        <v>18</v>
      </c>
      <c r="ED82" s="27" t="s">
        <v>12</v>
      </c>
      <c r="EE82" s="31" t="s">
        <v>18</v>
      </c>
      <c r="EF82" s="31" t="s">
        <v>18</v>
      </c>
      <c r="EG82" s="31" t="s">
        <v>18</v>
      </c>
      <c r="EH82" s="31" t="s">
        <v>18</v>
      </c>
      <c r="EI82" s="27" t="s">
        <v>12</v>
      </c>
      <c r="EJ82" s="27" t="s">
        <v>12</v>
      </c>
      <c r="EK82" s="27" t="s">
        <v>12</v>
      </c>
      <c r="EL82" s="31" t="s">
        <v>18</v>
      </c>
      <c r="EM82" s="27" t="s">
        <v>12</v>
      </c>
      <c r="EN82" s="31" t="s">
        <v>18</v>
      </c>
      <c r="EO82" s="31" t="s">
        <v>18</v>
      </c>
      <c r="EP82" s="27" t="s">
        <v>12</v>
      </c>
      <c r="EQ82" s="31" t="s">
        <v>18</v>
      </c>
      <c r="ER82" s="31" t="s">
        <v>18</v>
      </c>
      <c r="ES82" s="31" t="s">
        <v>18</v>
      </c>
      <c r="ET82" s="31" t="s">
        <v>18</v>
      </c>
      <c r="EU82" s="27" t="s">
        <v>12</v>
      </c>
      <c r="EV82" s="27" t="s">
        <v>12</v>
      </c>
      <c r="EW82" s="27" t="s">
        <v>12</v>
      </c>
      <c r="EX82" s="31" t="s">
        <v>18</v>
      </c>
      <c r="EY82" s="27" t="s">
        <v>12</v>
      </c>
      <c r="EZ82" s="31" t="s">
        <v>18</v>
      </c>
      <c r="FA82" s="31" t="s">
        <v>18</v>
      </c>
      <c r="FB82" s="27" t="s">
        <v>12</v>
      </c>
      <c r="FC82" s="31" t="s">
        <v>18</v>
      </c>
      <c r="FD82" s="31" t="s">
        <v>18</v>
      </c>
      <c r="FE82" s="31" t="s">
        <v>18</v>
      </c>
      <c r="FF82" s="31" t="s">
        <v>18</v>
      </c>
      <c r="FG82" s="27" t="s">
        <v>12</v>
      </c>
      <c r="FH82" s="27" t="s">
        <v>12</v>
      </c>
      <c r="FI82" s="27" t="s">
        <v>12</v>
      </c>
      <c r="FJ82" s="31" t="s">
        <v>18</v>
      </c>
      <c r="FK82" s="31" t="s">
        <v>18</v>
      </c>
      <c r="FL82" s="31" t="s">
        <v>18</v>
      </c>
      <c r="FM82" s="31" t="s">
        <v>18</v>
      </c>
      <c r="FN82" s="31" t="s">
        <v>18</v>
      </c>
      <c r="FO82" s="27" t="s">
        <v>12</v>
      </c>
      <c r="FP82" s="27" t="s">
        <v>12</v>
      </c>
      <c r="FQ82" s="27" t="s">
        <v>12</v>
      </c>
      <c r="FR82" s="27" t="s">
        <v>12</v>
      </c>
      <c r="FS82" s="31" t="s">
        <v>18</v>
      </c>
      <c r="FT82" s="27" t="s">
        <v>12</v>
      </c>
      <c r="FU82" s="31" t="s">
        <v>18</v>
      </c>
      <c r="FV82" s="31" t="s">
        <v>18</v>
      </c>
      <c r="FW82" s="31" t="s">
        <v>18</v>
      </c>
      <c r="FX82" s="31" t="s">
        <v>18</v>
      </c>
      <c r="FY82" s="31" t="s">
        <v>18</v>
      </c>
      <c r="FZ82" s="31" t="s">
        <v>18</v>
      </c>
      <c r="GA82" s="27" t="s">
        <v>12</v>
      </c>
      <c r="GB82" s="27" t="s">
        <v>12</v>
      </c>
      <c r="GC82" s="27" t="s">
        <v>12</v>
      </c>
      <c r="GD82" s="27" t="s">
        <v>12</v>
      </c>
      <c r="GE82" s="31" t="s">
        <v>18</v>
      </c>
      <c r="GF82" s="27" t="s">
        <v>12</v>
      </c>
      <c r="GG82" s="31" t="s">
        <v>18</v>
      </c>
      <c r="GH82" s="31" t="s">
        <v>18</v>
      </c>
      <c r="GI82" s="31" t="s">
        <v>18</v>
      </c>
      <c r="GJ82" s="31" t="s">
        <v>18</v>
      </c>
      <c r="GK82" s="31" t="s">
        <v>18</v>
      </c>
      <c r="GL82" s="31" t="s">
        <v>18</v>
      </c>
      <c r="GM82" s="27" t="s">
        <v>12</v>
      </c>
      <c r="GN82" s="27" t="s">
        <v>12</v>
      </c>
      <c r="GO82" s="27" t="s">
        <v>12</v>
      </c>
      <c r="GP82" s="27" t="s">
        <v>12</v>
      </c>
      <c r="GQ82" s="31" t="s">
        <v>18</v>
      </c>
      <c r="GR82" s="27" t="s">
        <v>12</v>
      </c>
      <c r="GS82" s="31" t="s">
        <v>18</v>
      </c>
      <c r="GT82" s="31" t="s">
        <v>18</v>
      </c>
      <c r="GU82" s="31" t="s">
        <v>18</v>
      </c>
      <c r="GV82" s="31" t="s">
        <v>18</v>
      </c>
      <c r="GW82" s="31" t="s">
        <v>18</v>
      </c>
      <c r="GX82" s="31" t="s">
        <v>18</v>
      </c>
      <c r="GZ82" s="4" t="s">
        <v>76</v>
      </c>
      <c r="HA82" s="45" t="str">
        <f>IF(AND(OR(HA79&gt;=25,HA80&gt;=25),ABS(HA79-HA80)&gt;=2),HA81,"")</f>
        <v/>
      </c>
      <c r="HB82" s="45" t="str">
        <f t="shared" ref="HB82:JM82" si="9">IF(AND(OR(HB79&gt;=25,HB80&gt;=25),ABS(HB79-HB80)&gt;=2),HB81,"")</f>
        <v/>
      </c>
      <c r="HC82" s="45" t="str">
        <f t="shared" si="9"/>
        <v/>
      </c>
      <c r="HD82" s="45" t="str">
        <f t="shared" si="9"/>
        <v/>
      </c>
      <c r="HE82" s="45" t="str">
        <f t="shared" si="9"/>
        <v/>
      </c>
      <c r="HF82" s="45" t="str">
        <f t="shared" si="9"/>
        <v/>
      </c>
      <c r="HG82" s="45" t="str">
        <f t="shared" si="9"/>
        <v/>
      </c>
      <c r="HH82" s="45" t="str">
        <f t="shared" si="9"/>
        <v/>
      </c>
      <c r="HI82" s="45" t="str">
        <f t="shared" si="9"/>
        <v/>
      </c>
      <c r="HJ82" s="45" t="str">
        <f t="shared" si="9"/>
        <v/>
      </c>
      <c r="HK82" s="45" t="str">
        <f t="shared" si="9"/>
        <v/>
      </c>
      <c r="HL82" s="45" t="str">
        <f t="shared" si="9"/>
        <v/>
      </c>
      <c r="HM82" s="45" t="str">
        <f t="shared" si="9"/>
        <v/>
      </c>
      <c r="HN82" s="45" t="str">
        <f t="shared" si="9"/>
        <v/>
      </c>
      <c r="HO82" s="45" t="str">
        <f t="shared" si="9"/>
        <v/>
      </c>
      <c r="HP82" s="45" t="str">
        <f t="shared" si="9"/>
        <v/>
      </c>
      <c r="HQ82" s="45" t="str">
        <f t="shared" si="9"/>
        <v/>
      </c>
      <c r="HR82" s="45" t="str">
        <f t="shared" si="9"/>
        <v/>
      </c>
      <c r="HS82" s="45" t="str">
        <f t="shared" si="9"/>
        <v/>
      </c>
      <c r="HT82" s="45" t="str">
        <f t="shared" si="9"/>
        <v/>
      </c>
      <c r="HU82" s="45" t="str">
        <f t="shared" si="9"/>
        <v/>
      </c>
      <c r="HV82" s="45" t="str">
        <f t="shared" si="9"/>
        <v/>
      </c>
      <c r="HW82" s="45" t="str">
        <f t="shared" si="9"/>
        <v/>
      </c>
      <c r="HX82" s="45" t="str">
        <f t="shared" si="9"/>
        <v/>
      </c>
      <c r="HY82" s="45" t="str">
        <f t="shared" si="9"/>
        <v/>
      </c>
      <c r="HZ82" s="45" t="str">
        <f t="shared" si="9"/>
        <v/>
      </c>
      <c r="IA82" s="45" t="str">
        <f t="shared" si="9"/>
        <v/>
      </c>
      <c r="IB82" s="45" t="str">
        <f t="shared" si="9"/>
        <v/>
      </c>
      <c r="IC82" s="45" t="str">
        <f t="shared" si="9"/>
        <v/>
      </c>
      <c r="ID82" s="45" t="str">
        <f t="shared" si="9"/>
        <v/>
      </c>
      <c r="IE82" s="45" t="str">
        <f t="shared" si="9"/>
        <v/>
      </c>
      <c r="IF82" s="45" t="str">
        <f t="shared" si="9"/>
        <v/>
      </c>
      <c r="IG82" s="45" t="str">
        <f t="shared" si="9"/>
        <v/>
      </c>
      <c r="IH82" s="45" t="str">
        <f t="shared" si="9"/>
        <v/>
      </c>
      <c r="II82" s="45" t="str">
        <f t="shared" si="9"/>
        <v/>
      </c>
      <c r="IJ82" s="45" t="str">
        <f t="shared" si="9"/>
        <v/>
      </c>
      <c r="IK82" s="45" t="str">
        <f t="shared" si="9"/>
        <v/>
      </c>
      <c r="IL82" s="45" t="str">
        <f t="shared" si="9"/>
        <v/>
      </c>
      <c r="IM82" s="45" t="str">
        <f t="shared" si="9"/>
        <v/>
      </c>
      <c r="IN82" s="45" t="str">
        <f t="shared" si="9"/>
        <v/>
      </c>
      <c r="IO82" s="45">
        <f t="shared" si="9"/>
        <v>41</v>
      </c>
      <c r="IP82" s="45">
        <f t="shared" si="9"/>
        <v>42</v>
      </c>
      <c r="IQ82" s="45">
        <f t="shared" si="9"/>
        <v>43</v>
      </c>
      <c r="IR82" s="45">
        <f t="shared" si="9"/>
        <v>44</v>
      </c>
      <c r="IS82" s="45">
        <f t="shared" si="9"/>
        <v>45</v>
      </c>
      <c r="IT82" s="45">
        <f t="shared" si="9"/>
        <v>46</v>
      </c>
      <c r="IU82" s="45">
        <f t="shared" si="9"/>
        <v>47</v>
      </c>
      <c r="IV82" s="45">
        <f t="shared" si="9"/>
        <v>48</v>
      </c>
      <c r="IW82" s="45">
        <f t="shared" si="9"/>
        <v>49</v>
      </c>
      <c r="IX82" s="45">
        <f t="shared" si="9"/>
        <v>50</v>
      </c>
      <c r="IY82" s="45">
        <f t="shared" si="9"/>
        <v>51</v>
      </c>
      <c r="IZ82" s="45">
        <f t="shared" si="9"/>
        <v>52</v>
      </c>
      <c r="JA82" s="45">
        <f t="shared" si="9"/>
        <v>53</v>
      </c>
      <c r="JB82" s="45">
        <f t="shared" si="9"/>
        <v>54</v>
      </c>
      <c r="JC82" s="45">
        <f t="shared" si="9"/>
        <v>55</v>
      </c>
      <c r="JD82" s="45">
        <f t="shared" si="9"/>
        <v>56</v>
      </c>
      <c r="JE82" s="45">
        <f t="shared" si="9"/>
        <v>57</v>
      </c>
      <c r="JF82" s="45">
        <f t="shared" si="9"/>
        <v>58</v>
      </c>
      <c r="JG82" s="45">
        <f t="shared" si="9"/>
        <v>59</v>
      </c>
      <c r="JH82" s="45">
        <f t="shared" si="9"/>
        <v>60</v>
      </c>
      <c r="JI82" s="45">
        <f t="shared" si="9"/>
        <v>61</v>
      </c>
      <c r="JJ82" s="45">
        <f t="shared" si="9"/>
        <v>62</v>
      </c>
      <c r="JK82" s="45">
        <f t="shared" si="9"/>
        <v>63</v>
      </c>
      <c r="JL82" s="45">
        <f t="shared" si="9"/>
        <v>64</v>
      </c>
      <c r="JM82" s="45">
        <f t="shared" si="9"/>
        <v>65</v>
      </c>
      <c r="JN82" s="45">
        <f t="shared" ref="JN82:LY82" si="10">IF(AND(OR(JN79&gt;=25,JN80&gt;=25),ABS(JN79-JN80)&gt;=2),JN81,"")</f>
        <v>66</v>
      </c>
      <c r="JO82" s="45">
        <f t="shared" si="10"/>
        <v>67</v>
      </c>
      <c r="JP82" s="45">
        <f t="shared" si="10"/>
        <v>68</v>
      </c>
      <c r="JQ82" s="45">
        <f t="shared" si="10"/>
        <v>69</v>
      </c>
      <c r="JR82" s="45">
        <f t="shared" si="10"/>
        <v>70</v>
      </c>
      <c r="JS82" s="45">
        <f t="shared" si="10"/>
        <v>71</v>
      </c>
      <c r="JT82" s="45">
        <f t="shared" si="10"/>
        <v>72</v>
      </c>
      <c r="JU82" s="45">
        <f t="shared" si="10"/>
        <v>73</v>
      </c>
      <c r="JV82" s="45">
        <f t="shared" si="10"/>
        <v>74</v>
      </c>
      <c r="JW82" s="45">
        <f t="shared" si="10"/>
        <v>75</v>
      </c>
      <c r="JX82" s="45">
        <f t="shared" si="10"/>
        <v>76</v>
      </c>
      <c r="JY82" s="45">
        <f t="shared" si="10"/>
        <v>77</v>
      </c>
      <c r="JZ82" s="45">
        <f t="shared" si="10"/>
        <v>78</v>
      </c>
      <c r="KA82" s="45">
        <f t="shared" si="10"/>
        <v>79</v>
      </c>
      <c r="KB82" s="45">
        <f t="shared" si="10"/>
        <v>80</v>
      </c>
      <c r="KC82" s="45">
        <f t="shared" si="10"/>
        <v>81</v>
      </c>
      <c r="KD82" s="45">
        <f t="shared" si="10"/>
        <v>82</v>
      </c>
      <c r="KE82" s="45">
        <f t="shared" si="10"/>
        <v>83</v>
      </c>
      <c r="KF82" s="45">
        <f t="shared" si="10"/>
        <v>84</v>
      </c>
      <c r="KG82" s="45">
        <f t="shared" si="10"/>
        <v>85</v>
      </c>
      <c r="KH82" s="45">
        <f t="shared" si="10"/>
        <v>86</v>
      </c>
      <c r="KI82" s="45">
        <f t="shared" si="10"/>
        <v>87</v>
      </c>
      <c r="KJ82" s="45">
        <f t="shared" si="10"/>
        <v>88</v>
      </c>
      <c r="KK82" s="45">
        <f t="shared" si="10"/>
        <v>89</v>
      </c>
      <c r="KL82" s="45">
        <f t="shared" si="10"/>
        <v>90</v>
      </c>
      <c r="KM82" s="45">
        <f t="shared" si="10"/>
        <v>91</v>
      </c>
      <c r="KN82" s="45">
        <f t="shared" si="10"/>
        <v>92</v>
      </c>
      <c r="KO82" s="45">
        <f t="shared" si="10"/>
        <v>93</v>
      </c>
      <c r="KP82" s="45">
        <f t="shared" si="10"/>
        <v>94</v>
      </c>
      <c r="KQ82" s="45">
        <f t="shared" si="10"/>
        <v>95</v>
      </c>
      <c r="KR82" s="45">
        <f t="shared" si="10"/>
        <v>96</v>
      </c>
      <c r="KS82" s="45">
        <f t="shared" si="10"/>
        <v>97</v>
      </c>
      <c r="KT82" s="45">
        <f t="shared" si="10"/>
        <v>98</v>
      </c>
      <c r="KU82" s="45">
        <f t="shared" si="10"/>
        <v>99</v>
      </c>
      <c r="KV82" s="45">
        <f t="shared" si="10"/>
        <v>100</v>
      </c>
      <c r="KW82" s="45">
        <f t="shared" si="10"/>
        <v>101</v>
      </c>
      <c r="KX82" s="45">
        <f t="shared" si="10"/>
        <v>102</v>
      </c>
      <c r="KY82" s="45">
        <f t="shared" si="10"/>
        <v>103</v>
      </c>
      <c r="KZ82" s="45">
        <f t="shared" si="10"/>
        <v>104</v>
      </c>
      <c r="LA82" s="45">
        <f t="shared" si="10"/>
        <v>105</v>
      </c>
      <c r="LB82" s="45">
        <f t="shared" si="10"/>
        <v>106</v>
      </c>
      <c r="LC82" s="45">
        <f t="shared" si="10"/>
        <v>107</v>
      </c>
      <c r="LD82" s="45">
        <f t="shared" si="10"/>
        <v>108</v>
      </c>
      <c r="LE82" s="45">
        <f t="shared" si="10"/>
        <v>109</v>
      </c>
      <c r="LF82" s="45">
        <f t="shared" si="10"/>
        <v>110</v>
      </c>
      <c r="LG82" s="45">
        <f t="shared" si="10"/>
        <v>111</v>
      </c>
      <c r="LH82" s="45">
        <f t="shared" si="10"/>
        <v>112</v>
      </c>
      <c r="LI82" s="45">
        <f t="shared" si="10"/>
        <v>113</v>
      </c>
      <c r="LJ82" s="45">
        <f t="shared" si="10"/>
        <v>114</v>
      </c>
      <c r="LK82" s="45">
        <f t="shared" si="10"/>
        <v>115</v>
      </c>
      <c r="LL82" s="45">
        <f t="shared" si="10"/>
        <v>116</v>
      </c>
      <c r="LM82" s="45">
        <f t="shared" si="10"/>
        <v>117</v>
      </c>
      <c r="LN82" s="45">
        <f t="shared" si="10"/>
        <v>118</v>
      </c>
      <c r="LO82" s="45">
        <f t="shared" si="10"/>
        <v>119</v>
      </c>
      <c r="LP82" s="45">
        <f t="shared" si="10"/>
        <v>120</v>
      </c>
      <c r="LQ82" s="45">
        <f t="shared" si="10"/>
        <v>121</v>
      </c>
      <c r="LR82" s="45">
        <f t="shared" si="10"/>
        <v>122</v>
      </c>
      <c r="LS82" s="45">
        <f t="shared" si="10"/>
        <v>123</v>
      </c>
      <c r="LT82" s="45">
        <f t="shared" si="10"/>
        <v>124</v>
      </c>
      <c r="LU82" s="45">
        <f t="shared" si="10"/>
        <v>125</v>
      </c>
      <c r="LV82" s="45">
        <f t="shared" si="10"/>
        <v>126</v>
      </c>
      <c r="LW82" s="45">
        <f t="shared" si="10"/>
        <v>127</v>
      </c>
      <c r="LX82" s="45">
        <f t="shared" si="10"/>
        <v>128</v>
      </c>
      <c r="LY82" s="45">
        <f t="shared" si="10"/>
        <v>129</v>
      </c>
      <c r="LZ82" s="45">
        <f t="shared" ref="LZ82:OK82" si="11">IF(AND(OR(LZ79&gt;=25,LZ80&gt;=25),ABS(LZ79-LZ80)&gt;=2),LZ81,"")</f>
        <v>130</v>
      </c>
      <c r="MA82" s="45">
        <f t="shared" si="11"/>
        <v>131</v>
      </c>
      <c r="MB82" s="45">
        <f t="shared" si="11"/>
        <v>132</v>
      </c>
      <c r="MC82" s="45">
        <f t="shared" si="11"/>
        <v>133</v>
      </c>
      <c r="MD82" s="45">
        <f t="shared" si="11"/>
        <v>134</v>
      </c>
      <c r="ME82" s="45">
        <f t="shared" si="11"/>
        <v>135</v>
      </c>
      <c r="MF82" s="45">
        <f t="shared" si="11"/>
        <v>136</v>
      </c>
      <c r="MG82" s="45">
        <f t="shared" si="11"/>
        <v>137</v>
      </c>
      <c r="MH82" s="45">
        <f t="shared" si="11"/>
        <v>138</v>
      </c>
      <c r="MI82" s="45">
        <f t="shared" si="11"/>
        <v>139</v>
      </c>
      <c r="MJ82" s="45">
        <f t="shared" si="11"/>
        <v>140</v>
      </c>
      <c r="MK82" s="45">
        <f t="shared" si="11"/>
        <v>141</v>
      </c>
      <c r="ML82" s="45">
        <f t="shared" si="11"/>
        <v>142</v>
      </c>
      <c r="MM82" s="45">
        <f t="shared" si="11"/>
        <v>143</v>
      </c>
      <c r="MN82" s="45">
        <f t="shared" si="11"/>
        <v>144</v>
      </c>
      <c r="MO82" s="45">
        <f t="shared" si="11"/>
        <v>145</v>
      </c>
      <c r="MP82" s="45">
        <f t="shared" si="11"/>
        <v>146</v>
      </c>
      <c r="MQ82" s="45">
        <f t="shared" si="11"/>
        <v>147</v>
      </c>
      <c r="MR82" s="45">
        <f t="shared" si="11"/>
        <v>148</v>
      </c>
      <c r="MS82" s="45">
        <f t="shared" si="11"/>
        <v>149</v>
      </c>
      <c r="MT82" s="45">
        <f t="shared" si="11"/>
        <v>150</v>
      </c>
      <c r="MU82" s="45">
        <f t="shared" si="11"/>
        <v>151</v>
      </c>
      <c r="MV82" s="45">
        <f t="shared" si="11"/>
        <v>152</v>
      </c>
      <c r="MW82" s="45">
        <f t="shared" si="11"/>
        <v>153</v>
      </c>
      <c r="MX82" s="45">
        <f t="shared" si="11"/>
        <v>154</v>
      </c>
      <c r="MY82" s="45">
        <f t="shared" si="11"/>
        <v>155</v>
      </c>
      <c r="MZ82" s="45">
        <f t="shared" si="11"/>
        <v>156</v>
      </c>
      <c r="NA82" s="45">
        <f t="shared" si="11"/>
        <v>157</v>
      </c>
      <c r="NB82" s="45">
        <f t="shared" si="11"/>
        <v>158</v>
      </c>
      <c r="NC82" s="45">
        <f t="shared" si="11"/>
        <v>159</v>
      </c>
      <c r="ND82" s="45">
        <f t="shared" si="11"/>
        <v>160</v>
      </c>
      <c r="NE82" s="45">
        <f t="shared" si="11"/>
        <v>161</v>
      </c>
      <c r="NF82" s="45">
        <f t="shared" si="11"/>
        <v>162</v>
      </c>
      <c r="NG82" s="45">
        <f t="shared" si="11"/>
        <v>163</v>
      </c>
      <c r="NH82" s="45">
        <f t="shared" si="11"/>
        <v>164</v>
      </c>
      <c r="NI82" s="45">
        <f t="shared" si="11"/>
        <v>165</v>
      </c>
      <c r="NJ82" s="45">
        <f t="shared" si="11"/>
        <v>166</v>
      </c>
      <c r="NK82" s="45">
        <f t="shared" si="11"/>
        <v>167</v>
      </c>
      <c r="NL82" s="45">
        <f t="shared" si="11"/>
        <v>168</v>
      </c>
      <c r="NM82" s="45">
        <f t="shared" si="11"/>
        <v>169</v>
      </c>
      <c r="NN82" s="45">
        <f t="shared" si="11"/>
        <v>170</v>
      </c>
      <c r="NO82" s="45">
        <f t="shared" si="11"/>
        <v>171</v>
      </c>
      <c r="NP82" s="45">
        <f t="shared" si="11"/>
        <v>172</v>
      </c>
      <c r="NQ82" s="45">
        <f t="shared" si="11"/>
        <v>173</v>
      </c>
      <c r="NR82" s="45">
        <f t="shared" si="11"/>
        <v>174</v>
      </c>
      <c r="NS82" s="45">
        <f t="shared" si="11"/>
        <v>175</v>
      </c>
      <c r="NT82" s="45">
        <f t="shared" si="11"/>
        <v>176</v>
      </c>
      <c r="NU82" s="45">
        <f t="shared" si="11"/>
        <v>177</v>
      </c>
      <c r="NV82" s="45">
        <f t="shared" si="11"/>
        <v>178</v>
      </c>
      <c r="NW82" s="45">
        <f t="shared" si="11"/>
        <v>179</v>
      </c>
      <c r="NX82" s="45">
        <f t="shared" si="11"/>
        <v>180</v>
      </c>
      <c r="NY82" s="45">
        <f t="shared" si="11"/>
        <v>181</v>
      </c>
      <c r="NZ82" s="45">
        <f t="shared" si="11"/>
        <v>182</v>
      </c>
      <c r="OA82" s="45">
        <f t="shared" si="11"/>
        <v>183</v>
      </c>
      <c r="OB82" s="45">
        <f t="shared" si="11"/>
        <v>184</v>
      </c>
      <c r="OC82" s="45">
        <f t="shared" si="11"/>
        <v>185</v>
      </c>
      <c r="OD82" s="45">
        <f t="shared" si="11"/>
        <v>186</v>
      </c>
      <c r="OE82" s="45">
        <f t="shared" si="11"/>
        <v>187</v>
      </c>
      <c r="OF82" s="45">
        <f t="shared" si="11"/>
        <v>188</v>
      </c>
      <c r="OG82" s="45">
        <f t="shared" si="11"/>
        <v>189</v>
      </c>
      <c r="OH82" s="45">
        <f t="shared" si="11"/>
        <v>190</v>
      </c>
      <c r="OI82" s="45">
        <f t="shared" si="11"/>
        <v>191</v>
      </c>
      <c r="OJ82" s="45">
        <f t="shared" si="11"/>
        <v>192</v>
      </c>
      <c r="OK82" s="45">
        <f t="shared" si="11"/>
        <v>193</v>
      </c>
      <c r="OL82" s="45">
        <f t="shared" ref="OL82:OR82" si="12">IF(AND(OR(OL79&gt;=25,OL80&gt;=25),ABS(OL79-OL80)&gt;=2),OL81,"")</f>
        <v>194</v>
      </c>
      <c r="OM82" s="45">
        <f t="shared" si="12"/>
        <v>195</v>
      </c>
      <c r="ON82" s="45">
        <f t="shared" si="12"/>
        <v>196</v>
      </c>
      <c r="OO82" s="45">
        <f t="shared" si="12"/>
        <v>197</v>
      </c>
      <c r="OP82" s="45">
        <f t="shared" si="12"/>
        <v>198</v>
      </c>
      <c r="OQ82" s="45">
        <f t="shared" si="12"/>
        <v>199</v>
      </c>
      <c r="OR82" s="45">
        <f t="shared" si="12"/>
        <v>200</v>
      </c>
    </row>
    <row r="83" spans="2:408" ht="25.2">
      <c r="B83" s="11">
        <f>B82+1</f>
        <v>23</v>
      </c>
      <c r="C83" s="9">
        <v>2</v>
      </c>
      <c r="D83" s="12">
        <v>7</v>
      </c>
      <c r="E83" s="13">
        <f t="shared" si="8"/>
        <v>42</v>
      </c>
      <c r="G83" s="27" t="s">
        <v>12</v>
      </c>
      <c r="H83" s="30" t="s">
        <v>39</v>
      </c>
      <c r="I83" s="30" t="s">
        <v>39</v>
      </c>
      <c r="J83" s="27" t="s">
        <v>12</v>
      </c>
      <c r="K83" s="30" t="s">
        <v>39</v>
      </c>
      <c r="L83" s="30" t="s">
        <v>39</v>
      </c>
      <c r="M83" s="27" t="s">
        <v>12</v>
      </c>
      <c r="N83" s="27" t="s">
        <v>12</v>
      </c>
      <c r="O83" s="30" t="s">
        <v>39</v>
      </c>
      <c r="P83" s="30" t="s">
        <v>39</v>
      </c>
      <c r="Q83" s="27" t="s">
        <v>12</v>
      </c>
      <c r="R83" s="30" t="s">
        <v>39</v>
      </c>
      <c r="S83" s="27" t="s">
        <v>12</v>
      </c>
      <c r="T83" s="30" t="s">
        <v>39</v>
      </c>
      <c r="U83" s="30" t="s">
        <v>39</v>
      </c>
      <c r="V83" s="27" t="s">
        <v>12</v>
      </c>
      <c r="W83" s="30" t="s">
        <v>39</v>
      </c>
      <c r="X83" s="30" t="s">
        <v>39</v>
      </c>
      <c r="Y83" s="27" t="s">
        <v>12</v>
      </c>
      <c r="Z83" s="27" t="s">
        <v>12</v>
      </c>
      <c r="AA83" s="30" t="s">
        <v>39</v>
      </c>
      <c r="AB83" s="30" t="s">
        <v>39</v>
      </c>
      <c r="AC83" s="27" t="s">
        <v>12</v>
      </c>
      <c r="AD83" s="30" t="s">
        <v>39</v>
      </c>
      <c r="AE83" s="27" t="s">
        <v>12</v>
      </c>
      <c r="AF83" s="30" t="s">
        <v>39</v>
      </c>
      <c r="AG83" s="30" t="s">
        <v>39</v>
      </c>
      <c r="AH83" s="27" t="s">
        <v>12</v>
      </c>
      <c r="AI83" s="30" t="s">
        <v>39</v>
      </c>
      <c r="AJ83" s="30" t="s">
        <v>39</v>
      </c>
      <c r="AK83" s="27" t="s">
        <v>12</v>
      </c>
      <c r="AL83" s="27" t="s">
        <v>12</v>
      </c>
      <c r="AM83" s="30" t="s">
        <v>39</v>
      </c>
      <c r="AN83" s="30" t="s">
        <v>39</v>
      </c>
      <c r="AO83" s="27" t="s">
        <v>12</v>
      </c>
      <c r="AP83" s="30" t="s">
        <v>39</v>
      </c>
      <c r="AQ83" s="27" t="s">
        <v>12</v>
      </c>
      <c r="AR83" s="30" t="s">
        <v>39</v>
      </c>
      <c r="AS83" s="30" t="s">
        <v>39</v>
      </c>
      <c r="AT83" s="27" t="s">
        <v>12</v>
      </c>
      <c r="AU83" s="30" t="s">
        <v>39</v>
      </c>
      <c r="AV83" s="30" t="s">
        <v>39</v>
      </c>
      <c r="AW83" s="27" t="s">
        <v>12</v>
      </c>
      <c r="AX83" s="27" t="s">
        <v>12</v>
      </c>
      <c r="AY83" s="30" t="s">
        <v>39</v>
      </c>
      <c r="AZ83" s="30" t="s">
        <v>39</v>
      </c>
      <c r="BA83" s="27" t="s">
        <v>12</v>
      </c>
      <c r="BB83" s="30" t="s">
        <v>39</v>
      </c>
      <c r="BC83" s="27" t="s">
        <v>12</v>
      </c>
      <c r="BD83" s="30" t="s">
        <v>39</v>
      </c>
      <c r="BE83" s="30" t="s">
        <v>39</v>
      </c>
      <c r="BF83" s="27" t="s">
        <v>12</v>
      </c>
      <c r="BG83" s="30" t="s">
        <v>39</v>
      </c>
      <c r="BH83" s="30" t="s">
        <v>39</v>
      </c>
      <c r="BI83" s="27" t="s">
        <v>12</v>
      </c>
      <c r="BJ83" s="27" t="s">
        <v>12</v>
      </c>
      <c r="BK83" s="30" t="s">
        <v>39</v>
      </c>
      <c r="BL83" s="30" t="s">
        <v>39</v>
      </c>
      <c r="BM83" s="27" t="s">
        <v>12</v>
      </c>
      <c r="BN83" s="30" t="s">
        <v>39</v>
      </c>
      <c r="BO83" s="30" t="s">
        <v>39</v>
      </c>
      <c r="BP83" s="27" t="s">
        <v>12</v>
      </c>
      <c r="BQ83" s="27" t="s">
        <v>12</v>
      </c>
      <c r="BR83" s="30" t="s">
        <v>39</v>
      </c>
      <c r="BS83" s="27" t="s">
        <v>12</v>
      </c>
      <c r="BT83" s="27" t="s">
        <v>12</v>
      </c>
      <c r="BU83" s="27" t="s">
        <v>12</v>
      </c>
      <c r="BV83" s="30" t="s">
        <v>39</v>
      </c>
      <c r="BW83" s="30" t="s">
        <v>39</v>
      </c>
      <c r="BX83" s="27" t="s">
        <v>12</v>
      </c>
      <c r="BY83" s="30" t="s">
        <v>39</v>
      </c>
      <c r="BZ83" s="30" t="s">
        <v>39</v>
      </c>
      <c r="CA83" s="30" t="s">
        <v>39</v>
      </c>
      <c r="CB83" s="27" t="s">
        <v>12</v>
      </c>
      <c r="CC83" s="27" t="s">
        <v>12</v>
      </c>
      <c r="CD83" s="30" t="s">
        <v>39</v>
      </c>
      <c r="CE83" s="27" t="s">
        <v>12</v>
      </c>
      <c r="CF83" s="27" t="s">
        <v>12</v>
      </c>
      <c r="CG83" s="27" t="s">
        <v>12</v>
      </c>
      <c r="CH83" s="30" t="s">
        <v>39</v>
      </c>
      <c r="CI83" s="30" t="s">
        <v>39</v>
      </c>
      <c r="CJ83" s="27" t="s">
        <v>12</v>
      </c>
      <c r="CK83" s="30" t="s">
        <v>39</v>
      </c>
      <c r="CL83" s="30" t="s">
        <v>39</v>
      </c>
      <c r="CM83" s="30" t="s">
        <v>39</v>
      </c>
      <c r="CN83" s="27" t="s">
        <v>12</v>
      </c>
      <c r="CO83" s="27" t="s">
        <v>12</v>
      </c>
      <c r="CP83" s="30" t="s">
        <v>39</v>
      </c>
      <c r="CQ83" s="27" t="s">
        <v>12</v>
      </c>
      <c r="CR83" s="27" t="s">
        <v>12</v>
      </c>
      <c r="CS83" s="27" t="s">
        <v>12</v>
      </c>
      <c r="CT83" s="30" t="s">
        <v>39</v>
      </c>
      <c r="CU83" s="30" t="s">
        <v>39</v>
      </c>
      <c r="CV83" s="27" t="s">
        <v>12</v>
      </c>
      <c r="CW83" s="30" t="s">
        <v>39</v>
      </c>
      <c r="CX83" s="30" t="s">
        <v>39</v>
      </c>
      <c r="CY83" s="30" t="s">
        <v>39</v>
      </c>
      <c r="CZ83" s="27" t="s">
        <v>12</v>
      </c>
      <c r="DA83" s="27" t="s">
        <v>12</v>
      </c>
      <c r="DB83" s="30" t="s">
        <v>39</v>
      </c>
      <c r="DC83" s="30" t="s">
        <v>39</v>
      </c>
      <c r="DD83" s="30" t="s">
        <v>39</v>
      </c>
      <c r="DE83" s="30" t="s">
        <v>39</v>
      </c>
      <c r="DF83" s="27" t="s">
        <v>12</v>
      </c>
      <c r="DG83" s="27" t="s">
        <v>12</v>
      </c>
      <c r="DH83" s="30" t="s">
        <v>39</v>
      </c>
      <c r="DI83" s="27" t="s">
        <v>12</v>
      </c>
      <c r="DJ83" s="30" t="s">
        <v>39</v>
      </c>
      <c r="DK83" s="27" t="s">
        <v>12</v>
      </c>
      <c r="DL83" s="30" t="s">
        <v>39</v>
      </c>
      <c r="DM83" s="27" t="s">
        <v>12</v>
      </c>
      <c r="DN83" s="30" t="s">
        <v>39</v>
      </c>
      <c r="DO83" s="30" t="s">
        <v>39</v>
      </c>
      <c r="DP83" s="30" t="s">
        <v>39</v>
      </c>
      <c r="DQ83" s="30" t="s">
        <v>39</v>
      </c>
      <c r="DR83" s="27" t="s">
        <v>12</v>
      </c>
      <c r="DS83" s="27" t="s">
        <v>12</v>
      </c>
      <c r="DT83" s="30" t="s">
        <v>39</v>
      </c>
      <c r="DU83" s="27" t="s">
        <v>12</v>
      </c>
      <c r="DV83" s="30" t="s">
        <v>39</v>
      </c>
      <c r="DW83" s="27" t="s">
        <v>12</v>
      </c>
      <c r="DX83" s="30" t="s">
        <v>39</v>
      </c>
      <c r="DY83" s="27" t="s">
        <v>12</v>
      </c>
      <c r="DZ83" s="30" t="s">
        <v>39</v>
      </c>
      <c r="EA83" s="30" t="s">
        <v>39</v>
      </c>
      <c r="EB83" s="30" t="s">
        <v>39</v>
      </c>
      <c r="EC83" s="30" t="s">
        <v>39</v>
      </c>
      <c r="ED83" s="27" t="s">
        <v>12</v>
      </c>
      <c r="EE83" s="27" t="s">
        <v>12</v>
      </c>
      <c r="EF83" s="30" t="s">
        <v>39</v>
      </c>
      <c r="EG83" s="27" t="s">
        <v>12</v>
      </c>
      <c r="EH83" s="30" t="s">
        <v>39</v>
      </c>
      <c r="EI83" s="27" t="s">
        <v>12</v>
      </c>
      <c r="EJ83" s="30" t="s">
        <v>39</v>
      </c>
      <c r="EK83" s="27" t="s">
        <v>12</v>
      </c>
      <c r="EL83" s="30" t="s">
        <v>39</v>
      </c>
      <c r="EM83" s="30" t="s">
        <v>39</v>
      </c>
      <c r="EN83" s="30" t="s">
        <v>39</v>
      </c>
      <c r="EO83" s="30" t="s">
        <v>39</v>
      </c>
      <c r="EP83" s="27" t="s">
        <v>12</v>
      </c>
      <c r="EQ83" s="27" t="s">
        <v>12</v>
      </c>
      <c r="ER83" s="30" t="s">
        <v>39</v>
      </c>
      <c r="ES83" s="27" t="s">
        <v>12</v>
      </c>
      <c r="ET83" s="30" t="s">
        <v>39</v>
      </c>
      <c r="EU83" s="27" t="s">
        <v>12</v>
      </c>
      <c r="EV83" s="30" t="s">
        <v>39</v>
      </c>
      <c r="EW83" s="27" t="s">
        <v>12</v>
      </c>
      <c r="EX83" s="30" t="s">
        <v>39</v>
      </c>
      <c r="EY83" s="30" t="s">
        <v>39</v>
      </c>
      <c r="EZ83" s="30" t="s">
        <v>39</v>
      </c>
      <c r="FA83" s="30" t="s">
        <v>39</v>
      </c>
      <c r="FB83" s="27" t="s">
        <v>12</v>
      </c>
      <c r="FC83" s="27" t="s">
        <v>12</v>
      </c>
      <c r="FD83" s="30" t="s">
        <v>39</v>
      </c>
      <c r="FE83" s="27" t="s">
        <v>12</v>
      </c>
      <c r="FF83" s="30" t="s">
        <v>39</v>
      </c>
      <c r="FG83" s="27" t="s">
        <v>12</v>
      </c>
      <c r="FH83" s="30" t="s">
        <v>39</v>
      </c>
      <c r="FI83" s="27" t="s">
        <v>12</v>
      </c>
      <c r="FJ83" s="30" t="s">
        <v>39</v>
      </c>
      <c r="FK83" s="30" t="s">
        <v>39</v>
      </c>
      <c r="FL83" s="27" t="s">
        <v>12</v>
      </c>
      <c r="FM83" s="27" t="s">
        <v>12</v>
      </c>
      <c r="FN83" s="27" t="s">
        <v>12</v>
      </c>
      <c r="FO83" s="30" t="s">
        <v>39</v>
      </c>
      <c r="FP83" s="27" t="s">
        <v>12</v>
      </c>
      <c r="FQ83" s="27" t="s">
        <v>12</v>
      </c>
      <c r="FR83" s="30" t="s">
        <v>39</v>
      </c>
      <c r="FS83" s="27" t="s">
        <v>12</v>
      </c>
      <c r="FT83" s="30" t="s">
        <v>39</v>
      </c>
      <c r="FU83" s="27" t="s">
        <v>12</v>
      </c>
      <c r="FV83" s="27" t="s">
        <v>12</v>
      </c>
      <c r="FW83" s="30" t="s">
        <v>39</v>
      </c>
      <c r="FX83" s="27" t="s">
        <v>12</v>
      </c>
      <c r="FY83" s="27" t="s">
        <v>12</v>
      </c>
      <c r="FZ83" s="27" t="s">
        <v>12</v>
      </c>
      <c r="GA83" s="30" t="s">
        <v>39</v>
      </c>
      <c r="GB83" s="27" t="s">
        <v>12</v>
      </c>
      <c r="GC83" s="27" t="s">
        <v>12</v>
      </c>
      <c r="GD83" s="30" t="s">
        <v>39</v>
      </c>
      <c r="GE83" s="27" t="s">
        <v>12</v>
      </c>
      <c r="GF83" s="30" t="s">
        <v>39</v>
      </c>
      <c r="GG83" s="27" t="s">
        <v>12</v>
      </c>
      <c r="GH83" s="27" t="s">
        <v>12</v>
      </c>
      <c r="GI83" s="30" t="s">
        <v>39</v>
      </c>
      <c r="GJ83" s="27" t="s">
        <v>12</v>
      </c>
      <c r="GK83" s="27" t="s">
        <v>12</v>
      </c>
      <c r="GL83" s="27" t="s">
        <v>12</v>
      </c>
      <c r="GM83" s="30" t="s">
        <v>39</v>
      </c>
      <c r="GN83" s="27" t="s">
        <v>12</v>
      </c>
      <c r="GO83" s="27" t="s">
        <v>12</v>
      </c>
      <c r="GP83" s="30" t="s">
        <v>39</v>
      </c>
      <c r="GQ83" s="27" t="s">
        <v>12</v>
      </c>
      <c r="GR83" s="30" t="s">
        <v>39</v>
      </c>
      <c r="GS83" s="27" t="s">
        <v>12</v>
      </c>
      <c r="GT83" s="27" t="s">
        <v>12</v>
      </c>
      <c r="GU83" s="30" t="s">
        <v>39</v>
      </c>
      <c r="GV83" s="27" t="s">
        <v>12</v>
      </c>
      <c r="GW83" s="27" t="s">
        <v>12</v>
      </c>
      <c r="GX83" s="27" t="s">
        <v>12</v>
      </c>
    </row>
    <row r="84" spans="2:408" ht="25.2">
      <c r="B84" s="11">
        <f t="shared" ref="B84:B100" si="13">B83+1</f>
        <v>24</v>
      </c>
      <c r="C84" s="9">
        <v>2</v>
      </c>
      <c r="D84" s="12">
        <v>7</v>
      </c>
      <c r="E84" s="13">
        <f t="shared" si="8"/>
        <v>50</v>
      </c>
      <c r="G84" s="33" t="s">
        <v>16</v>
      </c>
      <c r="H84" s="33" t="s">
        <v>16</v>
      </c>
      <c r="I84" s="27" t="s">
        <v>12</v>
      </c>
      <c r="J84" s="33" t="s">
        <v>16</v>
      </c>
      <c r="K84" s="27" t="s">
        <v>12</v>
      </c>
      <c r="L84" s="33" t="s">
        <v>16</v>
      </c>
      <c r="M84" s="27" t="s">
        <v>12</v>
      </c>
      <c r="N84" s="27" t="s">
        <v>12</v>
      </c>
      <c r="O84" s="33" t="s">
        <v>16</v>
      </c>
      <c r="P84" s="27" t="s">
        <v>12</v>
      </c>
      <c r="Q84" s="27" t="s">
        <v>12</v>
      </c>
      <c r="R84" s="33" t="s">
        <v>16</v>
      </c>
      <c r="S84" s="33" t="s">
        <v>16</v>
      </c>
      <c r="T84" s="33" t="s">
        <v>16</v>
      </c>
      <c r="U84" s="27" t="s">
        <v>12</v>
      </c>
      <c r="V84" s="33" t="s">
        <v>16</v>
      </c>
      <c r="W84" s="27" t="s">
        <v>12</v>
      </c>
      <c r="X84" s="33" t="s">
        <v>16</v>
      </c>
      <c r="Y84" s="27" t="s">
        <v>12</v>
      </c>
      <c r="Z84" s="27" t="s">
        <v>12</v>
      </c>
      <c r="AA84" s="33" t="s">
        <v>16</v>
      </c>
      <c r="AB84" s="27" t="s">
        <v>12</v>
      </c>
      <c r="AC84" s="27" t="s">
        <v>12</v>
      </c>
      <c r="AD84" s="33" t="s">
        <v>16</v>
      </c>
      <c r="AE84" s="33" t="s">
        <v>16</v>
      </c>
      <c r="AF84" s="33" t="s">
        <v>16</v>
      </c>
      <c r="AG84" s="27" t="s">
        <v>12</v>
      </c>
      <c r="AH84" s="33" t="s">
        <v>16</v>
      </c>
      <c r="AI84" s="27" t="s">
        <v>12</v>
      </c>
      <c r="AJ84" s="33" t="s">
        <v>16</v>
      </c>
      <c r="AK84" s="27" t="s">
        <v>12</v>
      </c>
      <c r="AL84" s="27" t="s">
        <v>12</v>
      </c>
      <c r="AM84" s="33" t="s">
        <v>16</v>
      </c>
      <c r="AN84" s="27" t="s">
        <v>12</v>
      </c>
      <c r="AO84" s="27" t="s">
        <v>12</v>
      </c>
      <c r="AP84" s="33" t="s">
        <v>16</v>
      </c>
      <c r="AQ84" s="33" t="s">
        <v>16</v>
      </c>
      <c r="AR84" s="33" t="s">
        <v>16</v>
      </c>
      <c r="AS84" s="27" t="s">
        <v>12</v>
      </c>
      <c r="AT84" s="33" t="s">
        <v>16</v>
      </c>
      <c r="AU84" s="27" t="s">
        <v>12</v>
      </c>
      <c r="AV84" s="33" t="s">
        <v>16</v>
      </c>
      <c r="AW84" s="27" t="s">
        <v>12</v>
      </c>
      <c r="AX84" s="27" t="s">
        <v>12</v>
      </c>
      <c r="AY84" s="33" t="s">
        <v>16</v>
      </c>
      <c r="AZ84" s="27" t="s">
        <v>12</v>
      </c>
      <c r="BA84" s="27" t="s">
        <v>12</v>
      </c>
      <c r="BB84" s="33" t="s">
        <v>16</v>
      </c>
      <c r="BC84" s="33" t="s">
        <v>16</v>
      </c>
      <c r="BD84" s="33" t="s">
        <v>16</v>
      </c>
      <c r="BE84" s="27" t="s">
        <v>12</v>
      </c>
      <c r="BF84" s="33" t="s">
        <v>16</v>
      </c>
      <c r="BG84" s="27" t="s">
        <v>12</v>
      </c>
      <c r="BH84" s="33" t="s">
        <v>16</v>
      </c>
      <c r="BI84" s="27" t="s">
        <v>12</v>
      </c>
      <c r="BJ84" s="27" t="s">
        <v>12</v>
      </c>
      <c r="BK84" s="33" t="s">
        <v>16</v>
      </c>
      <c r="BL84" s="27" t="s">
        <v>12</v>
      </c>
      <c r="BM84" s="27" t="s">
        <v>12</v>
      </c>
      <c r="BN84" s="33" t="s">
        <v>16</v>
      </c>
      <c r="BO84" s="33" t="s">
        <v>16</v>
      </c>
      <c r="BP84" s="27" t="s">
        <v>12</v>
      </c>
      <c r="BQ84" s="33" t="s">
        <v>16</v>
      </c>
      <c r="BR84" s="27" t="s">
        <v>12</v>
      </c>
      <c r="BS84" s="33" t="s">
        <v>16</v>
      </c>
      <c r="BT84" s="27" t="s">
        <v>12</v>
      </c>
      <c r="BU84" s="27" t="s">
        <v>12</v>
      </c>
      <c r="BV84" s="27" t="s">
        <v>12</v>
      </c>
      <c r="BW84" s="27" t="s">
        <v>12</v>
      </c>
      <c r="BX84" s="27" t="s">
        <v>12</v>
      </c>
      <c r="BY84" s="33" t="s">
        <v>16</v>
      </c>
      <c r="BZ84" s="33" t="s">
        <v>16</v>
      </c>
      <c r="CA84" s="33" t="s">
        <v>16</v>
      </c>
      <c r="CB84" s="27" t="s">
        <v>12</v>
      </c>
      <c r="CC84" s="33" t="s">
        <v>16</v>
      </c>
      <c r="CD84" s="27" t="s">
        <v>12</v>
      </c>
      <c r="CE84" s="33" t="s">
        <v>16</v>
      </c>
      <c r="CF84" s="27" t="s">
        <v>12</v>
      </c>
      <c r="CG84" s="27" t="s">
        <v>12</v>
      </c>
      <c r="CH84" s="27" t="s">
        <v>12</v>
      </c>
      <c r="CI84" s="27" t="s">
        <v>12</v>
      </c>
      <c r="CJ84" s="27" t="s">
        <v>12</v>
      </c>
      <c r="CK84" s="33" t="s">
        <v>16</v>
      </c>
      <c r="CL84" s="33" t="s">
        <v>16</v>
      </c>
      <c r="CM84" s="33" t="s">
        <v>16</v>
      </c>
      <c r="CN84" s="27" t="s">
        <v>12</v>
      </c>
      <c r="CO84" s="33" t="s">
        <v>16</v>
      </c>
      <c r="CP84" s="27" t="s">
        <v>12</v>
      </c>
      <c r="CQ84" s="33" t="s">
        <v>16</v>
      </c>
      <c r="CR84" s="27" t="s">
        <v>12</v>
      </c>
      <c r="CS84" s="27" t="s">
        <v>12</v>
      </c>
      <c r="CT84" s="27" t="s">
        <v>12</v>
      </c>
      <c r="CU84" s="27" t="s">
        <v>12</v>
      </c>
      <c r="CV84" s="27" t="s">
        <v>12</v>
      </c>
      <c r="CW84" s="33" t="s">
        <v>16</v>
      </c>
      <c r="CX84" s="33" t="s">
        <v>16</v>
      </c>
      <c r="CY84" s="33" t="s">
        <v>16</v>
      </c>
      <c r="CZ84" s="27" t="s">
        <v>12</v>
      </c>
      <c r="DA84" s="33" t="s">
        <v>16</v>
      </c>
      <c r="DB84" s="27" t="s">
        <v>12</v>
      </c>
      <c r="DC84" s="27" t="s">
        <v>12</v>
      </c>
      <c r="DD84" s="33" t="s">
        <v>16</v>
      </c>
      <c r="DE84" s="27" t="s">
        <v>12</v>
      </c>
      <c r="DF84" s="33" t="s">
        <v>16</v>
      </c>
      <c r="DG84" s="27" t="s">
        <v>12</v>
      </c>
      <c r="DH84" s="33" t="s">
        <v>16</v>
      </c>
      <c r="DI84" s="33" t="s">
        <v>16</v>
      </c>
      <c r="DJ84" s="27" t="s">
        <v>12</v>
      </c>
      <c r="DK84" s="27" t="s">
        <v>12</v>
      </c>
      <c r="DL84" s="33" t="s">
        <v>16</v>
      </c>
      <c r="DM84" s="27" t="s">
        <v>12</v>
      </c>
      <c r="DN84" s="33" t="s">
        <v>16</v>
      </c>
      <c r="DO84" s="27" t="s">
        <v>12</v>
      </c>
      <c r="DP84" s="33" t="s">
        <v>16</v>
      </c>
      <c r="DQ84" s="27" t="s">
        <v>12</v>
      </c>
      <c r="DR84" s="33" t="s">
        <v>16</v>
      </c>
      <c r="DS84" s="27" t="s">
        <v>12</v>
      </c>
      <c r="DT84" s="33" t="s">
        <v>16</v>
      </c>
      <c r="DU84" s="33" t="s">
        <v>16</v>
      </c>
      <c r="DV84" s="27" t="s">
        <v>12</v>
      </c>
      <c r="DW84" s="27" t="s">
        <v>12</v>
      </c>
      <c r="DX84" s="33" t="s">
        <v>16</v>
      </c>
      <c r="DY84" s="27" t="s">
        <v>12</v>
      </c>
      <c r="DZ84" s="33" t="s">
        <v>16</v>
      </c>
      <c r="EA84" s="27" t="s">
        <v>12</v>
      </c>
      <c r="EB84" s="33" t="s">
        <v>16</v>
      </c>
      <c r="EC84" s="27" t="s">
        <v>12</v>
      </c>
      <c r="ED84" s="33" t="s">
        <v>16</v>
      </c>
      <c r="EE84" s="27" t="s">
        <v>12</v>
      </c>
      <c r="EF84" s="33" t="s">
        <v>16</v>
      </c>
      <c r="EG84" s="33" t="s">
        <v>16</v>
      </c>
      <c r="EH84" s="27" t="s">
        <v>12</v>
      </c>
      <c r="EI84" s="27" t="s">
        <v>12</v>
      </c>
      <c r="EJ84" s="33" t="s">
        <v>16</v>
      </c>
      <c r="EK84" s="27" t="s">
        <v>12</v>
      </c>
      <c r="EL84" s="33" t="s">
        <v>16</v>
      </c>
      <c r="EM84" s="27" t="s">
        <v>12</v>
      </c>
      <c r="EN84" s="33" t="s">
        <v>16</v>
      </c>
      <c r="EO84" s="27" t="s">
        <v>12</v>
      </c>
      <c r="EP84" s="33" t="s">
        <v>16</v>
      </c>
      <c r="EQ84" s="27" t="s">
        <v>12</v>
      </c>
      <c r="ER84" s="33" t="s">
        <v>16</v>
      </c>
      <c r="ES84" s="33" t="s">
        <v>16</v>
      </c>
      <c r="ET84" s="27" t="s">
        <v>12</v>
      </c>
      <c r="EU84" s="27" t="s">
        <v>12</v>
      </c>
      <c r="EV84" s="33" t="s">
        <v>16</v>
      </c>
      <c r="EW84" s="27" t="s">
        <v>12</v>
      </c>
      <c r="EX84" s="33" t="s">
        <v>16</v>
      </c>
      <c r="EY84" s="27" t="s">
        <v>12</v>
      </c>
      <c r="EZ84" s="33" t="s">
        <v>16</v>
      </c>
      <c r="FA84" s="27" t="s">
        <v>12</v>
      </c>
      <c r="FB84" s="33" t="s">
        <v>16</v>
      </c>
      <c r="FC84" s="27" t="s">
        <v>12</v>
      </c>
      <c r="FD84" s="33" t="s">
        <v>16</v>
      </c>
      <c r="FE84" s="33" t="s">
        <v>16</v>
      </c>
      <c r="FF84" s="27" t="s">
        <v>12</v>
      </c>
      <c r="FG84" s="27" t="s">
        <v>12</v>
      </c>
      <c r="FH84" s="33" t="s">
        <v>16</v>
      </c>
      <c r="FI84" s="27" t="s">
        <v>12</v>
      </c>
      <c r="FJ84" s="33" t="s">
        <v>16</v>
      </c>
      <c r="FK84" s="27" t="s">
        <v>12</v>
      </c>
      <c r="FL84" s="33" t="s">
        <v>16</v>
      </c>
      <c r="FM84" s="27" t="s">
        <v>12</v>
      </c>
      <c r="FN84" s="33" t="s">
        <v>16</v>
      </c>
      <c r="FO84" s="33" t="s">
        <v>16</v>
      </c>
      <c r="FP84" s="27" t="s">
        <v>12</v>
      </c>
      <c r="FQ84" s="27" t="s">
        <v>12</v>
      </c>
      <c r="FR84" s="33" t="s">
        <v>16</v>
      </c>
      <c r="FS84" s="27" t="s">
        <v>12</v>
      </c>
      <c r="FT84" s="33" t="s">
        <v>16</v>
      </c>
      <c r="FU84" s="27" t="s">
        <v>12</v>
      </c>
      <c r="FV84" s="33" t="s">
        <v>16</v>
      </c>
      <c r="FW84" s="27" t="s">
        <v>12</v>
      </c>
      <c r="FX84" s="33" t="s">
        <v>16</v>
      </c>
      <c r="FY84" s="27" t="s">
        <v>12</v>
      </c>
      <c r="FZ84" s="33" t="s">
        <v>16</v>
      </c>
      <c r="GA84" s="33" t="s">
        <v>16</v>
      </c>
      <c r="GB84" s="27" t="s">
        <v>12</v>
      </c>
      <c r="GC84" s="27" t="s">
        <v>12</v>
      </c>
      <c r="GD84" s="33" t="s">
        <v>16</v>
      </c>
      <c r="GE84" s="27" t="s">
        <v>12</v>
      </c>
      <c r="GF84" s="33" t="s">
        <v>16</v>
      </c>
      <c r="GG84" s="27" t="s">
        <v>12</v>
      </c>
      <c r="GH84" s="33" t="s">
        <v>16</v>
      </c>
      <c r="GI84" s="27" t="s">
        <v>12</v>
      </c>
      <c r="GJ84" s="33" t="s">
        <v>16</v>
      </c>
      <c r="GK84" s="27" t="s">
        <v>12</v>
      </c>
      <c r="GL84" s="33" t="s">
        <v>16</v>
      </c>
      <c r="GM84" s="33" t="s">
        <v>16</v>
      </c>
      <c r="GN84" s="27" t="s">
        <v>12</v>
      </c>
      <c r="GO84" s="27" t="s">
        <v>12</v>
      </c>
      <c r="GP84" s="33" t="s">
        <v>16</v>
      </c>
      <c r="GQ84" s="27" t="s">
        <v>12</v>
      </c>
      <c r="GR84" s="33" t="s">
        <v>16</v>
      </c>
      <c r="GS84" s="33" t="s">
        <v>16</v>
      </c>
      <c r="GT84" s="33" t="s">
        <v>16</v>
      </c>
      <c r="GU84" s="33" t="s">
        <v>16</v>
      </c>
      <c r="GV84" s="33" t="s">
        <v>16</v>
      </c>
      <c r="GW84" s="27" t="s">
        <v>12</v>
      </c>
      <c r="GX84" s="33" t="s">
        <v>16</v>
      </c>
      <c r="HB84" s="44">
        <f>MIN(HA82:OR82)</f>
        <v>41</v>
      </c>
    </row>
    <row r="85" spans="2:408" ht="25.2">
      <c r="B85" s="11">
        <f t="shared" si="13"/>
        <v>25</v>
      </c>
      <c r="C85" s="9">
        <v>2</v>
      </c>
      <c r="D85" s="12">
        <v>7</v>
      </c>
      <c r="E85" s="13">
        <f t="shared" si="8"/>
        <v>41</v>
      </c>
      <c r="G85" s="27" t="s">
        <v>12</v>
      </c>
      <c r="H85" s="33" t="s">
        <v>17</v>
      </c>
      <c r="I85" s="27" t="s">
        <v>12</v>
      </c>
      <c r="J85" s="27" t="s">
        <v>12</v>
      </c>
      <c r="K85" s="27" t="s">
        <v>12</v>
      </c>
      <c r="L85" s="33" t="s">
        <v>17</v>
      </c>
      <c r="M85" s="33" t="s">
        <v>17</v>
      </c>
      <c r="N85" s="27" t="s">
        <v>12</v>
      </c>
      <c r="O85" s="27" t="s">
        <v>12</v>
      </c>
      <c r="P85" s="33" t="s">
        <v>17</v>
      </c>
      <c r="Q85" s="27" t="s">
        <v>12</v>
      </c>
      <c r="R85" s="33" t="s">
        <v>17</v>
      </c>
      <c r="S85" s="27" t="s">
        <v>12</v>
      </c>
      <c r="T85" s="33" t="s">
        <v>17</v>
      </c>
      <c r="U85" s="27" t="s">
        <v>12</v>
      </c>
      <c r="V85" s="27" t="s">
        <v>12</v>
      </c>
      <c r="W85" s="27" t="s">
        <v>12</v>
      </c>
      <c r="X85" s="33" t="s">
        <v>17</v>
      </c>
      <c r="Y85" s="33" t="s">
        <v>17</v>
      </c>
      <c r="Z85" s="27" t="s">
        <v>12</v>
      </c>
      <c r="AA85" s="27" t="s">
        <v>12</v>
      </c>
      <c r="AB85" s="33" t="s">
        <v>17</v>
      </c>
      <c r="AC85" s="27" t="s">
        <v>12</v>
      </c>
      <c r="AD85" s="33" t="s">
        <v>17</v>
      </c>
      <c r="AE85" s="27" t="s">
        <v>12</v>
      </c>
      <c r="AF85" s="33" t="s">
        <v>17</v>
      </c>
      <c r="AG85" s="27" t="s">
        <v>12</v>
      </c>
      <c r="AH85" s="27" t="s">
        <v>12</v>
      </c>
      <c r="AI85" s="27" t="s">
        <v>12</v>
      </c>
      <c r="AJ85" s="33" t="s">
        <v>17</v>
      </c>
      <c r="AK85" s="33" t="s">
        <v>17</v>
      </c>
      <c r="AL85" s="27" t="s">
        <v>12</v>
      </c>
      <c r="AM85" s="27" t="s">
        <v>12</v>
      </c>
      <c r="AN85" s="33" t="s">
        <v>17</v>
      </c>
      <c r="AO85" s="27" t="s">
        <v>12</v>
      </c>
      <c r="AP85" s="33" t="s">
        <v>17</v>
      </c>
      <c r="AQ85" s="27" t="s">
        <v>12</v>
      </c>
      <c r="AR85" s="33" t="s">
        <v>17</v>
      </c>
      <c r="AS85" s="27" t="s">
        <v>12</v>
      </c>
      <c r="AT85" s="27" t="s">
        <v>12</v>
      </c>
      <c r="AU85" s="27" t="s">
        <v>12</v>
      </c>
      <c r="AV85" s="33" t="s">
        <v>17</v>
      </c>
      <c r="AW85" s="33" t="s">
        <v>17</v>
      </c>
      <c r="AX85" s="27" t="s">
        <v>12</v>
      </c>
      <c r="AY85" s="27" t="s">
        <v>12</v>
      </c>
      <c r="AZ85" s="33" t="s">
        <v>17</v>
      </c>
      <c r="BA85" s="27" t="s">
        <v>12</v>
      </c>
      <c r="BB85" s="33" t="s">
        <v>17</v>
      </c>
      <c r="BC85" s="27" t="s">
        <v>12</v>
      </c>
      <c r="BD85" s="33" t="s">
        <v>17</v>
      </c>
      <c r="BE85" s="27" t="s">
        <v>12</v>
      </c>
      <c r="BF85" s="27" t="s">
        <v>12</v>
      </c>
      <c r="BG85" s="27" t="s">
        <v>12</v>
      </c>
      <c r="BH85" s="33" t="s">
        <v>17</v>
      </c>
      <c r="BI85" s="33" t="s">
        <v>17</v>
      </c>
      <c r="BJ85" s="27" t="s">
        <v>12</v>
      </c>
      <c r="BK85" s="27" t="s">
        <v>12</v>
      </c>
      <c r="BL85" s="33" t="s">
        <v>17</v>
      </c>
      <c r="BM85" s="27" t="s">
        <v>12</v>
      </c>
      <c r="BN85" s="33" t="s">
        <v>17</v>
      </c>
      <c r="BO85" s="33" t="s">
        <v>17</v>
      </c>
      <c r="BP85" s="27" t="s">
        <v>12</v>
      </c>
      <c r="BQ85" s="33" t="s">
        <v>17</v>
      </c>
      <c r="BR85" s="33" t="s">
        <v>17</v>
      </c>
      <c r="BS85" s="33" t="s">
        <v>17</v>
      </c>
      <c r="BT85" s="27" t="s">
        <v>12</v>
      </c>
      <c r="BU85" s="33" t="s">
        <v>17</v>
      </c>
      <c r="BV85" s="27" t="s">
        <v>12</v>
      </c>
      <c r="BW85" s="27" t="s">
        <v>12</v>
      </c>
      <c r="BX85" s="27" t="s">
        <v>12</v>
      </c>
      <c r="BY85" s="33" t="s">
        <v>17</v>
      </c>
      <c r="BZ85" s="27" t="s">
        <v>12</v>
      </c>
      <c r="CA85" s="33" t="s">
        <v>17</v>
      </c>
      <c r="CB85" s="27" t="s">
        <v>12</v>
      </c>
      <c r="CC85" s="33" t="s">
        <v>17</v>
      </c>
      <c r="CD85" s="33" t="s">
        <v>17</v>
      </c>
      <c r="CE85" s="33" t="s">
        <v>17</v>
      </c>
      <c r="CF85" s="27" t="s">
        <v>12</v>
      </c>
      <c r="CG85" s="33" t="s">
        <v>17</v>
      </c>
      <c r="CH85" s="27" t="s">
        <v>12</v>
      </c>
      <c r="CI85" s="27" t="s">
        <v>12</v>
      </c>
      <c r="CJ85" s="27" t="s">
        <v>12</v>
      </c>
      <c r="CK85" s="33" t="s">
        <v>17</v>
      </c>
      <c r="CL85" s="27" t="s">
        <v>12</v>
      </c>
      <c r="CM85" s="33" t="s">
        <v>17</v>
      </c>
      <c r="CN85" s="27" t="s">
        <v>12</v>
      </c>
      <c r="CO85" s="33" t="s">
        <v>17</v>
      </c>
      <c r="CP85" s="33" t="s">
        <v>17</v>
      </c>
      <c r="CQ85" s="33" t="s">
        <v>17</v>
      </c>
      <c r="CR85" s="27" t="s">
        <v>12</v>
      </c>
      <c r="CS85" s="33" t="s">
        <v>17</v>
      </c>
      <c r="CT85" s="27" t="s">
        <v>12</v>
      </c>
      <c r="CU85" s="27" t="s">
        <v>12</v>
      </c>
      <c r="CV85" s="27" t="s">
        <v>12</v>
      </c>
      <c r="CW85" s="33" t="s">
        <v>17</v>
      </c>
      <c r="CX85" s="27" t="s">
        <v>12</v>
      </c>
      <c r="CY85" s="33" t="s">
        <v>17</v>
      </c>
      <c r="CZ85" s="27" t="s">
        <v>12</v>
      </c>
      <c r="DA85" s="33" t="s">
        <v>17</v>
      </c>
      <c r="DB85" s="33" t="s">
        <v>17</v>
      </c>
      <c r="DC85" s="33" t="s">
        <v>17</v>
      </c>
      <c r="DD85" s="27" t="s">
        <v>12</v>
      </c>
      <c r="DE85" s="33" t="s">
        <v>17</v>
      </c>
      <c r="DF85" s="33" t="s">
        <v>17</v>
      </c>
      <c r="DG85" s="33" t="s">
        <v>17</v>
      </c>
      <c r="DH85" s="27" t="s">
        <v>12</v>
      </c>
      <c r="DI85" s="27" t="s">
        <v>12</v>
      </c>
      <c r="DJ85" s="27" t="s">
        <v>12</v>
      </c>
      <c r="DK85" s="27" t="s">
        <v>12</v>
      </c>
      <c r="DL85" s="27" t="s">
        <v>12</v>
      </c>
      <c r="DM85" s="27" t="s">
        <v>12</v>
      </c>
      <c r="DN85" s="33" t="s">
        <v>17</v>
      </c>
      <c r="DO85" s="33" t="s">
        <v>17</v>
      </c>
      <c r="DP85" s="27" t="s">
        <v>12</v>
      </c>
      <c r="DQ85" s="33" t="s">
        <v>17</v>
      </c>
      <c r="DR85" s="33" t="s">
        <v>17</v>
      </c>
      <c r="DS85" s="33" t="s">
        <v>17</v>
      </c>
      <c r="DT85" s="27" t="s">
        <v>12</v>
      </c>
      <c r="DU85" s="27" t="s">
        <v>12</v>
      </c>
      <c r="DV85" s="27" t="s">
        <v>12</v>
      </c>
      <c r="DW85" s="27" t="s">
        <v>12</v>
      </c>
      <c r="DX85" s="27" t="s">
        <v>12</v>
      </c>
      <c r="DY85" s="27" t="s">
        <v>12</v>
      </c>
      <c r="DZ85" s="33" t="s">
        <v>17</v>
      </c>
      <c r="EA85" s="33" t="s">
        <v>17</v>
      </c>
      <c r="EB85" s="27" t="s">
        <v>12</v>
      </c>
      <c r="EC85" s="33" t="s">
        <v>17</v>
      </c>
      <c r="ED85" s="33" t="s">
        <v>17</v>
      </c>
      <c r="EE85" s="33" t="s">
        <v>17</v>
      </c>
      <c r="EF85" s="27" t="s">
        <v>12</v>
      </c>
      <c r="EG85" s="27" t="s">
        <v>12</v>
      </c>
      <c r="EH85" s="27" t="s">
        <v>12</v>
      </c>
      <c r="EI85" s="27" t="s">
        <v>12</v>
      </c>
      <c r="EJ85" s="27" t="s">
        <v>12</v>
      </c>
      <c r="EK85" s="27" t="s">
        <v>12</v>
      </c>
      <c r="EL85" s="33" t="s">
        <v>17</v>
      </c>
      <c r="EM85" s="33" t="s">
        <v>17</v>
      </c>
      <c r="EN85" s="27" t="s">
        <v>12</v>
      </c>
      <c r="EO85" s="33" t="s">
        <v>17</v>
      </c>
      <c r="EP85" s="33" t="s">
        <v>17</v>
      </c>
      <c r="EQ85" s="33" t="s">
        <v>17</v>
      </c>
      <c r="ER85" s="27" t="s">
        <v>12</v>
      </c>
      <c r="ES85" s="27" t="s">
        <v>12</v>
      </c>
      <c r="ET85" s="27" t="s">
        <v>12</v>
      </c>
      <c r="EU85" s="27" t="s">
        <v>12</v>
      </c>
      <c r="EV85" s="27" t="s">
        <v>12</v>
      </c>
      <c r="EW85" s="27" t="s">
        <v>12</v>
      </c>
      <c r="EX85" s="33" t="s">
        <v>17</v>
      </c>
      <c r="EY85" s="33" t="s">
        <v>17</v>
      </c>
      <c r="EZ85" s="27" t="s">
        <v>12</v>
      </c>
      <c r="FA85" s="33" t="s">
        <v>17</v>
      </c>
      <c r="FB85" s="33" t="s">
        <v>17</v>
      </c>
      <c r="FC85" s="33" t="s">
        <v>17</v>
      </c>
      <c r="FD85" s="27" t="s">
        <v>12</v>
      </c>
      <c r="FE85" s="27" t="s">
        <v>12</v>
      </c>
      <c r="FF85" s="27" t="s">
        <v>12</v>
      </c>
      <c r="FG85" s="27" t="s">
        <v>12</v>
      </c>
      <c r="FH85" s="27" t="s">
        <v>12</v>
      </c>
      <c r="FI85" s="27" t="s">
        <v>12</v>
      </c>
      <c r="FJ85" s="33" t="s">
        <v>17</v>
      </c>
      <c r="FK85" s="27" t="s">
        <v>12</v>
      </c>
      <c r="FL85" s="27" t="s">
        <v>12</v>
      </c>
      <c r="FM85" s="27" t="s">
        <v>12</v>
      </c>
      <c r="FN85" s="27" t="s">
        <v>12</v>
      </c>
      <c r="FO85" s="27" t="s">
        <v>12</v>
      </c>
      <c r="FP85" s="27" t="s">
        <v>12</v>
      </c>
      <c r="FQ85" s="27" t="s">
        <v>12</v>
      </c>
      <c r="FR85" s="33" t="s">
        <v>17</v>
      </c>
      <c r="FS85" s="33" t="s">
        <v>17</v>
      </c>
      <c r="FT85" s="33" t="s">
        <v>17</v>
      </c>
      <c r="FU85" s="33" t="s">
        <v>17</v>
      </c>
      <c r="FV85" s="27" t="s">
        <v>12</v>
      </c>
      <c r="FW85" s="27" t="s">
        <v>12</v>
      </c>
      <c r="FX85" s="27" t="s">
        <v>12</v>
      </c>
      <c r="FY85" s="27" t="s">
        <v>12</v>
      </c>
      <c r="FZ85" s="27" t="s">
        <v>12</v>
      </c>
      <c r="GA85" s="27" t="s">
        <v>12</v>
      </c>
      <c r="GB85" s="27" t="s">
        <v>12</v>
      </c>
      <c r="GC85" s="27" t="s">
        <v>12</v>
      </c>
      <c r="GD85" s="33" t="s">
        <v>17</v>
      </c>
      <c r="GE85" s="33" t="s">
        <v>17</v>
      </c>
      <c r="GF85" s="33" t="s">
        <v>17</v>
      </c>
      <c r="GG85" s="33" t="s">
        <v>17</v>
      </c>
      <c r="GH85" s="27" t="s">
        <v>12</v>
      </c>
      <c r="GI85" s="27" t="s">
        <v>12</v>
      </c>
      <c r="GJ85" s="27" t="s">
        <v>12</v>
      </c>
      <c r="GK85" s="27" t="s">
        <v>12</v>
      </c>
      <c r="GL85" s="27" t="s">
        <v>12</v>
      </c>
      <c r="GM85" s="27" t="s">
        <v>12</v>
      </c>
      <c r="GN85" s="27" t="s">
        <v>12</v>
      </c>
      <c r="GO85" s="27" t="s">
        <v>12</v>
      </c>
      <c r="GP85" s="33" t="s">
        <v>17</v>
      </c>
      <c r="GQ85" s="33" t="s">
        <v>17</v>
      </c>
      <c r="GR85" s="33" t="s">
        <v>17</v>
      </c>
      <c r="GS85" s="33" t="s">
        <v>17</v>
      </c>
      <c r="GT85" s="27" t="s">
        <v>12</v>
      </c>
      <c r="GU85" s="27" t="s">
        <v>12</v>
      </c>
      <c r="GV85" s="27" t="s">
        <v>12</v>
      </c>
      <c r="GW85" s="27" t="s">
        <v>12</v>
      </c>
      <c r="GX85" s="27" t="s">
        <v>12</v>
      </c>
      <c r="HA85" s="4" cm="1">
        <f t="array" ref="HA85:HA104">_xlfn.SEQUENCE(20,,21)</f>
        <v>21</v>
      </c>
      <c r="HB85" s="36">
        <f t="dataTable" ref="HB85:HB104" dt2D="0" dtr="0" r1="HA76"/>
        <v>34</v>
      </c>
    </row>
    <row r="86" spans="2:408" ht="25.2">
      <c r="B86" s="11">
        <f t="shared" si="13"/>
        <v>26</v>
      </c>
      <c r="C86" s="9">
        <v>2</v>
      </c>
      <c r="D86" s="12">
        <v>7</v>
      </c>
      <c r="E86" s="13">
        <f t="shared" si="8"/>
        <v>43</v>
      </c>
      <c r="G86" s="29" t="s">
        <v>48</v>
      </c>
      <c r="H86" s="27" t="s">
        <v>12</v>
      </c>
      <c r="I86" s="27" t="s">
        <v>12</v>
      </c>
      <c r="J86" s="27" t="s">
        <v>12</v>
      </c>
      <c r="K86" s="29" t="s">
        <v>48</v>
      </c>
      <c r="L86" s="29" t="s">
        <v>48</v>
      </c>
      <c r="M86" s="27" t="s">
        <v>12</v>
      </c>
      <c r="N86" s="27" t="s">
        <v>12</v>
      </c>
      <c r="O86" s="27" t="s">
        <v>12</v>
      </c>
      <c r="P86" s="27" t="s">
        <v>12</v>
      </c>
      <c r="Q86" s="29" t="s">
        <v>48</v>
      </c>
      <c r="R86" s="29" t="s">
        <v>48</v>
      </c>
      <c r="S86" s="29" t="s">
        <v>48</v>
      </c>
      <c r="T86" s="27" t="s">
        <v>12</v>
      </c>
      <c r="U86" s="27" t="s">
        <v>12</v>
      </c>
      <c r="V86" s="27" t="s">
        <v>12</v>
      </c>
      <c r="W86" s="29" t="s">
        <v>48</v>
      </c>
      <c r="X86" s="29" t="s">
        <v>48</v>
      </c>
      <c r="Y86" s="27" t="s">
        <v>12</v>
      </c>
      <c r="Z86" s="27" t="s">
        <v>12</v>
      </c>
      <c r="AA86" s="27" t="s">
        <v>12</v>
      </c>
      <c r="AB86" s="27" t="s">
        <v>12</v>
      </c>
      <c r="AC86" s="29" t="s">
        <v>48</v>
      </c>
      <c r="AD86" s="29" t="s">
        <v>48</v>
      </c>
      <c r="AE86" s="29" t="s">
        <v>48</v>
      </c>
      <c r="AF86" s="27" t="s">
        <v>12</v>
      </c>
      <c r="AG86" s="27" t="s">
        <v>12</v>
      </c>
      <c r="AH86" s="27" t="s">
        <v>12</v>
      </c>
      <c r="AI86" s="29" t="s">
        <v>48</v>
      </c>
      <c r="AJ86" s="29" t="s">
        <v>48</v>
      </c>
      <c r="AK86" s="27" t="s">
        <v>12</v>
      </c>
      <c r="AL86" s="27" t="s">
        <v>12</v>
      </c>
      <c r="AM86" s="27" t="s">
        <v>12</v>
      </c>
      <c r="AN86" s="27" t="s">
        <v>12</v>
      </c>
      <c r="AO86" s="29" t="s">
        <v>48</v>
      </c>
      <c r="AP86" s="29" t="s">
        <v>48</v>
      </c>
      <c r="AQ86" s="29" t="s">
        <v>48</v>
      </c>
      <c r="AR86" s="27" t="s">
        <v>12</v>
      </c>
      <c r="AS86" s="27" t="s">
        <v>12</v>
      </c>
      <c r="AT86" s="27" t="s">
        <v>12</v>
      </c>
      <c r="AU86" s="29" t="s">
        <v>48</v>
      </c>
      <c r="AV86" s="29" t="s">
        <v>48</v>
      </c>
      <c r="AW86" s="27" t="s">
        <v>12</v>
      </c>
      <c r="AX86" s="27" t="s">
        <v>12</v>
      </c>
      <c r="AY86" s="27" t="s">
        <v>12</v>
      </c>
      <c r="AZ86" s="27" t="s">
        <v>12</v>
      </c>
      <c r="BA86" s="29" t="s">
        <v>48</v>
      </c>
      <c r="BB86" s="29" t="s">
        <v>48</v>
      </c>
      <c r="BC86" s="29" t="s">
        <v>48</v>
      </c>
      <c r="BD86" s="27" t="s">
        <v>12</v>
      </c>
      <c r="BE86" s="27" t="s">
        <v>12</v>
      </c>
      <c r="BF86" s="27" t="s">
        <v>12</v>
      </c>
      <c r="BG86" s="29" t="s">
        <v>48</v>
      </c>
      <c r="BH86" s="29" t="s">
        <v>48</v>
      </c>
      <c r="BI86" s="27" t="s">
        <v>12</v>
      </c>
      <c r="BJ86" s="27" t="s">
        <v>12</v>
      </c>
      <c r="BK86" s="27" t="s">
        <v>12</v>
      </c>
      <c r="BL86" s="27" t="s">
        <v>12</v>
      </c>
      <c r="BM86" s="29" t="s">
        <v>48</v>
      </c>
      <c r="BN86" s="29" t="s">
        <v>48</v>
      </c>
      <c r="BO86" s="27" t="s">
        <v>12</v>
      </c>
      <c r="BP86" s="29" t="s">
        <v>48</v>
      </c>
      <c r="BQ86" s="29" t="s">
        <v>48</v>
      </c>
      <c r="BR86" s="27" t="s">
        <v>12</v>
      </c>
      <c r="BS86" s="27" t="s">
        <v>12</v>
      </c>
      <c r="BT86" s="29" t="s">
        <v>48</v>
      </c>
      <c r="BU86" s="29" t="s">
        <v>48</v>
      </c>
      <c r="BV86" s="27" t="s">
        <v>12</v>
      </c>
      <c r="BW86" s="29" t="s">
        <v>48</v>
      </c>
      <c r="BX86" s="27" t="s">
        <v>12</v>
      </c>
      <c r="BY86" s="27" t="s">
        <v>12</v>
      </c>
      <c r="BZ86" s="29" t="s">
        <v>48</v>
      </c>
      <c r="CA86" s="27" t="s">
        <v>12</v>
      </c>
      <c r="CB86" s="29" t="s">
        <v>48</v>
      </c>
      <c r="CC86" s="29" t="s">
        <v>48</v>
      </c>
      <c r="CD86" s="27" t="s">
        <v>12</v>
      </c>
      <c r="CE86" s="27" t="s">
        <v>12</v>
      </c>
      <c r="CF86" s="29" t="s">
        <v>48</v>
      </c>
      <c r="CG86" s="29" t="s">
        <v>48</v>
      </c>
      <c r="CH86" s="27" t="s">
        <v>12</v>
      </c>
      <c r="CI86" s="29" t="s">
        <v>48</v>
      </c>
      <c r="CJ86" s="27" t="s">
        <v>12</v>
      </c>
      <c r="CK86" s="27" t="s">
        <v>12</v>
      </c>
      <c r="CL86" s="29" t="s">
        <v>48</v>
      </c>
      <c r="CM86" s="27" t="s">
        <v>12</v>
      </c>
      <c r="CN86" s="29" t="s">
        <v>48</v>
      </c>
      <c r="CO86" s="29" t="s">
        <v>48</v>
      </c>
      <c r="CP86" s="27" t="s">
        <v>12</v>
      </c>
      <c r="CQ86" s="27" t="s">
        <v>12</v>
      </c>
      <c r="CR86" s="29" t="s">
        <v>48</v>
      </c>
      <c r="CS86" s="29" t="s">
        <v>48</v>
      </c>
      <c r="CT86" s="27" t="s">
        <v>12</v>
      </c>
      <c r="CU86" s="29" t="s">
        <v>48</v>
      </c>
      <c r="CV86" s="27" t="s">
        <v>12</v>
      </c>
      <c r="CW86" s="27" t="s">
        <v>12</v>
      </c>
      <c r="CX86" s="29" t="s">
        <v>48</v>
      </c>
      <c r="CY86" s="27" t="s">
        <v>12</v>
      </c>
      <c r="CZ86" s="29" t="s">
        <v>48</v>
      </c>
      <c r="DA86" s="29" t="s">
        <v>48</v>
      </c>
      <c r="DB86" s="27" t="s">
        <v>12</v>
      </c>
      <c r="DC86" s="29" t="s">
        <v>48</v>
      </c>
      <c r="DD86" s="29" t="s">
        <v>48</v>
      </c>
      <c r="DE86" s="29" t="s">
        <v>48</v>
      </c>
      <c r="DF86" s="29" t="s">
        <v>48</v>
      </c>
      <c r="DG86" s="29" t="s">
        <v>48</v>
      </c>
      <c r="DH86" s="27" t="s">
        <v>12</v>
      </c>
      <c r="DI86" s="29" t="s">
        <v>48</v>
      </c>
      <c r="DJ86" s="27" t="s">
        <v>12</v>
      </c>
      <c r="DK86" s="27" t="s">
        <v>12</v>
      </c>
      <c r="DL86" s="27" t="s">
        <v>12</v>
      </c>
      <c r="DM86" s="27" t="s">
        <v>12</v>
      </c>
      <c r="DN86" s="27" t="s">
        <v>12</v>
      </c>
      <c r="DO86" s="29" t="s">
        <v>48</v>
      </c>
      <c r="DP86" s="29" t="s">
        <v>48</v>
      </c>
      <c r="DQ86" s="29" t="s">
        <v>48</v>
      </c>
      <c r="DR86" s="29" t="s">
        <v>48</v>
      </c>
      <c r="DS86" s="29" t="s">
        <v>48</v>
      </c>
      <c r="DT86" s="27" t="s">
        <v>12</v>
      </c>
      <c r="DU86" s="29" t="s">
        <v>48</v>
      </c>
      <c r="DV86" s="27" t="s">
        <v>12</v>
      </c>
      <c r="DW86" s="27" t="s">
        <v>12</v>
      </c>
      <c r="DX86" s="27" t="s">
        <v>12</v>
      </c>
      <c r="DY86" s="27" t="s">
        <v>12</v>
      </c>
      <c r="DZ86" s="27" t="s">
        <v>12</v>
      </c>
      <c r="EA86" s="29" t="s">
        <v>48</v>
      </c>
      <c r="EB86" s="29" t="s">
        <v>48</v>
      </c>
      <c r="EC86" s="29" t="s">
        <v>48</v>
      </c>
      <c r="ED86" s="29" t="s">
        <v>48</v>
      </c>
      <c r="EE86" s="29" t="s">
        <v>48</v>
      </c>
      <c r="EF86" s="27" t="s">
        <v>12</v>
      </c>
      <c r="EG86" s="29" t="s">
        <v>48</v>
      </c>
      <c r="EH86" s="27" t="s">
        <v>12</v>
      </c>
      <c r="EI86" s="27" t="s">
        <v>12</v>
      </c>
      <c r="EJ86" s="27" t="s">
        <v>12</v>
      </c>
      <c r="EK86" s="27" t="s">
        <v>12</v>
      </c>
      <c r="EL86" s="27" t="s">
        <v>12</v>
      </c>
      <c r="EM86" s="29" t="s">
        <v>48</v>
      </c>
      <c r="EN86" s="29" t="s">
        <v>48</v>
      </c>
      <c r="EO86" s="29" t="s">
        <v>48</v>
      </c>
      <c r="EP86" s="29" t="s">
        <v>48</v>
      </c>
      <c r="EQ86" s="29" t="s">
        <v>48</v>
      </c>
      <c r="ER86" s="27" t="s">
        <v>12</v>
      </c>
      <c r="ES86" s="29" t="s">
        <v>48</v>
      </c>
      <c r="ET86" s="27" t="s">
        <v>12</v>
      </c>
      <c r="EU86" s="27" t="s">
        <v>12</v>
      </c>
      <c r="EV86" s="27" t="s">
        <v>12</v>
      </c>
      <c r="EW86" s="27" t="s">
        <v>12</v>
      </c>
      <c r="EX86" s="27" t="s">
        <v>12</v>
      </c>
      <c r="EY86" s="29" t="s">
        <v>48</v>
      </c>
      <c r="EZ86" s="29" t="s">
        <v>48</v>
      </c>
      <c r="FA86" s="29" t="s">
        <v>48</v>
      </c>
      <c r="FB86" s="29" t="s">
        <v>48</v>
      </c>
      <c r="FC86" s="29" t="s">
        <v>48</v>
      </c>
      <c r="FD86" s="27" t="s">
        <v>12</v>
      </c>
      <c r="FE86" s="29" t="s">
        <v>48</v>
      </c>
      <c r="FF86" s="27" t="s">
        <v>12</v>
      </c>
      <c r="FG86" s="27" t="s">
        <v>12</v>
      </c>
      <c r="FH86" s="27" t="s">
        <v>12</v>
      </c>
      <c r="FI86" s="27" t="s">
        <v>12</v>
      </c>
      <c r="FJ86" s="27" t="s">
        <v>12</v>
      </c>
      <c r="FK86" s="27" t="s">
        <v>12</v>
      </c>
      <c r="FL86" s="27" t="s">
        <v>12</v>
      </c>
      <c r="FM86" s="27" t="s">
        <v>12</v>
      </c>
      <c r="FN86" s="27" t="s">
        <v>12</v>
      </c>
      <c r="FO86" s="29" t="s">
        <v>48</v>
      </c>
      <c r="FP86" s="27" t="s">
        <v>12</v>
      </c>
      <c r="FQ86" s="29" t="s">
        <v>48</v>
      </c>
      <c r="FR86" s="27" t="s">
        <v>12</v>
      </c>
      <c r="FS86" s="29" t="s">
        <v>48</v>
      </c>
      <c r="FT86" s="27" t="s">
        <v>12</v>
      </c>
      <c r="FU86" s="27" t="s">
        <v>12</v>
      </c>
      <c r="FV86" s="27" t="s">
        <v>12</v>
      </c>
      <c r="FW86" s="27" t="s">
        <v>12</v>
      </c>
      <c r="FX86" s="27" t="s">
        <v>12</v>
      </c>
      <c r="FY86" s="27" t="s">
        <v>12</v>
      </c>
      <c r="FZ86" s="27" t="s">
        <v>12</v>
      </c>
      <c r="GA86" s="29" t="s">
        <v>48</v>
      </c>
      <c r="GB86" s="27" t="s">
        <v>12</v>
      </c>
      <c r="GC86" s="29" t="s">
        <v>48</v>
      </c>
      <c r="GD86" s="27" t="s">
        <v>12</v>
      </c>
      <c r="GE86" s="29" t="s">
        <v>48</v>
      </c>
      <c r="GF86" s="27" t="s">
        <v>12</v>
      </c>
      <c r="GG86" s="27" t="s">
        <v>12</v>
      </c>
      <c r="GH86" s="27" t="s">
        <v>12</v>
      </c>
      <c r="GI86" s="27" t="s">
        <v>12</v>
      </c>
      <c r="GJ86" s="27" t="s">
        <v>12</v>
      </c>
      <c r="GK86" s="27" t="s">
        <v>12</v>
      </c>
      <c r="GL86" s="27" t="s">
        <v>12</v>
      </c>
      <c r="GM86" s="29" t="s">
        <v>48</v>
      </c>
      <c r="GN86" s="27" t="s">
        <v>12</v>
      </c>
      <c r="GO86" s="29" t="s">
        <v>48</v>
      </c>
      <c r="GP86" s="27" t="s">
        <v>12</v>
      </c>
      <c r="GQ86" s="29" t="s">
        <v>48</v>
      </c>
      <c r="GR86" s="27" t="s">
        <v>12</v>
      </c>
      <c r="GS86" s="27" t="s">
        <v>12</v>
      </c>
      <c r="GT86" s="27" t="s">
        <v>12</v>
      </c>
      <c r="GU86" s="27" t="s">
        <v>12</v>
      </c>
      <c r="GV86" s="27" t="s">
        <v>12</v>
      </c>
      <c r="GW86" s="27" t="s">
        <v>12</v>
      </c>
      <c r="GX86" s="27" t="s">
        <v>12</v>
      </c>
      <c r="HA86" s="4">
        <v>22</v>
      </c>
      <c r="HB86" s="36">
        <v>44</v>
      </c>
    </row>
    <row r="87" spans="2:408" ht="25.2">
      <c r="B87" s="11">
        <f t="shared" si="13"/>
        <v>27</v>
      </c>
      <c r="C87" s="9">
        <v>2</v>
      </c>
      <c r="D87" s="12">
        <v>7</v>
      </c>
      <c r="E87" s="13">
        <f t="shared" si="8"/>
        <v>42</v>
      </c>
      <c r="G87" s="27" t="s">
        <v>12</v>
      </c>
      <c r="H87" s="32" t="s">
        <v>42</v>
      </c>
      <c r="I87" s="32" t="s">
        <v>42</v>
      </c>
      <c r="J87" s="27" t="s">
        <v>12</v>
      </c>
      <c r="K87" s="32" t="s">
        <v>42</v>
      </c>
      <c r="L87" s="32" t="s">
        <v>42</v>
      </c>
      <c r="M87" s="32" t="s">
        <v>42</v>
      </c>
      <c r="N87" s="32" t="s">
        <v>42</v>
      </c>
      <c r="O87" s="27" t="s">
        <v>12</v>
      </c>
      <c r="P87" s="27" t="s">
        <v>12</v>
      </c>
      <c r="Q87" s="27" t="s">
        <v>12</v>
      </c>
      <c r="R87" s="32" t="s">
        <v>42</v>
      </c>
      <c r="S87" s="27" t="s">
        <v>12</v>
      </c>
      <c r="T87" s="32" t="s">
        <v>42</v>
      </c>
      <c r="U87" s="32" t="s">
        <v>42</v>
      </c>
      <c r="V87" s="27" t="s">
        <v>12</v>
      </c>
      <c r="W87" s="32" t="s">
        <v>42</v>
      </c>
      <c r="X87" s="32" t="s">
        <v>42</v>
      </c>
      <c r="Y87" s="32" t="s">
        <v>42</v>
      </c>
      <c r="Z87" s="32" t="s">
        <v>42</v>
      </c>
      <c r="AA87" s="27" t="s">
        <v>12</v>
      </c>
      <c r="AB87" s="27" t="s">
        <v>12</v>
      </c>
      <c r="AC87" s="27" t="s">
        <v>12</v>
      </c>
      <c r="AD87" s="32" t="s">
        <v>42</v>
      </c>
      <c r="AE87" s="27" t="s">
        <v>12</v>
      </c>
      <c r="AF87" s="32" t="s">
        <v>42</v>
      </c>
      <c r="AG87" s="32" t="s">
        <v>42</v>
      </c>
      <c r="AH87" s="27" t="s">
        <v>12</v>
      </c>
      <c r="AI87" s="32" t="s">
        <v>42</v>
      </c>
      <c r="AJ87" s="32" t="s">
        <v>42</v>
      </c>
      <c r="AK87" s="32" t="s">
        <v>42</v>
      </c>
      <c r="AL87" s="32" t="s">
        <v>42</v>
      </c>
      <c r="AM87" s="27" t="s">
        <v>12</v>
      </c>
      <c r="AN87" s="27" t="s">
        <v>12</v>
      </c>
      <c r="AO87" s="27" t="s">
        <v>12</v>
      </c>
      <c r="AP87" s="32" t="s">
        <v>42</v>
      </c>
      <c r="AQ87" s="27" t="s">
        <v>12</v>
      </c>
      <c r="AR87" s="32" t="s">
        <v>42</v>
      </c>
      <c r="AS87" s="32" t="s">
        <v>42</v>
      </c>
      <c r="AT87" s="27" t="s">
        <v>12</v>
      </c>
      <c r="AU87" s="32" t="s">
        <v>42</v>
      </c>
      <c r="AV87" s="32" t="s">
        <v>42</v>
      </c>
      <c r="AW87" s="32" t="s">
        <v>42</v>
      </c>
      <c r="AX87" s="32" t="s">
        <v>42</v>
      </c>
      <c r="AY87" s="27" t="s">
        <v>12</v>
      </c>
      <c r="AZ87" s="27" t="s">
        <v>12</v>
      </c>
      <c r="BA87" s="27" t="s">
        <v>12</v>
      </c>
      <c r="BB87" s="32" t="s">
        <v>42</v>
      </c>
      <c r="BC87" s="27" t="s">
        <v>12</v>
      </c>
      <c r="BD87" s="32" t="s">
        <v>42</v>
      </c>
      <c r="BE87" s="32" t="s">
        <v>42</v>
      </c>
      <c r="BF87" s="27" t="s">
        <v>12</v>
      </c>
      <c r="BG87" s="32" t="s">
        <v>42</v>
      </c>
      <c r="BH87" s="32" t="s">
        <v>42</v>
      </c>
      <c r="BI87" s="32" t="s">
        <v>42</v>
      </c>
      <c r="BJ87" s="32" t="s">
        <v>42</v>
      </c>
      <c r="BK87" s="27" t="s">
        <v>12</v>
      </c>
      <c r="BL87" s="27" t="s">
        <v>12</v>
      </c>
      <c r="BM87" s="27" t="s">
        <v>12</v>
      </c>
      <c r="BN87" s="32" t="s">
        <v>42</v>
      </c>
      <c r="BO87" s="32" t="s">
        <v>42</v>
      </c>
      <c r="BP87" s="32" t="s">
        <v>42</v>
      </c>
      <c r="BQ87" s="32" t="s">
        <v>42</v>
      </c>
      <c r="BR87" s="32" t="s">
        <v>42</v>
      </c>
      <c r="BS87" s="27" t="s">
        <v>12</v>
      </c>
      <c r="BT87" s="27" t="s">
        <v>12</v>
      </c>
      <c r="BU87" s="27" t="s">
        <v>12</v>
      </c>
      <c r="BV87" s="27" t="s">
        <v>12</v>
      </c>
      <c r="BW87" s="32" t="s">
        <v>42</v>
      </c>
      <c r="BX87" s="27" t="s">
        <v>12</v>
      </c>
      <c r="BY87" s="32" t="s">
        <v>42</v>
      </c>
      <c r="BZ87" s="32" t="s">
        <v>42</v>
      </c>
      <c r="CA87" s="32" t="s">
        <v>42</v>
      </c>
      <c r="CB87" s="32" t="s">
        <v>42</v>
      </c>
      <c r="CC87" s="32" t="s">
        <v>42</v>
      </c>
      <c r="CD87" s="32" t="s">
        <v>42</v>
      </c>
      <c r="CE87" s="27" t="s">
        <v>12</v>
      </c>
      <c r="CF87" s="27" t="s">
        <v>12</v>
      </c>
      <c r="CG87" s="27" t="s">
        <v>12</v>
      </c>
      <c r="CH87" s="27" t="s">
        <v>12</v>
      </c>
      <c r="CI87" s="32" t="s">
        <v>42</v>
      </c>
      <c r="CJ87" s="27" t="s">
        <v>12</v>
      </c>
      <c r="CK87" s="32" t="s">
        <v>42</v>
      </c>
      <c r="CL87" s="32" t="s">
        <v>42</v>
      </c>
      <c r="CM87" s="32" t="s">
        <v>42</v>
      </c>
      <c r="CN87" s="32" t="s">
        <v>42</v>
      </c>
      <c r="CO87" s="32" t="s">
        <v>42</v>
      </c>
      <c r="CP87" s="32" t="s">
        <v>42</v>
      </c>
      <c r="CQ87" s="27" t="s">
        <v>12</v>
      </c>
      <c r="CR87" s="27" t="s">
        <v>12</v>
      </c>
      <c r="CS87" s="27" t="s">
        <v>12</v>
      </c>
      <c r="CT87" s="27" t="s">
        <v>12</v>
      </c>
      <c r="CU87" s="32" t="s">
        <v>42</v>
      </c>
      <c r="CV87" s="27" t="s">
        <v>12</v>
      </c>
      <c r="CW87" s="32" t="s">
        <v>42</v>
      </c>
      <c r="CX87" s="32" t="s">
        <v>42</v>
      </c>
      <c r="CY87" s="32" t="s">
        <v>42</v>
      </c>
      <c r="CZ87" s="32" t="s">
        <v>42</v>
      </c>
      <c r="DA87" s="32" t="s">
        <v>42</v>
      </c>
      <c r="DB87" s="32" t="s">
        <v>42</v>
      </c>
      <c r="DC87" s="27" t="s">
        <v>12</v>
      </c>
      <c r="DD87" s="32" t="s">
        <v>42</v>
      </c>
      <c r="DE87" s="27" t="s">
        <v>12</v>
      </c>
      <c r="DF87" s="27" t="s">
        <v>12</v>
      </c>
      <c r="DG87" s="27" t="s">
        <v>12</v>
      </c>
      <c r="DH87" s="27" t="s">
        <v>12</v>
      </c>
      <c r="DI87" s="32" t="s">
        <v>42</v>
      </c>
      <c r="DJ87" s="27" t="s">
        <v>12</v>
      </c>
      <c r="DK87" s="32" t="s">
        <v>42</v>
      </c>
      <c r="DL87" s="27" t="s">
        <v>12</v>
      </c>
      <c r="DM87" s="32" t="s">
        <v>42</v>
      </c>
      <c r="DN87" s="27" t="s">
        <v>12</v>
      </c>
      <c r="DO87" s="27" t="s">
        <v>12</v>
      </c>
      <c r="DP87" s="32" t="s">
        <v>42</v>
      </c>
      <c r="DQ87" s="27" t="s">
        <v>12</v>
      </c>
      <c r="DR87" s="27" t="s">
        <v>12</v>
      </c>
      <c r="DS87" s="27" t="s">
        <v>12</v>
      </c>
      <c r="DT87" s="27" t="s">
        <v>12</v>
      </c>
      <c r="DU87" s="32" t="s">
        <v>42</v>
      </c>
      <c r="DV87" s="27" t="s">
        <v>12</v>
      </c>
      <c r="DW87" s="32" t="s">
        <v>42</v>
      </c>
      <c r="DX87" s="27" t="s">
        <v>12</v>
      </c>
      <c r="DY87" s="32" t="s">
        <v>42</v>
      </c>
      <c r="DZ87" s="27" t="s">
        <v>12</v>
      </c>
      <c r="EA87" s="27" t="s">
        <v>12</v>
      </c>
      <c r="EB87" s="32" t="s">
        <v>42</v>
      </c>
      <c r="EC87" s="27" t="s">
        <v>12</v>
      </c>
      <c r="ED87" s="27" t="s">
        <v>12</v>
      </c>
      <c r="EE87" s="27" t="s">
        <v>12</v>
      </c>
      <c r="EF87" s="27" t="s">
        <v>12</v>
      </c>
      <c r="EG87" s="32" t="s">
        <v>42</v>
      </c>
      <c r="EH87" s="27" t="s">
        <v>12</v>
      </c>
      <c r="EI87" s="32" t="s">
        <v>42</v>
      </c>
      <c r="EJ87" s="27" t="s">
        <v>12</v>
      </c>
      <c r="EK87" s="32" t="s">
        <v>42</v>
      </c>
      <c r="EL87" s="27" t="s">
        <v>12</v>
      </c>
      <c r="EM87" s="27" t="s">
        <v>12</v>
      </c>
      <c r="EN87" s="32" t="s">
        <v>42</v>
      </c>
      <c r="EO87" s="27" t="s">
        <v>12</v>
      </c>
      <c r="EP87" s="27" t="s">
        <v>12</v>
      </c>
      <c r="EQ87" s="27" t="s">
        <v>12</v>
      </c>
      <c r="ER87" s="27" t="s">
        <v>12</v>
      </c>
      <c r="ES87" s="32" t="s">
        <v>42</v>
      </c>
      <c r="ET87" s="27" t="s">
        <v>12</v>
      </c>
      <c r="EU87" s="32" t="s">
        <v>42</v>
      </c>
      <c r="EV87" s="27" t="s">
        <v>12</v>
      </c>
      <c r="EW87" s="32" t="s">
        <v>42</v>
      </c>
      <c r="EX87" s="27" t="s">
        <v>12</v>
      </c>
      <c r="EY87" s="27" t="s">
        <v>12</v>
      </c>
      <c r="EZ87" s="32" t="s">
        <v>42</v>
      </c>
      <c r="FA87" s="27" t="s">
        <v>12</v>
      </c>
      <c r="FB87" s="27" t="s">
        <v>12</v>
      </c>
      <c r="FC87" s="27" t="s">
        <v>12</v>
      </c>
      <c r="FD87" s="27" t="s">
        <v>12</v>
      </c>
      <c r="FE87" s="32" t="s">
        <v>42</v>
      </c>
      <c r="FF87" s="27" t="s">
        <v>12</v>
      </c>
      <c r="FG87" s="32" t="s">
        <v>42</v>
      </c>
      <c r="FH87" s="27" t="s">
        <v>12</v>
      </c>
      <c r="FI87" s="32" t="s">
        <v>42</v>
      </c>
      <c r="FJ87" s="27" t="s">
        <v>12</v>
      </c>
      <c r="FK87" s="27" t="s">
        <v>12</v>
      </c>
      <c r="FL87" s="27" t="s">
        <v>12</v>
      </c>
      <c r="FM87" s="32" t="s">
        <v>42</v>
      </c>
      <c r="FN87" s="32" t="s">
        <v>42</v>
      </c>
      <c r="FO87" s="32" t="s">
        <v>42</v>
      </c>
      <c r="FP87" s="27" t="s">
        <v>12</v>
      </c>
      <c r="FQ87" s="27" t="s">
        <v>12</v>
      </c>
      <c r="FR87" s="32" t="s">
        <v>42</v>
      </c>
      <c r="FS87" s="27" t="s">
        <v>12</v>
      </c>
      <c r="FT87" s="32" t="s">
        <v>42</v>
      </c>
      <c r="FU87" s="32" t="s">
        <v>42</v>
      </c>
      <c r="FV87" s="32" t="s">
        <v>42</v>
      </c>
      <c r="FW87" s="27" t="s">
        <v>12</v>
      </c>
      <c r="FX87" s="27" t="s">
        <v>12</v>
      </c>
      <c r="FY87" s="32" t="s">
        <v>42</v>
      </c>
      <c r="FZ87" s="32" t="s">
        <v>42</v>
      </c>
      <c r="GA87" s="32" t="s">
        <v>42</v>
      </c>
      <c r="GB87" s="27" t="s">
        <v>12</v>
      </c>
      <c r="GC87" s="27" t="s">
        <v>12</v>
      </c>
      <c r="GD87" s="32" t="s">
        <v>42</v>
      </c>
      <c r="GE87" s="27" t="s">
        <v>12</v>
      </c>
      <c r="GF87" s="32" t="s">
        <v>42</v>
      </c>
      <c r="GG87" s="32" t="s">
        <v>42</v>
      </c>
      <c r="GH87" s="32" t="s">
        <v>42</v>
      </c>
      <c r="GI87" s="27" t="s">
        <v>12</v>
      </c>
      <c r="GJ87" s="27" t="s">
        <v>12</v>
      </c>
      <c r="GK87" s="32" t="s">
        <v>42</v>
      </c>
      <c r="GL87" s="32" t="s">
        <v>42</v>
      </c>
      <c r="GM87" s="32" t="s">
        <v>42</v>
      </c>
      <c r="GN87" s="27" t="s">
        <v>12</v>
      </c>
      <c r="GO87" s="27" t="s">
        <v>12</v>
      </c>
      <c r="GP87" s="32" t="s">
        <v>42</v>
      </c>
      <c r="GQ87" s="27" t="s">
        <v>12</v>
      </c>
      <c r="GR87" s="32" t="s">
        <v>42</v>
      </c>
      <c r="GS87" s="32" t="s">
        <v>42</v>
      </c>
      <c r="GT87" s="32" t="s">
        <v>42</v>
      </c>
      <c r="GU87" s="27" t="s">
        <v>12</v>
      </c>
      <c r="GV87" s="27" t="s">
        <v>12</v>
      </c>
      <c r="GW87" s="32" t="s">
        <v>42</v>
      </c>
      <c r="GX87" s="32" t="s">
        <v>42</v>
      </c>
      <c r="HA87" s="4">
        <v>23</v>
      </c>
      <c r="HB87" s="36">
        <v>42</v>
      </c>
    </row>
    <row r="88" spans="2:408" ht="25.2">
      <c r="B88" s="11">
        <f t="shared" si="13"/>
        <v>28</v>
      </c>
      <c r="C88" s="9">
        <v>2</v>
      </c>
      <c r="D88" s="12">
        <v>7</v>
      </c>
      <c r="E88" s="13">
        <f t="shared" si="8"/>
        <v>42</v>
      </c>
      <c r="G88" s="31" t="s">
        <v>18</v>
      </c>
      <c r="H88" s="31" t="s">
        <v>18</v>
      </c>
      <c r="I88" s="31" t="s">
        <v>18</v>
      </c>
      <c r="J88" s="27" t="s">
        <v>12</v>
      </c>
      <c r="K88" s="27" t="s">
        <v>12</v>
      </c>
      <c r="L88" s="31" t="s">
        <v>18</v>
      </c>
      <c r="M88" s="27" t="s">
        <v>12</v>
      </c>
      <c r="N88" s="31" t="s">
        <v>18</v>
      </c>
      <c r="O88" s="27" t="s">
        <v>12</v>
      </c>
      <c r="P88" s="31" t="s">
        <v>18</v>
      </c>
      <c r="Q88" s="27" t="s">
        <v>12</v>
      </c>
      <c r="R88" s="31" t="s">
        <v>18</v>
      </c>
      <c r="S88" s="31" t="s">
        <v>18</v>
      </c>
      <c r="T88" s="31" t="s">
        <v>18</v>
      </c>
      <c r="U88" s="31" t="s">
        <v>18</v>
      </c>
      <c r="V88" s="27" t="s">
        <v>12</v>
      </c>
      <c r="W88" s="27" t="s">
        <v>12</v>
      </c>
      <c r="X88" s="31" t="s">
        <v>18</v>
      </c>
      <c r="Y88" s="27" t="s">
        <v>12</v>
      </c>
      <c r="Z88" s="31" t="s">
        <v>18</v>
      </c>
      <c r="AA88" s="27" t="s">
        <v>12</v>
      </c>
      <c r="AB88" s="31" t="s">
        <v>18</v>
      </c>
      <c r="AC88" s="27" t="s">
        <v>12</v>
      </c>
      <c r="AD88" s="31" t="s">
        <v>18</v>
      </c>
      <c r="AE88" s="31" t="s">
        <v>18</v>
      </c>
      <c r="AF88" s="31" t="s">
        <v>18</v>
      </c>
      <c r="AG88" s="31" t="s">
        <v>18</v>
      </c>
      <c r="AH88" s="27" t="s">
        <v>12</v>
      </c>
      <c r="AI88" s="27" t="s">
        <v>12</v>
      </c>
      <c r="AJ88" s="31" t="s">
        <v>18</v>
      </c>
      <c r="AK88" s="27" t="s">
        <v>12</v>
      </c>
      <c r="AL88" s="31" t="s">
        <v>18</v>
      </c>
      <c r="AM88" s="27" t="s">
        <v>12</v>
      </c>
      <c r="AN88" s="31" t="s">
        <v>18</v>
      </c>
      <c r="AO88" s="27" t="s">
        <v>12</v>
      </c>
      <c r="AP88" s="31" t="s">
        <v>18</v>
      </c>
      <c r="AQ88" s="31" t="s">
        <v>18</v>
      </c>
      <c r="AR88" s="31" t="s">
        <v>18</v>
      </c>
      <c r="AS88" s="31" t="s">
        <v>18</v>
      </c>
      <c r="AT88" s="27" t="s">
        <v>12</v>
      </c>
      <c r="AU88" s="27" t="s">
        <v>12</v>
      </c>
      <c r="AV88" s="31" t="s">
        <v>18</v>
      </c>
      <c r="AW88" s="27" t="s">
        <v>12</v>
      </c>
      <c r="AX88" s="31" t="s">
        <v>18</v>
      </c>
      <c r="AY88" s="27" t="s">
        <v>12</v>
      </c>
      <c r="AZ88" s="31" t="s">
        <v>18</v>
      </c>
      <c r="BA88" s="27" t="s">
        <v>12</v>
      </c>
      <c r="BB88" s="31" t="s">
        <v>18</v>
      </c>
      <c r="BC88" s="31" t="s">
        <v>18</v>
      </c>
      <c r="BD88" s="31" t="s">
        <v>18</v>
      </c>
      <c r="BE88" s="31" t="s">
        <v>18</v>
      </c>
      <c r="BF88" s="27" t="s">
        <v>12</v>
      </c>
      <c r="BG88" s="27" t="s">
        <v>12</v>
      </c>
      <c r="BH88" s="31" t="s">
        <v>18</v>
      </c>
      <c r="BI88" s="27" t="s">
        <v>12</v>
      </c>
      <c r="BJ88" s="31" t="s">
        <v>18</v>
      </c>
      <c r="BK88" s="27" t="s">
        <v>12</v>
      </c>
      <c r="BL88" s="31" t="s">
        <v>18</v>
      </c>
      <c r="BM88" s="27" t="s">
        <v>12</v>
      </c>
      <c r="BN88" s="31" t="s">
        <v>18</v>
      </c>
      <c r="BO88" s="31" t="s">
        <v>18</v>
      </c>
      <c r="BP88" s="27" t="s">
        <v>12</v>
      </c>
      <c r="BQ88" s="27" t="s">
        <v>12</v>
      </c>
      <c r="BR88" s="27" t="s">
        <v>12</v>
      </c>
      <c r="BS88" s="31" t="s">
        <v>18</v>
      </c>
      <c r="BT88" s="27" t="s">
        <v>12</v>
      </c>
      <c r="BU88" s="27" t="s">
        <v>12</v>
      </c>
      <c r="BV88" s="31" t="s">
        <v>18</v>
      </c>
      <c r="BW88" s="27" t="s">
        <v>12</v>
      </c>
      <c r="BX88" s="31" t="s">
        <v>18</v>
      </c>
      <c r="BY88" s="27" t="s">
        <v>12</v>
      </c>
      <c r="BZ88" s="27" t="s">
        <v>12</v>
      </c>
      <c r="CA88" s="31" t="s">
        <v>18</v>
      </c>
      <c r="CB88" s="27" t="s">
        <v>12</v>
      </c>
      <c r="CC88" s="27" t="s">
        <v>12</v>
      </c>
      <c r="CD88" s="27" t="s">
        <v>12</v>
      </c>
      <c r="CE88" s="31" t="s">
        <v>18</v>
      </c>
      <c r="CF88" s="27" t="s">
        <v>12</v>
      </c>
      <c r="CG88" s="27" t="s">
        <v>12</v>
      </c>
      <c r="CH88" s="31" t="s">
        <v>18</v>
      </c>
      <c r="CI88" s="27" t="s">
        <v>12</v>
      </c>
      <c r="CJ88" s="31" t="s">
        <v>18</v>
      </c>
      <c r="CK88" s="27" t="s">
        <v>12</v>
      </c>
      <c r="CL88" s="27" t="s">
        <v>12</v>
      </c>
      <c r="CM88" s="31" t="s">
        <v>18</v>
      </c>
      <c r="CN88" s="27" t="s">
        <v>12</v>
      </c>
      <c r="CO88" s="27" t="s">
        <v>12</v>
      </c>
      <c r="CP88" s="27" t="s">
        <v>12</v>
      </c>
      <c r="CQ88" s="31" t="s">
        <v>18</v>
      </c>
      <c r="CR88" s="27" t="s">
        <v>12</v>
      </c>
      <c r="CS88" s="27" t="s">
        <v>12</v>
      </c>
      <c r="CT88" s="31" t="s">
        <v>18</v>
      </c>
      <c r="CU88" s="27" t="s">
        <v>12</v>
      </c>
      <c r="CV88" s="31" t="s">
        <v>18</v>
      </c>
      <c r="CW88" s="27" t="s">
        <v>12</v>
      </c>
      <c r="CX88" s="27" t="s">
        <v>12</v>
      </c>
      <c r="CY88" s="31" t="s">
        <v>18</v>
      </c>
      <c r="CZ88" s="27" t="s">
        <v>12</v>
      </c>
      <c r="DA88" s="27" t="s">
        <v>12</v>
      </c>
      <c r="DB88" s="27" t="s">
        <v>12</v>
      </c>
      <c r="DC88" s="31" t="s">
        <v>18</v>
      </c>
      <c r="DD88" s="27" t="s">
        <v>12</v>
      </c>
      <c r="DE88" s="27" t="s">
        <v>12</v>
      </c>
      <c r="DF88" s="31" t="s">
        <v>18</v>
      </c>
      <c r="DG88" s="27" t="s">
        <v>12</v>
      </c>
      <c r="DH88" s="27" t="s">
        <v>12</v>
      </c>
      <c r="DI88" s="27" t="s">
        <v>12</v>
      </c>
      <c r="DJ88" s="31" t="s">
        <v>18</v>
      </c>
      <c r="DK88" s="31" t="s">
        <v>18</v>
      </c>
      <c r="DL88" s="27" t="s">
        <v>12</v>
      </c>
      <c r="DM88" s="31" t="s">
        <v>18</v>
      </c>
      <c r="DN88" s="31" t="s">
        <v>18</v>
      </c>
      <c r="DO88" s="31" t="s">
        <v>18</v>
      </c>
      <c r="DP88" s="27" t="s">
        <v>12</v>
      </c>
      <c r="DQ88" s="27" t="s">
        <v>12</v>
      </c>
      <c r="DR88" s="31" t="s">
        <v>18</v>
      </c>
      <c r="DS88" s="27" t="s">
        <v>12</v>
      </c>
      <c r="DT88" s="27" t="s">
        <v>12</v>
      </c>
      <c r="DU88" s="27" t="s">
        <v>12</v>
      </c>
      <c r="DV88" s="31" t="s">
        <v>18</v>
      </c>
      <c r="DW88" s="31" t="s">
        <v>18</v>
      </c>
      <c r="DX88" s="27" t="s">
        <v>12</v>
      </c>
      <c r="DY88" s="31" t="s">
        <v>18</v>
      </c>
      <c r="DZ88" s="31" t="s">
        <v>18</v>
      </c>
      <c r="EA88" s="31" t="s">
        <v>18</v>
      </c>
      <c r="EB88" s="27" t="s">
        <v>12</v>
      </c>
      <c r="EC88" s="27" t="s">
        <v>12</v>
      </c>
      <c r="ED88" s="31" t="s">
        <v>18</v>
      </c>
      <c r="EE88" s="27" t="s">
        <v>12</v>
      </c>
      <c r="EF88" s="27" t="s">
        <v>12</v>
      </c>
      <c r="EG88" s="27" t="s">
        <v>12</v>
      </c>
      <c r="EH88" s="31" t="s">
        <v>18</v>
      </c>
      <c r="EI88" s="31" t="s">
        <v>18</v>
      </c>
      <c r="EJ88" s="27" t="s">
        <v>12</v>
      </c>
      <c r="EK88" s="31" t="s">
        <v>18</v>
      </c>
      <c r="EL88" s="31" t="s">
        <v>18</v>
      </c>
      <c r="EM88" s="31" t="s">
        <v>18</v>
      </c>
      <c r="EN88" s="27" t="s">
        <v>12</v>
      </c>
      <c r="EO88" s="27" t="s">
        <v>12</v>
      </c>
      <c r="EP88" s="31" t="s">
        <v>18</v>
      </c>
      <c r="EQ88" s="27" t="s">
        <v>12</v>
      </c>
      <c r="ER88" s="27" t="s">
        <v>12</v>
      </c>
      <c r="ES88" s="27" t="s">
        <v>12</v>
      </c>
      <c r="ET88" s="31" t="s">
        <v>18</v>
      </c>
      <c r="EU88" s="31" t="s">
        <v>18</v>
      </c>
      <c r="EV88" s="27" t="s">
        <v>12</v>
      </c>
      <c r="EW88" s="31" t="s">
        <v>18</v>
      </c>
      <c r="EX88" s="31" t="s">
        <v>18</v>
      </c>
      <c r="EY88" s="31" t="s">
        <v>18</v>
      </c>
      <c r="EZ88" s="27" t="s">
        <v>12</v>
      </c>
      <c r="FA88" s="27" t="s">
        <v>12</v>
      </c>
      <c r="FB88" s="31" t="s">
        <v>18</v>
      </c>
      <c r="FC88" s="27" t="s">
        <v>12</v>
      </c>
      <c r="FD88" s="27" t="s">
        <v>12</v>
      </c>
      <c r="FE88" s="27" t="s">
        <v>12</v>
      </c>
      <c r="FF88" s="31" t="s">
        <v>18</v>
      </c>
      <c r="FG88" s="31" t="s">
        <v>18</v>
      </c>
      <c r="FH88" s="27" t="s">
        <v>12</v>
      </c>
      <c r="FI88" s="31" t="s">
        <v>18</v>
      </c>
      <c r="FJ88" s="31" t="s">
        <v>18</v>
      </c>
      <c r="FK88" s="27" t="s">
        <v>12</v>
      </c>
      <c r="FL88" s="31" t="s">
        <v>18</v>
      </c>
      <c r="FM88" s="31" t="s">
        <v>18</v>
      </c>
      <c r="FN88" s="27" t="s">
        <v>12</v>
      </c>
      <c r="FO88" s="31" t="s">
        <v>18</v>
      </c>
      <c r="FP88" s="31" t="s">
        <v>18</v>
      </c>
      <c r="FQ88" s="27" t="s">
        <v>12</v>
      </c>
      <c r="FR88" s="27" t="s">
        <v>12</v>
      </c>
      <c r="FS88" s="31" t="s">
        <v>18</v>
      </c>
      <c r="FT88" s="31" t="s">
        <v>18</v>
      </c>
      <c r="FU88" s="27" t="s">
        <v>12</v>
      </c>
      <c r="FV88" s="31" t="s">
        <v>18</v>
      </c>
      <c r="FW88" s="27" t="s">
        <v>12</v>
      </c>
      <c r="FX88" s="31" t="s">
        <v>18</v>
      </c>
      <c r="FY88" s="31" t="s">
        <v>18</v>
      </c>
      <c r="FZ88" s="27" t="s">
        <v>12</v>
      </c>
      <c r="GA88" s="31" t="s">
        <v>18</v>
      </c>
      <c r="GB88" s="31" t="s">
        <v>18</v>
      </c>
      <c r="GC88" s="27" t="s">
        <v>12</v>
      </c>
      <c r="GD88" s="27" t="s">
        <v>12</v>
      </c>
      <c r="GE88" s="31" t="s">
        <v>18</v>
      </c>
      <c r="GF88" s="31" t="s">
        <v>18</v>
      </c>
      <c r="GG88" s="27" t="s">
        <v>12</v>
      </c>
      <c r="GH88" s="31" t="s">
        <v>18</v>
      </c>
      <c r="GI88" s="27" t="s">
        <v>12</v>
      </c>
      <c r="GJ88" s="31" t="s">
        <v>18</v>
      </c>
      <c r="GK88" s="31" t="s">
        <v>18</v>
      </c>
      <c r="GL88" s="27" t="s">
        <v>12</v>
      </c>
      <c r="GM88" s="31" t="s">
        <v>18</v>
      </c>
      <c r="GN88" s="31" t="s">
        <v>18</v>
      </c>
      <c r="GO88" s="27" t="s">
        <v>12</v>
      </c>
      <c r="GP88" s="27" t="s">
        <v>12</v>
      </c>
      <c r="GQ88" s="31" t="s">
        <v>18</v>
      </c>
      <c r="GR88" s="31" t="s">
        <v>18</v>
      </c>
      <c r="GS88" s="27" t="s">
        <v>12</v>
      </c>
      <c r="GT88" s="31" t="s">
        <v>18</v>
      </c>
      <c r="GU88" s="27" t="s">
        <v>12</v>
      </c>
      <c r="GV88" s="31" t="s">
        <v>18</v>
      </c>
      <c r="GW88" s="31" t="s">
        <v>18</v>
      </c>
      <c r="GX88" s="27" t="s">
        <v>12</v>
      </c>
      <c r="HA88" s="4">
        <v>24</v>
      </c>
      <c r="HB88" s="36">
        <v>50</v>
      </c>
    </row>
    <row r="89" spans="2:408" ht="25.2">
      <c r="B89" s="11">
        <f t="shared" si="13"/>
        <v>29</v>
      </c>
      <c r="C89" s="9">
        <v>2</v>
      </c>
      <c r="D89" s="12">
        <v>7</v>
      </c>
      <c r="E89" s="13">
        <f t="shared" si="8"/>
        <v>60</v>
      </c>
      <c r="G89" s="27" t="s">
        <v>12</v>
      </c>
      <c r="H89" s="29" t="s">
        <v>37</v>
      </c>
      <c r="I89" s="27" t="s">
        <v>12</v>
      </c>
      <c r="J89" s="29" t="s">
        <v>37</v>
      </c>
      <c r="K89" s="27" t="s">
        <v>12</v>
      </c>
      <c r="L89" s="29" t="s">
        <v>37</v>
      </c>
      <c r="M89" s="29" t="s">
        <v>37</v>
      </c>
      <c r="N89" s="27" t="s">
        <v>12</v>
      </c>
      <c r="O89" s="27" t="s">
        <v>12</v>
      </c>
      <c r="P89" s="29" t="s">
        <v>37</v>
      </c>
      <c r="Q89" s="27" t="s">
        <v>12</v>
      </c>
      <c r="R89" s="29" t="s">
        <v>37</v>
      </c>
      <c r="S89" s="27" t="s">
        <v>12</v>
      </c>
      <c r="T89" s="29" t="s">
        <v>37</v>
      </c>
      <c r="U89" s="27" t="s">
        <v>12</v>
      </c>
      <c r="V89" s="29" t="s">
        <v>37</v>
      </c>
      <c r="W89" s="27" t="s">
        <v>12</v>
      </c>
      <c r="X89" s="29" t="s">
        <v>37</v>
      </c>
      <c r="Y89" s="29" t="s">
        <v>37</v>
      </c>
      <c r="Z89" s="27" t="s">
        <v>12</v>
      </c>
      <c r="AA89" s="27" t="s">
        <v>12</v>
      </c>
      <c r="AB89" s="29" t="s">
        <v>37</v>
      </c>
      <c r="AC89" s="27" t="s">
        <v>12</v>
      </c>
      <c r="AD89" s="29" t="s">
        <v>37</v>
      </c>
      <c r="AE89" s="27" t="s">
        <v>12</v>
      </c>
      <c r="AF89" s="29" t="s">
        <v>37</v>
      </c>
      <c r="AG89" s="27" t="s">
        <v>12</v>
      </c>
      <c r="AH89" s="29" t="s">
        <v>37</v>
      </c>
      <c r="AI89" s="27" t="s">
        <v>12</v>
      </c>
      <c r="AJ89" s="29" t="s">
        <v>37</v>
      </c>
      <c r="AK89" s="29" t="s">
        <v>37</v>
      </c>
      <c r="AL89" s="27" t="s">
        <v>12</v>
      </c>
      <c r="AM89" s="27" t="s">
        <v>12</v>
      </c>
      <c r="AN89" s="29" t="s">
        <v>37</v>
      </c>
      <c r="AO89" s="27" t="s">
        <v>12</v>
      </c>
      <c r="AP89" s="29" t="s">
        <v>37</v>
      </c>
      <c r="AQ89" s="27" t="s">
        <v>12</v>
      </c>
      <c r="AR89" s="29" t="s">
        <v>37</v>
      </c>
      <c r="AS89" s="27" t="s">
        <v>12</v>
      </c>
      <c r="AT89" s="29" t="s">
        <v>37</v>
      </c>
      <c r="AU89" s="27" t="s">
        <v>12</v>
      </c>
      <c r="AV89" s="29" t="s">
        <v>37</v>
      </c>
      <c r="AW89" s="29" t="s">
        <v>37</v>
      </c>
      <c r="AX89" s="27" t="s">
        <v>12</v>
      </c>
      <c r="AY89" s="27" t="s">
        <v>12</v>
      </c>
      <c r="AZ89" s="29" t="s">
        <v>37</v>
      </c>
      <c r="BA89" s="27" t="s">
        <v>12</v>
      </c>
      <c r="BB89" s="29" t="s">
        <v>37</v>
      </c>
      <c r="BC89" s="27" t="s">
        <v>12</v>
      </c>
      <c r="BD89" s="29" t="s">
        <v>37</v>
      </c>
      <c r="BE89" s="27" t="s">
        <v>12</v>
      </c>
      <c r="BF89" s="29" t="s">
        <v>37</v>
      </c>
      <c r="BG89" s="27" t="s">
        <v>12</v>
      </c>
      <c r="BH89" s="29" t="s">
        <v>37</v>
      </c>
      <c r="BI89" s="29" t="s">
        <v>37</v>
      </c>
      <c r="BJ89" s="27" t="s">
        <v>12</v>
      </c>
      <c r="BK89" s="27" t="s">
        <v>12</v>
      </c>
      <c r="BL89" s="29" t="s">
        <v>37</v>
      </c>
      <c r="BM89" s="27" t="s">
        <v>12</v>
      </c>
      <c r="BN89" s="27" t="s">
        <v>12</v>
      </c>
      <c r="BO89" s="29" t="s">
        <v>37</v>
      </c>
      <c r="BP89" s="29" t="s">
        <v>37</v>
      </c>
      <c r="BQ89" s="29" t="s">
        <v>37</v>
      </c>
      <c r="BR89" s="29" t="s">
        <v>37</v>
      </c>
      <c r="BS89" s="29" t="s">
        <v>37</v>
      </c>
      <c r="BT89" s="27" t="s">
        <v>12</v>
      </c>
      <c r="BU89" s="29" t="s">
        <v>37</v>
      </c>
      <c r="BV89" s="27" t="s">
        <v>12</v>
      </c>
      <c r="BW89" s="27" t="s">
        <v>12</v>
      </c>
      <c r="BX89" s="27" t="s">
        <v>12</v>
      </c>
      <c r="BY89" s="27" t="s">
        <v>12</v>
      </c>
      <c r="BZ89" s="27" t="s">
        <v>12</v>
      </c>
      <c r="CA89" s="29" t="s">
        <v>37</v>
      </c>
      <c r="CB89" s="29" t="s">
        <v>37</v>
      </c>
      <c r="CC89" s="29" t="s">
        <v>37</v>
      </c>
      <c r="CD89" s="29" t="s">
        <v>37</v>
      </c>
      <c r="CE89" s="29" t="s">
        <v>37</v>
      </c>
      <c r="CF89" s="27" t="s">
        <v>12</v>
      </c>
      <c r="CG89" s="29" t="s">
        <v>37</v>
      </c>
      <c r="CH89" s="27" t="s">
        <v>12</v>
      </c>
      <c r="CI89" s="27" t="s">
        <v>12</v>
      </c>
      <c r="CJ89" s="27" t="s">
        <v>12</v>
      </c>
      <c r="CK89" s="27" t="s">
        <v>12</v>
      </c>
      <c r="CL89" s="27" t="s">
        <v>12</v>
      </c>
      <c r="CM89" s="29" t="s">
        <v>37</v>
      </c>
      <c r="CN89" s="29" t="s">
        <v>37</v>
      </c>
      <c r="CO89" s="29" t="s">
        <v>37</v>
      </c>
      <c r="CP89" s="29" t="s">
        <v>37</v>
      </c>
      <c r="CQ89" s="29" t="s">
        <v>37</v>
      </c>
      <c r="CR89" s="27" t="s">
        <v>12</v>
      </c>
      <c r="CS89" s="29" t="s">
        <v>37</v>
      </c>
      <c r="CT89" s="27" t="s">
        <v>12</v>
      </c>
      <c r="CU89" s="27" t="s">
        <v>12</v>
      </c>
      <c r="CV89" s="27" t="s">
        <v>12</v>
      </c>
      <c r="CW89" s="27" t="s">
        <v>12</v>
      </c>
      <c r="CX89" s="27" t="s">
        <v>12</v>
      </c>
      <c r="CY89" s="29" t="s">
        <v>37</v>
      </c>
      <c r="CZ89" s="29" t="s">
        <v>37</v>
      </c>
      <c r="DA89" s="29" t="s">
        <v>37</v>
      </c>
      <c r="DB89" s="29" t="s">
        <v>37</v>
      </c>
      <c r="DC89" s="29" t="s">
        <v>37</v>
      </c>
      <c r="DD89" s="27" t="s">
        <v>12</v>
      </c>
      <c r="DE89" s="27" t="s">
        <v>12</v>
      </c>
      <c r="DF89" s="27" t="s">
        <v>12</v>
      </c>
      <c r="DG89" s="29" t="s">
        <v>37</v>
      </c>
      <c r="DH89" s="29" t="s">
        <v>37</v>
      </c>
      <c r="DI89" s="27" t="s">
        <v>12</v>
      </c>
      <c r="DJ89" s="27" t="s">
        <v>12</v>
      </c>
      <c r="DK89" s="27" t="s">
        <v>12</v>
      </c>
      <c r="DL89" s="27" t="s">
        <v>12</v>
      </c>
      <c r="DM89" s="29" t="s">
        <v>37</v>
      </c>
      <c r="DN89" s="29" t="s">
        <v>37</v>
      </c>
      <c r="DO89" s="29" t="s">
        <v>37</v>
      </c>
      <c r="DP89" s="27" t="s">
        <v>12</v>
      </c>
      <c r="DQ89" s="27" t="s">
        <v>12</v>
      </c>
      <c r="DR89" s="27" t="s">
        <v>12</v>
      </c>
      <c r="DS89" s="29" t="s">
        <v>37</v>
      </c>
      <c r="DT89" s="29" t="s">
        <v>37</v>
      </c>
      <c r="DU89" s="27" t="s">
        <v>12</v>
      </c>
      <c r="DV89" s="27" t="s">
        <v>12</v>
      </c>
      <c r="DW89" s="27" t="s">
        <v>12</v>
      </c>
      <c r="DX89" s="27" t="s">
        <v>12</v>
      </c>
      <c r="DY89" s="29" t="s">
        <v>37</v>
      </c>
      <c r="DZ89" s="29" t="s">
        <v>37</v>
      </c>
      <c r="EA89" s="29" t="s">
        <v>37</v>
      </c>
      <c r="EB89" s="27" t="s">
        <v>12</v>
      </c>
      <c r="EC89" s="27" t="s">
        <v>12</v>
      </c>
      <c r="ED89" s="27" t="s">
        <v>12</v>
      </c>
      <c r="EE89" s="29" t="s">
        <v>37</v>
      </c>
      <c r="EF89" s="29" t="s">
        <v>37</v>
      </c>
      <c r="EG89" s="27" t="s">
        <v>12</v>
      </c>
      <c r="EH89" s="27" t="s">
        <v>12</v>
      </c>
      <c r="EI89" s="27" t="s">
        <v>12</v>
      </c>
      <c r="EJ89" s="27" t="s">
        <v>12</v>
      </c>
      <c r="EK89" s="29" t="s">
        <v>37</v>
      </c>
      <c r="EL89" s="29" t="s">
        <v>37</v>
      </c>
      <c r="EM89" s="29" t="s">
        <v>37</v>
      </c>
      <c r="EN89" s="27" t="s">
        <v>12</v>
      </c>
      <c r="EO89" s="27" t="s">
        <v>12</v>
      </c>
      <c r="EP89" s="27" t="s">
        <v>12</v>
      </c>
      <c r="EQ89" s="29" t="s">
        <v>37</v>
      </c>
      <c r="ER89" s="29" t="s">
        <v>37</v>
      </c>
      <c r="ES89" s="27" t="s">
        <v>12</v>
      </c>
      <c r="ET89" s="27" t="s">
        <v>12</v>
      </c>
      <c r="EU89" s="27" t="s">
        <v>12</v>
      </c>
      <c r="EV89" s="27" t="s">
        <v>12</v>
      </c>
      <c r="EW89" s="29" t="s">
        <v>37</v>
      </c>
      <c r="EX89" s="29" t="s">
        <v>37</v>
      </c>
      <c r="EY89" s="29" t="s">
        <v>37</v>
      </c>
      <c r="EZ89" s="27" t="s">
        <v>12</v>
      </c>
      <c r="FA89" s="27" t="s">
        <v>12</v>
      </c>
      <c r="FB89" s="27" t="s">
        <v>12</v>
      </c>
      <c r="FC89" s="29" t="s">
        <v>37</v>
      </c>
      <c r="FD89" s="29" t="s">
        <v>37</v>
      </c>
      <c r="FE89" s="27" t="s">
        <v>12</v>
      </c>
      <c r="FF89" s="27" t="s">
        <v>12</v>
      </c>
      <c r="FG89" s="27" t="s">
        <v>12</v>
      </c>
      <c r="FH89" s="27" t="s">
        <v>12</v>
      </c>
      <c r="FI89" s="29" t="s">
        <v>37</v>
      </c>
      <c r="FJ89" s="29" t="s">
        <v>37</v>
      </c>
      <c r="FK89" s="27" t="s">
        <v>12</v>
      </c>
      <c r="FL89" s="29" t="s">
        <v>37</v>
      </c>
      <c r="FM89" s="29" t="s">
        <v>37</v>
      </c>
      <c r="FN89" s="27" t="s">
        <v>12</v>
      </c>
      <c r="FO89" s="27" t="s">
        <v>12</v>
      </c>
      <c r="FP89" s="29" t="s">
        <v>37</v>
      </c>
      <c r="FQ89" s="29" t="s">
        <v>37</v>
      </c>
      <c r="FR89" s="27" t="s">
        <v>12</v>
      </c>
      <c r="FS89" s="29" t="s">
        <v>37</v>
      </c>
      <c r="FT89" s="27" t="s">
        <v>12</v>
      </c>
      <c r="FU89" s="27" t="s">
        <v>12</v>
      </c>
      <c r="FV89" s="29" t="s">
        <v>37</v>
      </c>
      <c r="FW89" s="27" t="s">
        <v>12</v>
      </c>
      <c r="FX89" s="29" t="s">
        <v>37</v>
      </c>
      <c r="FY89" s="29" t="s">
        <v>37</v>
      </c>
      <c r="FZ89" s="27" t="s">
        <v>12</v>
      </c>
      <c r="GA89" s="27" t="s">
        <v>12</v>
      </c>
      <c r="GB89" s="29" t="s">
        <v>37</v>
      </c>
      <c r="GC89" s="29" t="s">
        <v>37</v>
      </c>
      <c r="GD89" s="27" t="s">
        <v>12</v>
      </c>
      <c r="GE89" s="29" t="s">
        <v>37</v>
      </c>
      <c r="GF89" s="27" t="s">
        <v>12</v>
      </c>
      <c r="GG89" s="27" t="s">
        <v>12</v>
      </c>
      <c r="GH89" s="29" t="s">
        <v>37</v>
      </c>
      <c r="GI89" s="27" t="s">
        <v>12</v>
      </c>
      <c r="GJ89" s="29" t="s">
        <v>37</v>
      </c>
      <c r="GK89" s="29" t="s">
        <v>37</v>
      </c>
      <c r="GL89" s="27" t="s">
        <v>12</v>
      </c>
      <c r="GM89" s="27" t="s">
        <v>12</v>
      </c>
      <c r="GN89" s="29" t="s">
        <v>37</v>
      </c>
      <c r="GO89" s="29" t="s">
        <v>37</v>
      </c>
      <c r="GP89" s="27" t="s">
        <v>12</v>
      </c>
      <c r="GQ89" s="29" t="s">
        <v>37</v>
      </c>
      <c r="GR89" s="27" t="s">
        <v>12</v>
      </c>
      <c r="GS89" s="27" t="s">
        <v>12</v>
      </c>
      <c r="GT89" s="29" t="s">
        <v>37</v>
      </c>
      <c r="GU89" s="27" t="s">
        <v>12</v>
      </c>
      <c r="GV89" s="29" t="s">
        <v>37</v>
      </c>
      <c r="GW89" s="29" t="s">
        <v>37</v>
      </c>
      <c r="GX89" s="27" t="s">
        <v>12</v>
      </c>
      <c r="HA89" s="4">
        <v>25</v>
      </c>
      <c r="HB89" s="36">
        <v>41</v>
      </c>
    </row>
    <row r="90" spans="2:408" ht="25.2">
      <c r="B90" s="11">
        <f t="shared" si="13"/>
        <v>30</v>
      </c>
      <c r="C90" s="9">
        <v>2</v>
      </c>
      <c r="D90" s="12">
        <v>7</v>
      </c>
      <c r="E90" s="13">
        <f t="shared" si="8"/>
        <v>44</v>
      </c>
      <c r="G90" s="28" t="s">
        <v>35</v>
      </c>
      <c r="H90" s="27" t="s">
        <v>12</v>
      </c>
      <c r="I90" s="28" t="s">
        <v>35</v>
      </c>
      <c r="J90" s="28" t="s">
        <v>35</v>
      </c>
      <c r="K90" s="28" t="s">
        <v>35</v>
      </c>
      <c r="L90" s="27" t="s">
        <v>12</v>
      </c>
      <c r="M90" s="27" t="s">
        <v>12</v>
      </c>
      <c r="N90" s="27" t="s">
        <v>12</v>
      </c>
      <c r="O90" s="27" t="s">
        <v>12</v>
      </c>
      <c r="P90" s="27" t="s">
        <v>12</v>
      </c>
      <c r="Q90" s="27" t="s">
        <v>12</v>
      </c>
      <c r="R90" s="28" t="s">
        <v>35</v>
      </c>
      <c r="S90" s="28" t="s">
        <v>35</v>
      </c>
      <c r="T90" s="27" t="s">
        <v>12</v>
      </c>
      <c r="U90" s="28" t="s">
        <v>35</v>
      </c>
      <c r="V90" s="28" t="s">
        <v>35</v>
      </c>
      <c r="W90" s="28" t="s">
        <v>35</v>
      </c>
      <c r="X90" s="27" t="s">
        <v>12</v>
      </c>
      <c r="Y90" s="27" t="s">
        <v>12</v>
      </c>
      <c r="Z90" s="27" t="s">
        <v>12</v>
      </c>
      <c r="AA90" s="27" t="s">
        <v>12</v>
      </c>
      <c r="AB90" s="27" t="s">
        <v>12</v>
      </c>
      <c r="AC90" s="27" t="s">
        <v>12</v>
      </c>
      <c r="AD90" s="28" t="s">
        <v>35</v>
      </c>
      <c r="AE90" s="28" t="s">
        <v>35</v>
      </c>
      <c r="AF90" s="27" t="s">
        <v>12</v>
      </c>
      <c r="AG90" s="28" t="s">
        <v>35</v>
      </c>
      <c r="AH90" s="28" t="s">
        <v>35</v>
      </c>
      <c r="AI90" s="28" t="s">
        <v>35</v>
      </c>
      <c r="AJ90" s="27" t="s">
        <v>12</v>
      </c>
      <c r="AK90" s="27" t="s">
        <v>12</v>
      </c>
      <c r="AL90" s="27" t="s">
        <v>12</v>
      </c>
      <c r="AM90" s="27" t="s">
        <v>12</v>
      </c>
      <c r="AN90" s="27" t="s">
        <v>12</v>
      </c>
      <c r="AO90" s="27" t="s">
        <v>12</v>
      </c>
      <c r="AP90" s="28" t="s">
        <v>35</v>
      </c>
      <c r="AQ90" s="28" t="s">
        <v>35</v>
      </c>
      <c r="AR90" s="27" t="s">
        <v>12</v>
      </c>
      <c r="AS90" s="28" t="s">
        <v>35</v>
      </c>
      <c r="AT90" s="28" t="s">
        <v>35</v>
      </c>
      <c r="AU90" s="28" t="s">
        <v>35</v>
      </c>
      <c r="AV90" s="27" t="s">
        <v>12</v>
      </c>
      <c r="AW90" s="27" t="s">
        <v>12</v>
      </c>
      <c r="AX90" s="27" t="s">
        <v>12</v>
      </c>
      <c r="AY90" s="27" t="s">
        <v>12</v>
      </c>
      <c r="AZ90" s="27" t="s">
        <v>12</v>
      </c>
      <c r="BA90" s="27" t="s">
        <v>12</v>
      </c>
      <c r="BB90" s="28" t="s">
        <v>35</v>
      </c>
      <c r="BC90" s="28" t="s">
        <v>35</v>
      </c>
      <c r="BD90" s="27" t="s">
        <v>12</v>
      </c>
      <c r="BE90" s="28" t="s">
        <v>35</v>
      </c>
      <c r="BF90" s="28" t="s">
        <v>35</v>
      </c>
      <c r="BG90" s="28" t="s">
        <v>35</v>
      </c>
      <c r="BH90" s="27" t="s">
        <v>12</v>
      </c>
      <c r="BI90" s="27" t="s">
        <v>12</v>
      </c>
      <c r="BJ90" s="27" t="s">
        <v>12</v>
      </c>
      <c r="BK90" s="27" t="s">
        <v>12</v>
      </c>
      <c r="BL90" s="27" t="s">
        <v>12</v>
      </c>
      <c r="BM90" s="27" t="s">
        <v>12</v>
      </c>
      <c r="BN90" s="28" t="s">
        <v>35</v>
      </c>
      <c r="BO90" s="27" t="s">
        <v>12</v>
      </c>
      <c r="BP90" s="27" t="s">
        <v>12</v>
      </c>
      <c r="BQ90" s="27" t="s">
        <v>12</v>
      </c>
      <c r="BR90" s="27" t="s">
        <v>12</v>
      </c>
      <c r="BS90" s="27" t="s">
        <v>12</v>
      </c>
      <c r="BT90" s="27" t="s">
        <v>12</v>
      </c>
      <c r="BU90" s="27" t="s">
        <v>12</v>
      </c>
      <c r="BV90" s="28" t="s">
        <v>35</v>
      </c>
      <c r="BW90" s="28" t="s">
        <v>35</v>
      </c>
      <c r="BX90" s="28" t="s">
        <v>35</v>
      </c>
      <c r="BY90" s="28" t="s">
        <v>35</v>
      </c>
      <c r="BZ90" s="27" t="s">
        <v>12</v>
      </c>
      <c r="CA90" s="27" t="s">
        <v>12</v>
      </c>
      <c r="CB90" s="27" t="s">
        <v>12</v>
      </c>
      <c r="CC90" s="27" t="s">
        <v>12</v>
      </c>
      <c r="CD90" s="27" t="s">
        <v>12</v>
      </c>
      <c r="CE90" s="27" t="s">
        <v>12</v>
      </c>
      <c r="CF90" s="27" t="s">
        <v>12</v>
      </c>
      <c r="CG90" s="27" t="s">
        <v>12</v>
      </c>
      <c r="CH90" s="28" t="s">
        <v>35</v>
      </c>
      <c r="CI90" s="28" t="s">
        <v>35</v>
      </c>
      <c r="CJ90" s="28" t="s">
        <v>35</v>
      </c>
      <c r="CK90" s="28" t="s">
        <v>35</v>
      </c>
      <c r="CL90" s="27" t="s">
        <v>12</v>
      </c>
      <c r="CM90" s="27" t="s">
        <v>12</v>
      </c>
      <c r="CN90" s="27" t="s">
        <v>12</v>
      </c>
      <c r="CO90" s="27" t="s">
        <v>12</v>
      </c>
      <c r="CP90" s="27" t="s">
        <v>12</v>
      </c>
      <c r="CQ90" s="27" t="s">
        <v>12</v>
      </c>
      <c r="CR90" s="27" t="s">
        <v>12</v>
      </c>
      <c r="CS90" s="27" t="s">
        <v>12</v>
      </c>
      <c r="CT90" s="28" t="s">
        <v>35</v>
      </c>
      <c r="CU90" s="28" t="s">
        <v>35</v>
      </c>
      <c r="CV90" s="28" t="s">
        <v>35</v>
      </c>
      <c r="CW90" s="28" t="s">
        <v>35</v>
      </c>
      <c r="CX90" s="27" t="s">
        <v>12</v>
      </c>
      <c r="CY90" s="27" t="s">
        <v>12</v>
      </c>
      <c r="CZ90" s="27" t="s">
        <v>12</v>
      </c>
      <c r="DA90" s="27" t="s">
        <v>12</v>
      </c>
      <c r="DB90" s="27" t="s">
        <v>12</v>
      </c>
      <c r="DC90" s="28" t="s">
        <v>35</v>
      </c>
      <c r="DD90" s="27" t="s">
        <v>12</v>
      </c>
      <c r="DE90" s="28" t="s">
        <v>35</v>
      </c>
      <c r="DF90" s="28" t="s">
        <v>35</v>
      </c>
      <c r="DG90" s="28" t="s">
        <v>35</v>
      </c>
      <c r="DH90" s="27" t="s">
        <v>12</v>
      </c>
      <c r="DI90" s="28" t="s">
        <v>35</v>
      </c>
      <c r="DJ90" s="27" t="s">
        <v>12</v>
      </c>
      <c r="DK90" s="27" t="s">
        <v>12</v>
      </c>
      <c r="DL90" s="27" t="s">
        <v>12</v>
      </c>
      <c r="DM90" s="28" t="s">
        <v>35</v>
      </c>
      <c r="DN90" s="27" t="s">
        <v>12</v>
      </c>
      <c r="DO90" s="28" t="s">
        <v>35</v>
      </c>
      <c r="DP90" s="27" t="s">
        <v>12</v>
      </c>
      <c r="DQ90" s="28" t="s">
        <v>35</v>
      </c>
      <c r="DR90" s="28" t="s">
        <v>35</v>
      </c>
      <c r="DS90" s="28" t="s">
        <v>35</v>
      </c>
      <c r="DT90" s="27" t="s">
        <v>12</v>
      </c>
      <c r="DU90" s="28" t="s">
        <v>35</v>
      </c>
      <c r="DV90" s="27" t="s">
        <v>12</v>
      </c>
      <c r="DW90" s="27" t="s">
        <v>12</v>
      </c>
      <c r="DX90" s="27" t="s">
        <v>12</v>
      </c>
      <c r="DY90" s="28" t="s">
        <v>35</v>
      </c>
      <c r="DZ90" s="27" t="s">
        <v>12</v>
      </c>
      <c r="EA90" s="28" t="s">
        <v>35</v>
      </c>
      <c r="EB90" s="27" t="s">
        <v>12</v>
      </c>
      <c r="EC90" s="28" t="s">
        <v>35</v>
      </c>
      <c r="ED90" s="28" t="s">
        <v>35</v>
      </c>
      <c r="EE90" s="28" t="s">
        <v>35</v>
      </c>
      <c r="EF90" s="27" t="s">
        <v>12</v>
      </c>
      <c r="EG90" s="28" t="s">
        <v>35</v>
      </c>
      <c r="EH90" s="27" t="s">
        <v>12</v>
      </c>
      <c r="EI90" s="27" t="s">
        <v>12</v>
      </c>
      <c r="EJ90" s="27" t="s">
        <v>12</v>
      </c>
      <c r="EK90" s="28" t="s">
        <v>35</v>
      </c>
      <c r="EL90" s="27" t="s">
        <v>12</v>
      </c>
      <c r="EM90" s="28" t="s">
        <v>35</v>
      </c>
      <c r="EN90" s="27" t="s">
        <v>12</v>
      </c>
      <c r="EO90" s="28" t="s">
        <v>35</v>
      </c>
      <c r="EP90" s="28" t="s">
        <v>35</v>
      </c>
      <c r="EQ90" s="28" t="s">
        <v>35</v>
      </c>
      <c r="ER90" s="27" t="s">
        <v>12</v>
      </c>
      <c r="ES90" s="28" t="s">
        <v>35</v>
      </c>
      <c r="ET90" s="27" t="s">
        <v>12</v>
      </c>
      <c r="EU90" s="27" t="s">
        <v>12</v>
      </c>
      <c r="EV90" s="27" t="s">
        <v>12</v>
      </c>
      <c r="EW90" s="28" t="s">
        <v>35</v>
      </c>
      <c r="EX90" s="27" t="s">
        <v>12</v>
      </c>
      <c r="EY90" s="28" t="s">
        <v>35</v>
      </c>
      <c r="EZ90" s="27" t="s">
        <v>12</v>
      </c>
      <c r="FA90" s="28" t="s">
        <v>35</v>
      </c>
      <c r="FB90" s="28" t="s">
        <v>35</v>
      </c>
      <c r="FC90" s="28" t="s">
        <v>35</v>
      </c>
      <c r="FD90" s="27" t="s">
        <v>12</v>
      </c>
      <c r="FE90" s="28" t="s">
        <v>35</v>
      </c>
      <c r="FF90" s="27" t="s">
        <v>12</v>
      </c>
      <c r="FG90" s="27" t="s">
        <v>12</v>
      </c>
      <c r="FH90" s="27" t="s">
        <v>12</v>
      </c>
      <c r="FI90" s="28" t="s">
        <v>35</v>
      </c>
      <c r="FJ90" s="27" t="s">
        <v>12</v>
      </c>
      <c r="FK90" s="27" t="s">
        <v>12</v>
      </c>
      <c r="FL90" s="28" t="s">
        <v>35</v>
      </c>
      <c r="FM90" s="27" t="s">
        <v>12</v>
      </c>
      <c r="FN90" s="27" t="s">
        <v>12</v>
      </c>
      <c r="FO90" s="27" t="s">
        <v>12</v>
      </c>
      <c r="FP90" s="28" t="s">
        <v>35</v>
      </c>
      <c r="FQ90" s="28" t="s">
        <v>35</v>
      </c>
      <c r="FR90" s="27" t="s">
        <v>12</v>
      </c>
      <c r="FS90" s="27" t="s">
        <v>12</v>
      </c>
      <c r="FT90" s="28" t="s">
        <v>35</v>
      </c>
      <c r="FU90" s="27" t="s">
        <v>12</v>
      </c>
      <c r="FV90" s="28" t="s">
        <v>35</v>
      </c>
      <c r="FW90" s="27" t="s">
        <v>12</v>
      </c>
      <c r="FX90" s="28" t="s">
        <v>35</v>
      </c>
      <c r="FY90" s="27" t="s">
        <v>12</v>
      </c>
      <c r="FZ90" s="27" t="s">
        <v>12</v>
      </c>
      <c r="GA90" s="27" t="s">
        <v>12</v>
      </c>
      <c r="GB90" s="28" t="s">
        <v>35</v>
      </c>
      <c r="GC90" s="28" t="s">
        <v>35</v>
      </c>
      <c r="GD90" s="27" t="s">
        <v>12</v>
      </c>
      <c r="GE90" s="27" t="s">
        <v>12</v>
      </c>
      <c r="GF90" s="28" t="s">
        <v>35</v>
      </c>
      <c r="GG90" s="27" t="s">
        <v>12</v>
      </c>
      <c r="GH90" s="28" t="s">
        <v>35</v>
      </c>
      <c r="GI90" s="27" t="s">
        <v>12</v>
      </c>
      <c r="GJ90" s="28" t="s">
        <v>35</v>
      </c>
      <c r="GK90" s="27" t="s">
        <v>12</v>
      </c>
      <c r="GL90" s="27" t="s">
        <v>12</v>
      </c>
      <c r="GM90" s="27" t="s">
        <v>12</v>
      </c>
      <c r="GN90" s="28" t="s">
        <v>35</v>
      </c>
      <c r="GO90" s="28" t="s">
        <v>35</v>
      </c>
      <c r="GP90" s="27" t="s">
        <v>12</v>
      </c>
      <c r="GQ90" s="27" t="s">
        <v>12</v>
      </c>
      <c r="GR90" s="28" t="s">
        <v>35</v>
      </c>
      <c r="GS90" s="27" t="s">
        <v>12</v>
      </c>
      <c r="GT90" s="28" t="s">
        <v>35</v>
      </c>
      <c r="GU90" s="27" t="s">
        <v>12</v>
      </c>
      <c r="GV90" s="28" t="s">
        <v>35</v>
      </c>
      <c r="GW90" s="27" t="s">
        <v>12</v>
      </c>
      <c r="GX90" s="27" t="s">
        <v>12</v>
      </c>
      <c r="HA90" s="4">
        <v>26</v>
      </c>
      <c r="HB90" s="36">
        <v>43</v>
      </c>
    </row>
    <row r="91" spans="2:408" ht="25.2">
      <c r="B91" s="11">
        <f t="shared" si="13"/>
        <v>31</v>
      </c>
      <c r="C91" s="9">
        <v>2</v>
      </c>
      <c r="D91" s="12">
        <v>7</v>
      </c>
      <c r="E91" s="13">
        <f t="shared" si="8"/>
        <v>50</v>
      </c>
      <c r="G91" s="34" t="s">
        <v>44</v>
      </c>
      <c r="H91" s="34" t="s">
        <v>44</v>
      </c>
      <c r="I91" s="34" t="s">
        <v>44</v>
      </c>
      <c r="J91" s="34" t="s">
        <v>44</v>
      </c>
      <c r="K91" s="34" t="s">
        <v>44</v>
      </c>
      <c r="L91" s="27" t="s">
        <v>12</v>
      </c>
      <c r="M91" s="34" t="s">
        <v>44</v>
      </c>
      <c r="N91" s="27" t="s">
        <v>12</v>
      </c>
      <c r="O91" s="27" t="s">
        <v>12</v>
      </c>
      <c r="P91" s="27" t="s">
        <v>12</v>
      </c>
      <c r="Q91" s="27" t="s">
        <v>12</v>
      </c>
      <c r="R91" s="27" t="s">
        <v>12</v>
      </c>
      <c r="S91" s="34" t="s">
        <v>44</v>
      </c>
      <c r="T91" s="34" t="s">
        <v>44</v>
      </c>
      <c r="U91" s="34" t="s">
        <v>44</v>
      </c>
      <c r="V91" s="34" t="s">
        <v>44</v>
      </c>
      <c r="W91" s="34" t="s">
        <v>44</v>
      </c>
      <c r="X91" s="27" t="s">
        <v>12</v>
      </c>
      <c r="Y91" s="34" t="s">
        <v>44</v>
      </c>
      <c r="Z91" s="27" t="s">
        <v>12</v>
      </c>
      <c r="AA91" s="27" t="s">
        <v>12</v>
      </c>
      <c r="AB91" s="27" t="s">
        <v>12</v>
      </c>
      <c r="AC91" s="27" t="s">
        <v>12</v>
      </c>
      <c r="AD91" s="27" t="s">
        <v>12</v>
      </c>
      <c r="AE91" s="34" t="s">
        <v>44</v>
      </c>
      <c r="AF91" s="34" t="s">
        <v>44</v>
      </c>
      <c r="AG91" s="34" t="s">
        <v>44</v>
      </c>
      <c r="AH91" s="34" t="s">
        <v>44</v>
      </c>
      <c r="AI91" s="34" t="s">
        <v>44</v>
      </c>
      <c r="AJ91" s="27" t="s">
        <v>12</v>
      </c>
      <c r="AK91" s="34" t="s">
        <v>44</v>
      </c>
      <c r="AL91" s="27" t="s">
        <v>12</v>
      </c>
      <c r="AM91" s="27" t="s">
        <v>12</v>
      </c>
      <c r="AN91" s="27" t="s">
        <v>12</v>
      </c>
      <c r="AO91" s="27" t="s">
        <v>12</v>
      </c>
      <c r="AP91" s="27" t="s">
        <v>12</v>
      </c>
      <c r="AQ91" s="34" t="s">
        <v>44</v>
      </c>
      <c r="AR91" s="34" t="s">
        <v>44</v>
      </c>
      <c r="AS91" s="34" t="s">
        <v>44</v>
      </c>
      <c r="AT91" s="34" t="s">
        <v>44</v>
      </c>
      <c r="AU91" s="34" t="s">
        <v>44</v>
      </c>
      <c r="AV91" s="27" t="s">
        <v>12</v>
      </c>
      <c r="AW91" s="34" t="s">
        <v>44</v>
      </c>
      <c r="AX91" s="27" t="s">
        <v>12</v>
      </c>
      <c r="AY91" s="27" t="s">
        <v>12</v>
      </c>
      <c r="AZ91" s="27" t="s">
        <v>12</v>
      </c>
      <c r="BA91" s="27" t="s">
        <v>12</v>
      </c>
      <c r="BB91" s="27" t="s">
        <v>12</v>
      </c>
      <c r="BC91" s="34" t="s">
        <v>44</v>
      </c>
      <c r="BD91" s="34" t="s">
        <v>44</v>
      </c>
      <c r="BE91" s="34" t="s">
        <v>44</v>
      </c>
      <c r="BF91" s="34" t="s">
        <v>44</v>
      </c>
      <c r="BG91" s="34" t="s">
        <v>44</v>
      </c>
      <c r="BH91" s="27" t="s">
        <v>12</v>
      </c>
      <c r="BI91" s="34" t="s">
        <v>44</v>
      </c>
      <c r="BJ91" s="27" t="s">
        <v>12</v>
      </c>
      <c r="BK91" s="27" t="s">
        <v>12</v>
      </c>
      <c r="BL91" s="27" t="s">
        <v>12</v>
      </c>
      <c r="BM91" s="27" t="s">
        <v>12</v>
      </c>
      <c r="BN91" s="27" t="s">
        <v>12</v>
      </c>
      <c r="BO91" s="27" t="s">
        <v>12</v>
      </c>
      <c r="BP91" s="27" t="s">
        <v>12</v>
      </c>
      <c r="BQ91" s="27" t="s">
        <v>12</v>
      </c>
      <c r="BR91" s="27" t="s">
        <v>12</v>
      </c>
      <c r="BS91" s="34" t="s">
        <v>44</v>
      </c>
      <c r="BT91" s="27" t="s">
        <v>12</v>
      </c>
      <c r="BU91" s="34" t="s">
        <v>44</v>
      </c>
      <c r="BV91" s="27" t="s">
        <v>12</v>
      </c>
      <c r="BW91" s="34" t="s">
        <v>44</v>
      </c>
      <c r="BX91" s="27" t="s">
        <v>12</v>
      </c>
      <c r="BY91" s="27" t="s">
        <v>12</v>
      </c>
      <c r="BZ91" s="27" t="s">
        <v>12</v>
      </c>
      <c r="CA91" s="27" t="s">
        <v>12</v>
      </c>
      <c r="CB91" s="27" t="s">
        <v>12</v>
      </c>
      <c r="CC91" s="27" t="s">
        <v>12</v>
      </c>
      <c r="CD91" s="27" t="s">
        <v>12</v>
      </c>
      <c r="CE91" s="34" t="s">
        <v>44</v>
      </c>
      <c r="CF91" s="27" t="s">
        <v>12</v>
      </c>
      <c r="CG91" s="34" t="s">
        <v>44</v>
      </c>
      <c r="CH91" s="27" t="s">
        <v>12</v>
      </c>
      <c r="CI91" s="34" t="s">
        <v>44</v>
      </c>
      <c r="CJ91" s="27" t="s">
        <v>12</v>
      </c>
      <c r="CK91" s="27" t="s">
        <v>12</v>
      </c>
      <c r="CL91" s="27" t="s">
        <v>12</v>
      </c>
      <c r="CM91" s="27" t="s">
        <v>12</v>
      </c>
      <c r="CN91" s="27" t="s">
        <v>12</v>
      </c>
      <c r="CO91" s="27" t="s">
        <v>12</v>
      </c>
      <c r="CP91" s="27" t="s">
        <v>12</v>
      </c>
      <c r="CQ91" s="34" t="s">
        <v>44</v>
      </c>
      <c r="CR91" s="27" t="s">
        <v>12</v>
      </c>
      <c r="CS91" s="34" t="s">
        <v>44</v>
      </c>
      <c r="CT91" s="27" t="s">
        <v>12</v>
      </c>
      <c r="CU91" s="34" t="s">
        <v>44</v>
      </c>
      <c r="CV91" s="27" t="s">
        <v>12</v>
      </c>
      <c r="CW91" s="27" t="s">
        <v>12</v>
      </c>
      <c r="CX91" s="27" t="s">
        <v>12</v>
      </c>
      <c r="CY91" s="27" t="s">
        <v>12</v>
      </c>
      <c r="CZ91" s="27" t="s">
        <v>12</v>
      </c>
      <c r="DA91" s="27" t="s">
        <v>12</v>
      </c>
      <c r="DB91" s="27" t="s">
        <v>12</v>
      </c>
      <c r="DC91" s="27" t="s">
        <v>12</v>
      </c>
      <c r="DD91" s="34" t="s">
        <v>44</v>
      </c>
      <c r="DE91" s="34" t="s">
        <v>44</v>
      </c>
      <c r="DF91" s="27" t="s">
        <v>12</v>
      </c>
      <c r="DG91" s="27" t="s">
        <v>12</v>
      </c>
      <c r="DH91" s="34" t="s">
        <v>44</v>
      </c>
      <c r="DI91" s="34" t="s">
        <v>44</v>
      </c>
      <c r="DJ91" s="27" t="s">
        <v>12</v>
      </c>
      <c r="DK91" s="34" t="s">
        <v>44</v>
      </c>
      <c r="DL91" s="27" t="s">
        <v>12</v>
      </c>
      <c r="DM91" s="27" t="s">
        <v>12</v>
      </c>
      <c r="DN91" s="34" t="s">
        <v>44</v>
      </c>
      <c r="DO91" s="27" t="s">
        <v>12</v>
      </c>
      <c r="DP91" s="34" t="s">
        <v>44</v>
      </c>
      <c r="DQ91" s="34" t="s">
        <v>44</v>
      </c>
      <c r="DR91" s="27" t="s">
        <v>12</v>
      </c>
      <c r="DS91" s="27" t="s">
        <v>12</v>
      </c>
      <c r="DT91" s="34" t="s">
        <v>44</v>
      </c>
      <c r="DU91" s="34" t="s">
        <v>44</v>
      </c>
      <c r="DV91" s="27" t="s">
        <v>12</v>
      </c>
      <c r="DW91" s="34" t="s">
        <v>44</v>
      </c>
      <c r="DX91" s="27" t="s">
        <v>12</v>
      </c>
      <c r="DY91" s="27" t="s">
        <v>12</v>
      </c>
      <c r="DZ91" s="34" t="s">
        <v>44</v>
      </c>
      <c r="EA91" s="27" t="s">
        <v>12</v>
      </c>
      <c r="EB91" s="34" t="s">
        <v>44</v>
      </c>
      <c r="EC91" s="34" t="s">
        <v>44</v>
      </c>
      <c r="ED91" s="27" t="s">
        <v>12</v>
      </c>
      <c r="EE91" s="27" t="s">
        <v>12</v>
      </c>
      <c r="EF91" s="34" t="s">
        <v>44</v>
      </c>
      <c r="EG91" s="34" t="s">
        <v>44</v>
      </c>
      <c r="EH91" s="27" t="s">
        <v>12</v>
      </c>
      <c r="EI91" s="34" t="s">
        <v>44</v>
      </c>
      <c r="EJ91" s="27" t="s">
        <v>12</v>
      </c>
      <c r="EK91" s="27" t="s">
        <v>12</v>
      </c>
      <c r="EL91" s="34" t="s">
        <v>44</v>
      </c>
      <c r="EM91" s="27" t="s">
        <v>12</v>
      </c>
      <c r="EN91" s="34" t="s">
        <v>44</v>
      </c>
      <c r="EO91" s="34" t="s">
        <v>44</v>
      </c>
      <c r="EP91" s="27" t="s">
        <v>12</v>
      </c>
      <c r="EQ91" s="27" t="s">
        <v>12</v>
      </c>
      <c r="ER91" s="34" t="s">
        <v>44</v>
      </c>
      <c r="ES91" s="34" t="s">
        <v>44</v>
      </c>
      <c r="ET91" s="27" t="s">
        <v>12</v>
      </c>
      <c r="EU91" s="34" t="s">
        <v>44</v>
      </c>
      <c r="EV91" s="27" t="s">
        <v>12</v>
      </c>
      <c r="EW91" s="27" t="s">
        <v>12</v>
      </c>
      <c r="EX91" s="34" t="s">
        <v>44</v>
      </c>
      <c r="EY91" s="27" t="s">
        <v>12</v>
      </c>
      <c r="EZ91" s="34" t="s">
        <v>44</v>
      </c>
      <c r="FA91" s="34" t="s">
        <v>44</v>
      </c>
      <c r="FB91" s="27" t="s">
        <v>12</v>
      </c>
      <c r="FC91" s="27" t="s">
        <v>12</v>
      </c>
      <c r="FD91" s="34" t="s">
        <v>44</v>
      </c>
      <c r="FE91" s="34" t="s">
        <v>44</v>
      </c>
      <c r="FF91" s="27" t="s">
        <v>12</v>
      </c>
      <c r="FG91" s="34" t="s">
        <v>44</v>
      </c>
      <c r="FH91" s="27" t="s">
        <v>12</v>
      </c>
      <c r="FI91" s="27" t="s">
        <v>12</v>
      </c>
      <c r="FJ91" s="34" t="s">
        <v>44</v>
      </c>
      <c r="FK91" s="34" t="s">
        <v>44</v>
      </c>
      <c r="FL91" s="27" t="s">
        <v>12</v>
      </c>
      <c r="FM91" s="27" t="s">
        <v>12</v>
      </c>
      <c r="FN91" s="27" t="s">
        <v>12</v>
      </c>
      <c r="FO91" s="34" t="s">
        <v>44</v>
      </c>
      <c r="FP91" s="34" t="s">
        <v>44</v>
      </c>
      <c r="FQ91" s="27" t="s">
        <v>12</v>
      </c>
      <c r="FR91" s="27" t="s">
        <v>12</v>
      </c>
      <c r="FS91" s="27" t="s">
        <v>12</v>
      </c>
      <c r="FT91" s="27" t="s">
        <v>12</v>
      </c>
      <c r="FU91" s="34" t="s">
        <v>44</v>
      </c>
      <c r="FV91" s="34" t="s">
        <v>44</v>
      </c>
      <c r="FW91" s="34" t="s">
        <v>44</v>
      </c>
      <c r="FX91" s="27" t="s">
        <v>12</v>
      </c>
      <c r="FY91" s="27" t="s">
        <v>12</v>
      </c>
      <c r="FZ91" s="27" t="s">
        <v>12</v>
      </c>
      <c r="GA91" s="34" t="s">
        <v>44</v>
      </c>
      <c r="GB91" s="34" t="s">
        <v>44</v>
      </c>
      <c r="GC91" s="27" t="s">
        <v>12</v>
      </c>
      <c r="GD91" s="27" t="s">
        <v>12</v>
      </c>
      <c r="GE91" s="27" t="s">
        <v>12</v>
      </c>
      <c r="GF91" s="27" t="s">
        <v>12</v>
      </c>
      <c r="GG91" s="34" t="s">
        <v>44</v>
      </c>
      <c r="GH91" s="34" t="s">
        <v>44</v>
      </c>
      <c r="GI91" s="34" t="s">
        <v>44</v>
      </c>
      <c r="GJ91" s="27" t="s">
        <v>12</v>
      </c>
      <c r="GK91" s="27" t="s">
        <v>12</v>
      </c>
      <c r="GL91" s="27" t="s">
        <v>12</v>
      </c>
      <c r="GM91" s="34" t="s">
        <v>44</v>
      </c>
      <c r="GN91" s="34" t="s">
        <v>44</v>
      </c>
      <c r="GO91" s="27" t="s">
        <v>12</v>
      </c>
      <c r="GP91" s="27" t="s">
        <v>12</v>
      </c>
      <c r="GQ91" s="27" t="s">
        <v>12</v>
      </c>
      <c r="GR91" s="27" t="s">
        <v>12</v>
      </c>
      <c r="GS91" s="34" t="s">
        <v>44</v>
      </c>
      <c r="GT91" s="34" t="s">
        <v>44</v>
      </c>
      <c r="GU91" s="34" t="s">
        <v>44</v>
      </c>
      <c r="GV91" s="27" t="s">
        <v>12</v>
      </c>
      <c r="GW91" s="27" t="s">
        <v>12</v>
      </c>
      <c r="GX91" s="27" t="s">
        <v>12</v>
      </c>
      <c r="HA91" s="4">
        <v>27</v>
      </c>
      <c r="HB91" s="36">
        <v>42</v>
      </c>
    </row>
    <row r="92" spans="2:408" ht="25.2">
      <c r="B92" s="11">
        <f t="shared" si="13"/>
        <v>32</v>
      </c>
      <c r="C92" s="9">
        <v>2</v>
      </c>
      <c r="D92" s="12">
        <v>7</v>
      </c>
      <c r="E92" s="13">
        <f t="shared" si="8"/>
        <v>37</v>
      </c>
      <c r="G92" s="27" t="s">
        <v>12</v>
      </c>
      <c r="H92" s="28" t="s">
        <v>45</v>
      </c>
      <c r="I92" s="27" t="s">
        <v>12</v>
      </c>
      <c r="J92" s="27" t="s">
        <v>12</v>
      </c>
      <c r="K92" s="27" t="s">
        <v>12</v>
      </c>
      <c r="L92" s="27" t="s">
        <v>12</v>
      </c>
      <c r="M92" s="28" t="s">
        <v>45</v>
      </c>
      <c r="N92" s="27" t="s">
        <v>12</v>
      </c>
      <c r="O92" s="28" t="s">
        <v>45</v>
      </c>
      <c r="P92" s="27" t="s">
        <v>12</v>
      </c>
      <c r="Q92" s="28" t="s">
        <v>45</v>
      </c>
      <c r="R92" s="27" t="s">
        <v>12</v>
      </c>
      <c r="S92" s="27" t="s">
        <v>12</v>
      </c>
      <c r="T92" s="28" t="s">
        <v>45</v>
      </c>
      <c r="U92" s="27" t="s">
        <v>12</v>
      </c>
      <c r="V92" s="27" t="s">
        <v>12</v>
      </c>
      <c r="W92" s="27" t="s">
        <v>12</v>
      </c>
      <c r="X92" s="27" t="s">
        <v>12</v>
      </c>
      <c r="Y92" s="28" t="s">
        <v>45</v>
      </c>
      <c r="Z92" s="27" t="s">
        <v>12</v>
      </c>
      <c r="AA92" s="28" t="s">
        <v>45</v>
      </c>
      <c r="AB92" s="27" t="s">
        <v>12</v>
      </c>
      <c r="AC92" s="28" t="s">
        <v>45</v>
      </c>
      <c r="AD92" s="27" t="s">
        <v>12</v>
      </c>
      <c r="AE92" s="27" t="s">
        <v>12</v>
      </c>
      <c r="AF92" s="28" t="s">
        <v>45</v>
      </c>
      <c r="AG92" s="27" t="s">
        <v>12</v>
      </c>
      <c r="AH92" s="27" t="s">
        <v>12</v>
      </c>
      <c r="AI92" s="27" t="s">
        <v>12</v>
      </c>
      <c r="AJ92" s="27" t="s">
        <v>12</v>
      </c>
      <c r="AK92" s="28" t="s">
        <v>45</v>
      </c>
      <c r="AL92" s="27" t="s">
        <v>12</v>
      </c>
      <c r="AM92" s="28" t="s">
        <v>45</v>
      </c>
      <c r="AN92" s="27" t="s">
        <v>12</v>
      </c>
      <c r="AO92" s="28" t="s">
        <v>45</v>
      </c>
      <c r="AP92" s="27" t="s">
        <v>12</v>
      </c>
      <c r="AQ92" s="27" t="s">
        <v>12</v>
      </c>
      <c r="AR92" s="28" t="s">
        <v>45</v>
      </c>
      <c r="AS92" s="27" t="s">
        <v>12</v>
      </c>
      <c r="AT92" s="27" t="s">
        <v>12</v>
      </c>
      <c r="AU92" s="27" t="s">
        <v>12</v>
      </c>
      <c r="AV92" s="27" t="s">
        <v>12</v>
      </c>
      <c r="AW92" s="28" t="s">
        <v>45</v>
      </c>
      <c r="AX92" s="27" t="s">
        <v>12</v>
      </c>
      <c r="AY92" s="28" t="s">
        <v>45</v>
      </c>
      <c r="AZ92" s="27" t="s">
        <v>12</v>
      </c>
      <c r="BA92" s="28" t="s">
        <v>45</v>
      </c>
      <c r="BB92" s="27" t="s">
        <v>12</v>
      </c>
      <c r="BC92" s="27" t="s">
        <v>12</v>
      </c>
      <c r="BD92" s="28" t="s">
        <v>45</v>
      </c>
      <c r="BE92" s="27" t="s">
        <v>12</v>
      </c>
      <c r="BF92" s="27" t="s">
        <v>12</v>
      </c>
      <c r="BG92" s="27" t="s">
        <v>12</v>
      </c>
      <c r="BH92" s="27" t="s">
        <v>12</v>
      </c>
      <c r="BI92" s="28" t="s">
        <v>45</v>
      </c>
      <c r="BJ92" s="27" t="s">
        <v>12</v>
      </c>
      <c r="BK92" s="28" t="s">
        <v>45</v>
      </c>
      <c r="BL92" s="27" t="s">
        <v>12</v>
      </c>
      <c r="BM92" s="28" t="s">
        <v>45</v>
      </c>
      <c r="BN92" s="27" t="s">
        <v>12</v>
      </c>
      <c r="BO92" s="27" t="s">
        <v>12</v>
      </c>
      <c r="BP92" s="27" t="s">
        <v>12</v>
      </c>
      <c r="BQ92" s="28" t="s">
        <v>45</v>
      </c>
      <c r="BR92" s="28" t="s">
        <v>45</v>
      </c>
      <c r="BS92" s="28" t="s">
        <v>45</v>
      </c>
      <c r="BT92" s="27" t="s">
        <v>12</v>
      </c>
      <c r="BU92" s="27" t="s">
        <v>12</v>
      </c>
      <c r="BV92" s="28" t="s">
        <v>45</v>
      </c>
      <c r="BW92" s="27" t="s">
        <v>12</v>
      </c>
      <c r="BX92" s="28" t="s">
        <v>45</v>
      </c>
      <c r="BY92" s="28" t="s">
        <v>45</v>
      </c>
      <c r="BZ92" s="28" t="s">
        <v>45</v>
      </c>
      <c r="CA92" s="27" t="s">
        <v>12</v>
      </c>
      <c r="CB92" s="27" t="s">
        <v>12</v>
      </c>
      <c r="CC92" s="28" t="s">
        <v>45</v>
      </c>
      <c r="CD92" s="28" t="s">
        <v>45</v>
      </c>
      <c r="CE92" s="28" t="s">
        <v>45</v>
      </c>
      <c r="CF92" s="27" t="s">
        <v>12</v>
      </c>
      <c r="CG92" s="27" t="s">
        <v>12</v>
      </c>
      <c r="CH92" s="28" t="s">
        <v>45</v>
      </c>
      <c r="CI92" s="27" t="s">
        <v>12</v>
      </c>
      <c r="CJ92" s="28" t="s">
        <v>45</v>
      </c>
      <c r="CK92" s="28" t="s">
        <v>45</v>
      </c>
      <c r="CL92" s="28" t="s">
        <v>45</v>
      </c>
      <c r="CM92" s="27" t="s">
        <v>12</v>
      </c>
      <c r="CN92" s="27" t="s">
        <v>12</v>
      </c>
      <c r="CO92" s="28" t="s">
        <v>45</v>
      </c>
      <c r="CP92" s="28" t="s">
        <v>45</v>
      </c>
      <c r="CQ92" s="28" t="s">
        <v>45</v>
      </c>
      <c r="CR92" s="27" t="s">
        <v>12</v>
      </c>
      <c r="CS92" s="27" t="s">
        <v>12</v>
      </c>
      <c r="CT92" s="28" t="s">
        <v>45</v>
      </c>
      <c r="CU92" s="27" t="s">
        <v>12</v>
      </c>
      <c r="CV92" s="28" t="s">
        <v>45</v>
      </c>
      <c r="CW92" s="28" t="s">
        <v>45</v>
      </c>
      <c r="CX92" s="28" t="s">
        <v>45</v>
      </c>
      <c r="CY92" s="27" t="s">
        <v>12</v>
      </c>
      <c r="CZ92" s="27" t="s">
        <v>12</v>
      </c>
      <c r="DA92" s="28" t="s">
        <v>45</v>
      </c>
      <c r="DB92" s="28" t="s">
        <v>45</v>
      </c>
      <c r="DC92" s="28" t="s">
        <v>45</v>
      </c>
      <c r="DD92" s="28" t="s">
        <v>45</v>
      </c>
      <c r="DE92" s="28" t="s">
        <v>45</v>
      </c>
      <c r="DF92" s="28" t="s">
        <v>45</v>
      </c>
      <c r="DG92" s="27" t="s">
        <v>12</v>
      </c>
      <c r="DH92" s="27" t="s">
        <v>12</v>
      </c>
      <c r="DI92" s="27" t="s">
        <v>12</v>
      </c>
      <c r="DJ92" s="27" t="s">
        <v>12</v>
      </c>
      <c r="DK92" s="28" t="s">
        <v>45</v>
      </c>
      <c r="DL92" s="27" t="s">
        <v>12</v>
      </c>
      <c r="DM92" s="28" t="s">
        <v>45</v>
      </c>
      <c r="DN92" s="28" t="s">
        <v>45</v>
      </c>
      <c r="DO92" s="28" t="s">
        <v>45</v>
      </c>
      <c r="DP92" s="28" t="s">
        <v>45</v>
      </c>
      <c r="DQ92" s="28" t="s">
        <v>45</v>
      </c>
      <c r="DR92" s="28" t="s">
        <v>45</v>
      </c>
      <c r="DS92" s="27" t="s">
        <v>12</v>
      </c>
      <c r="DT92" s="27" t="s">
        <v>12</v>
      </c>
      <c r="DU92" s="27" t="s">
        <v>12</v>
      </c>
      <c r="DV92" s="27" t="s">
        <v>12</v>
      </c>
      <c r="DW92" s="28" t="s">
        <v>45</v>
      </c>
      <c r="DX92" s="27" t="s">
        <v>12</v>
      </c>
      <c r="DY92" s="28" t="s">
        <v>45</v>
      </c>
      <c r="DZ92" s="28" t="s">
        <v>45</v>
      </c>
      <c r="EA92" s="28" t="s">
        <v>45</v>
      </c>
      <c r="EB92" s="28" t="s">
        <v>45</v>
      </c>
      <c r="EC92" s="28" t="s">
        <v>45</v>
      </c>
      <c r="ED92" s="28" t="s">
        <v>45</v>
      </c>
      <c r="EE92" s="27" t="s">
        <v>12</v>
      </c>
      <c r="EF92" s="27" t="s">
        <v>12</v>
      </c>
      <c r="EG92" s="27" t="s">
        <v>12</v>
      </c>
      <c r="EH92" s="27" t="s">
        <v>12</v>
      </c>
      <c r="EI92" s="28" t="s">
        <v>45</v>
      </c>
      <c r="EJ92" s="27" t="s">
        <v>12</v>
      </c>
      <c r="EK92" s="28" t="s">
        <v>45</v>
      </c>
      <c r="EL92" s="28" t="s">
        <v>45</v>
      </c>
      <c r="EM92" s="28" t="s">
        <v>45</v>
      </c>
      <c r="EN92" s="28" t="s">
        <v>45</v>
      </c>
      <c r="EO92" s="28" t="s">
        <v>45</v>
      </c>
      <c r="EP92" s="28" t="s">
        <v>45</v>
      </c>
      <c r="EQ92" s="27" t="s">
        <v>12</v>
      </c>
      <c r="ER92" s="27" t="s">
        <v>12</v>
      </c>
      <c r="ES92" s="27" t="s">
        <v>12</v>
      </c>
      <c r="ET92" s="27" t="s">
        <v>12</v>
      </c>
      <c r="EU92" s="28" t="s">
        <v>45</v>
      </c>
      <c r="EV92" s="27" t="s">
        <v>12</v>
      </c>
      <c r="EW92" s="28" t="s">
        <v>45</v>
      </c>
      <c r="EX92" s="28" t="s">
        <v>45</v>
      </c>
      <c r="EY92" s="28" t="s">
        <v>45</v>
      </c>
      <c r="EZ92" s="28" t="s">
        <v>45</v>
      </c>
      <c r="FA92" s="28" t="s">
        <v>45</v>
      </c>
      <c r="FB92" s="28" t="s">
        <v>45</v>
      </c>
      <c r="FC92" s="27" t="s">
        <v>12</v>
      </c>
      <c r="FD92" s="27" t="s">
        <v>12</v>
      </c>
      <c r="FE92" s="27" t="s">
        <v>12</v>
      </c>
      <c r="FF92" s="27" t="s">
        <v>12</v>
      </c>
      <c r="FG92" s="28" t="s">
        <v>45</v>
      </c>
      <c r="FH92" s="27" t="s">
        <v>12</v>
      </c>
      <c r="FI92" s="28" t="s">
        <v>45</v>
      </c>
      <c r="FJ92" s="28" t="s">
        <v>45</v>
      </c>
      <c r="FK92" s="27" t="s">
        <v>12</v>
      </c>
      <c r="FL92" s="28" t="s">
        <v>45</v>
      </c>
      <c r="FM92" s="28" t="s">
        <v>45</v>
      </c>
      <c r="FN92" s="27" t="s">
        <v>12</v>
      </c>
      <c r="FO92" s="28" t="s">
        <v>45</v>
      </c>
      <c r="FP92" s="28" t="s">
        <v>45</v>
      </c>
      <c r="FQ92" s="28" t="s">
        <v>45</v>
      </c>
      <c r="FR92" s="28" t="s">
        <v>45</v>
      </c>
      <c r="FS92" s="27" t="s">
        <v>12</v>
      </c>
      <c r="FT92" s="27" t="s">
        <v>12</v>
      </c>
      <c r="FU92" s="27" t="s">
        <v>12</v>
      </c>
      <c r="FV92" s="28" t="s">
        <v>45</v>
      </c>
      <c r="FW92" s="27" t="s">
        <v>12</v>
      </c>
      <c r="FX92" s="28" t="s">
        <v>45</v>
      </c>
      <c r="FY92" s="28" t="s">
        <v>45</v>
      </c>
      <c r="FZ92" s="27" t="s">
        <v>12</v>
      </c>
      <c r="GA92" s="28" t="s">
        <v>45</v>
      </c>
      <c r="GB92" s="28" t="s">
        <v>45</v>
      </c>
      <c r="GC92" s="28" t="s">
        <v>45</v>
      </c>
      <c r="GD92" s="28" t="s">
        <v>45</v>
      </c>
      <c r="GE92" s="27" t="s">
        <v>12</v>
      </c>
      <c r="GF92" s="27" t="s">
        <v>12</v>
      </c>
      <c r="GG92" s="27" t="s">
        <v>12</v>
      </c>
      <c r="GH92" s="28" t="s">
        <v>45</v>
      </c>
      <c r="GI92" s="27" t="s">
        <v>12</v>
      </c>
      <c r="GJ92" s="28" t="s">
        <v>45</v>
      </c>
      <c r="GK92" s="28" t="s">
        <v>45</v>
      </c>
      <c r="GL92" s="27" t="s">
        <v>12</v>
      </c>
      <c r="GM92" s="28" t="s">
        <v>45</v>
      </c>
      <c r="GN92" s="28" t="s">
        <v>45</v>
      </c>
      <c r="GO92" s="28" t="s">
        <v>45</v>
      </c>
      <c r="GP92" s="28" t="s">
        <v>45</v>
      </c>
      <c r="GQ92" s="27" t="s">
        <v>12</v>
      </c>
      <c r="GR92" s="27" t="s">
        <v>12</v>
      </c>
      <c r="GS92" s="27" t="s">
        <v>12</v>
      </c>
      <c r="GT92" s="28" t="s">
        <v>45</v>
      </c>
      <c r="GU92" s="27" t="s">
        <v>12</v>
      </c>
      <c r="GV92" s="28" t="s">
        <v>45</v>
      </c>
      <c r="GW92" s="28" t="s">
        <v>45</v>
      </c>
      <c r="GX92" s="27" t="s">
        <v>12</v>
      </c>
      <c r="HA92" s="4">
        <v>28</v>
      </c>
      <c r="HB92" s="36">
        <v>42</v>
      </c>
    </row>
    <row r="93" spans="2:408" ht="25.2">
      <c r="B93" s="11">
        <f t="shared" si="13"/>
        <v>33</v>
      </c>
      <c r="C93" s="9">
        <v>2</v>
      </c>
      <c r="D93" s="12">
        <v>7</v>
      </c>
      <c r="E93" s="13">
        <f t="shared" si="8"/>
        <v>54</v>
      </c>
      <c r="G93" s="35" t="s">
        <v>50</v>
      </c>
      <c r="H93" s="27" t="s">
        <v>12</v>
      </c>
      <c r="I93" s="27" t="s">
        <v>12</v>
      </c>
      <c r="J93" s="35" t="s">
        <v>50</v>
      </c>
      <c r="K93" s="27" t="s">
        <v>12</v>
      </c>
      <c r="L93" s="27" t="s">
        <v>12</v>
      </c>
      <c r="M93" s="27" t="s">
        <v>12</v>
      </c>
      <c r="N93" s="35" t="s">
        <v>50</v>
      </c>
      <c r="O93" s="35" t="s">
        <v>50</v>
      </c>
      <c r="P93" s="27" t="s">
        <v>12</v>
      </c>
      <c r="Q93" s="35" t="s">
        <v>50</v>
      </c>
      <c r="R93" s="35" t="s">
        <v>50</v>
      </c>
      <c r="S93" s="35" t="s">
        <v>50</v>
      </c>
      <c r="T93" s="27" t="s">
        <v>12</v>
      </c>
      <c r="U93" s="27" t="s">
        <v>12</v>
      </c>
      <c r="V93" s="35" t="s">
        <v>50</v>
      </c>
      <c r="W93" s="27" t="s">
        <v>12</v>
      </c>
      <c r="X93" s="27" t="s">
        <v>12</v>
      </c>
      <c r="Y93" s="27" t="s">
        <v>12</v>
      </c>
      <c r="Z93" s="35" t="s">
        <v>50</v>
      </c>
      <c r="AA93" s="35" t="s">
        <v>50</v>
      </c>
      <c r="AB93" s="27" t="s">
        <v>12</v>
      </c>
      <c r="AC93" s="35" t="s">
        <v>50</v>
      </c>
      <c r="AD93" s="35" t="s">
        <v>50</v>
      </c>
      <c r="AE93" s="35" t="s">
        <v>50</v>
      </c>
      <c r="AF93" s="27" t="s">
        <v>12</v>
      </c>
      <c r="AG93" s="27" t="s">
        <v>12</v>
      </c>
      <c r="AH93" s="35" t="s">
        <v>50</v>
      </c>
      <c r="AI93" s="27" t="s">
        <v>12</v>
      </c>
      <c r="AJ93" s="27" t="s">
        <v>12</v>
      </c>
      <c r="AK93" s="27" t="s">
        <v>12</v>
      </c>
      <c r="AL93" s="35" t="s">
        <v>50</v>
      </c>
      <c r="AM93" s="35" t="s">
        <v>50</v>
      </c>
      <c r="AN93" s="27" t="s">
        <v>12</v>
      </c>
      <c r="AO93" s="35" t="s">
        <v>50</v>
      </c>
      <c r="AP93" s="35" t="s">
        <v>50</v>
      </c>
      <c r="AQ93" s="35" t="s">
        <v>50</v>
      </c>
      <c r="AR93" s="27" t="s">
        <v>12</v>
      </c>
      <c r="AS93" s="27" t="s">
        <v>12</v>
      </c>
      <c r="AT93" s="35" t="s">
        <v>50</v>
      </c>
      <c r="AU93" s="27" t="s">
        <v>12</v>
      </c>
      <c r="AV93" s="27" t="s">
        <v>12</v>
      </c>
      <c r="AW93" s="27" t="s">
        <v>12</v>
      </c>
      <c r="AX93" s="35" t="s">
        <v>50</v>
      </c>
      <c r="AY93" s="35" t="s">
        <v>50</v>
      </c>
      <c r="AZ93" s="27" t="s">
        <v>12</v>
      </c>
      <c r="BA93" s="35" t="s">
        <v>50</v>
      </c>
      <c r="BB93" s="35" t="s">
        <v>50</v>
      </c>
      <c r="BC93" s="35" t="s">
        <v>50</v>
      </c>
      <c r="BD93" s="27" t="s">
        <v>12</v>
      </c>
      <c r="BE93" s="27" t="s">
        <v>12</v>
      </c>
      <c r="BF93" s="35" t="s">
        <v>50</v>
      </c>
      <c r="BG93" s="27" t="s">
        <v>12</v>
      </c>
      <c r="BH93" s="27" t="s">
        <v>12</v>
      </c>
      <c r="BI93" s="27" t="s">
        <v>12</v>
      </c>
      <c r="BJ93" s="35" t="s">
        <v>50</v>
      </c>
      <c r="BK93" s="35" t="s">
        <v>50</v>
      </c>
      <c r="BL93" s="27" t="s">
        <v>12</v>
      </c>
      <c r="BM93" s="35" t="s">
        <v>50</v>
      </c>
      <c r="BN93" s="35" t="s">
        <v>50</v>
      </c>
      <c r="BO93" s="27" t="s">
        <v>12</v>
      </c>
      <c r="BP93" s="35" t="s">
        <v>50</v>
      </c>
      <c r="BQ93" s="35" t="s">
        <v>50</v>
      </c>
      <c r="BR93" s="27" t="s">
        <v>12</v>
      </c>
      <c r="BS93" s="35" t="s">
        <v>50</v>
      </c>
      <c r="BT93" s="35" t="s">
        <v>50</v>
      </c>
      <c r="BU93" s="27" t="s">
        <v>12</v>
      </c>
      <c r="BV93" s="27" t="s">
        <v>12</v>
      </c>
      <c r="BW93" s="35" t="s">
        <v>50</v>
      </c>
      <c r="BX93" s="35" t="s">
        <v>50</v>
      </c>
      <c r="BY93" s="27" t="s">
        <v>12</v>
      </c>
      <c r="BZ93" s="35" t="s">
        <v>50</v>
      </c>
      <c r="CA93" s="27" t="s">
        <v>12</v>
      </c>
      <c r="CB93" s="35" t="s">
        <v>50</v>
      </c>
      <c r="CC93" s="35" t="s">
        <v>50</v>
      </c>
      <c r="CD93" s="27" t="s">
        <v>12</v>
      </c>
      <c r="CE93" s="35" t="s">
        <v>50</v>
      </c>
      <c r="CF93" s="35" t="s">
        <v>50</v>
      </c>
      <c r="CG93" s="27" t="s">
        <v>12</v>
      </c>
      <c r="CH93" s="27" t="s">
        <v>12</v>
      </c>
      <c r="CI93" s="35" t="s">
        <v>50</v>
      </c>
      <c r="CJ93" s="35" t="s">
        <v>50</v>
      </c>
      <c r="CK93" s="27" t="s">
        <v>12</v>
      </c>
      <c r="CL93" s="35" t="s">
        <v>50</v>
      </c>
      <c r="CM93" s="27" t="s">
        <v>12</v>
      </c>
      <c r="CN93" s="35" t="s">
        <v>50</v>
      </c>
      <c r="CO93" s="35" t="s">
        <v>50</v>
      </c>
      <c r="CP93" s="27" t="s">
        <v>12</v>
      </c>
      <c r="CQ93" s="35" t="s">
        <v>50</v>
      </c>
      <c r="CR93" s="35" t="s">
        <v>50</v>
      </c>
      <c r="CS93" s="27" t="s">
        <v>12</v>
      </c>
      <c r="CT93" s="27" t="s">
        <v>12</v>
      </c>
      <c r="CU93" s="35" t="s">
        <v>50</v>
      </c>
      <c r="CV93" s="35" t="s">
        <v>50</v>
      </c>
      <c r="CW93" s="27" t="s">
        <v>12</v>
      </c>
      <c r="CX93" s="35" t="s">
        <v>50</v>
      </c>
      <c r="CY93" s="27" t="s">
        <v>12</v>
      </c>
      <c r="CZ93" s="35" t="s">
        <v>50</v>
      </c>
      <c r="DA93" s="35" t="s">
        <v>50</v>
      </c>
      <c r="DB93" s="27" t="s">
        <v>12</v>
      </c>
      <c r="DC93" s="35" t="s">
        <v>50</v>
      </c>
      <c r="DD93" s="27" t="s">
        <v>12</v>
      </c>
      <c r="DE93" s="27" t="s">
        <v>12</v>
      </c>
      <c r="DF93" s="27" t="s">
        <v>12</v>
      </c>
      <c r="DG93" s="35" t="s">
        <v>50</v>
      </c>
      <c r="DH93" s="27" t="s">
        <v>12</v>
      </c>
      <c r="DI93" s="27" t="s">
        <v>12</v>
      </c>
      <c r="DJ93" s="35" t="s">
        <v>50</v>
      </c>
      <c r="DK93" s="27" t="s">
        <v>12</v>
      </c>
      <c r="DL93" s="35" t="s">
        <v>50</v>
      </c>
      <c r="DM93" s="27" t="s">
        <v>12</v>
      </c>
      <c r="DN93" s="27" t="s">
        <v>12</v>
      </c>
      <c r="DO93" s="35" t="s">
        <v>50</v>
      </c>
      <c r="DP93" s="27" t="s">
        <v>12</v>
      </c>
      <c r="DQ93" s="27" t="s">
        <v>12</v>
      </c>
      <c r="DR93" s="27" t="s">
        <v>12</v>
      </c>
      <c r="DS93" s="35" t="s">
        <v>50</v>
      </c>
      <c r="DT93" s="27" t="s">
        <v>12</v>
      </c>
      <c r="DU93" s="27" t="s">
        <v>12</v>
      </c>
      <c r="DV93" s="35" t="s">
        <v>50</v>
      </c>
      <c r="DW93" s="27" t="s">
        <v>12</v>
      </c>
      <c r="DX93" s="35" t="s">
        <v>50</v>
      </c>
      <c r="DY93" s="27" t="s">
        <v>12</v>
      </c>
      <c r="DZ93" s="27" t="s">
        <v>12</v>
      </c>
      <c r="EA93" s="35" t="s">
        <v>50</v>
      </c>
      <c r="EB93" s="27" t="s">
        <v>12</v>
      </c>
      <c r="EC93" s="27" t="s">
        <v>12</v>
      </c>
      <c r="ED93" s="27" t="s">
        <v>12</v>
      </c>
      <c r="EE93" s="35" t="s">
        <v>50</v>
      </c>
      <c r="EF93" s="27" t="s">
        <v>12</v>
      </c>
      <c r="EG93" s="27" t="s">
        <v>12</v>
      </c>
      <c r="EH93" s="35" t="s">
        <v>50</v>
      </c>
      <c r="EI93" s="27" t="s">
        <v>12</v>
      </c>
      <c r="EJ93" s="35" t="s">
        <v>50</v>
      </c>
      <c r="EK93" s="27" t="s">
        <v>12</v>
      </c>
      <c r="EL93" s="27" t="s">
        <v>12</v>
      </c>
      <c r="EM93" s="35" t="s">
        <v>50</v>
      </c>
      <c r="EN93" s="27" t="s">
        <v>12</v>
      </c>
      <c r="EO93" s="27" t="s">
        <v>12</v>
      </c>
      <c r="EP93" s="27" t="s">
        <v>12</v>
      </c>
      <c r="EQ93" s="35" t="s">
        <v>50</v>
      </c>
      <c r="ER93" s="27" t="s">
        <v>12</v>
      </c>
      <c r="ES93" s="27" t="s">
        <v>12</v>
      </c>
      <c r="ET93" s="35" t="s">
        <v>50</v>
      </c>
      <c r="EU93" s="27" t="s">
        <v>12</v>
      </c>
      <c r="EV93" s="35" t="s">
        <v>50</v>
      </c>
      <c r="EW93" s="27" t="s">
        <v>12</v>
      </c>
      <c r="EX93" s="27" t="s">
        <v>12</v>
      </c>
      <c r="EY93" s="35" t="s">
        <v>50</v>
      </c>
      <c r="EZ93" s="27" t="s">
        <v>12</v>
      </c>
      <c r="FA93" s="27" t="s">
        <v>12</v>
      </c>
      <c r="FB93" s="27" t="s">
        <v>12</v>
      </c>
      <c r="FC93" s="35" t="s">
        <v>50</v>
      </c>
      <c r="FD93" s="27" t="s">
        <v>12</v>
      </c>
      <c r="FE93" s="27" t="s">
        <v>12</v>
      </c>
      <c r="FF93" s="35" t="s">
        <v>50</v>
      </c>
      <c r="FG93" s="27" t="s">
        <v>12</v>
      </c>
      <c r="FH93" s="35" t="s">
        <v>50</v>
      </c>
      <c r="FI93" s="27" t="s">
        <v>12</v>
      </c>
      <c r="FJ93" s="27" t="s">
        <v>12</v>
      </c>
      <c r="FK93" s="35" t="s">
        <v>50</v>
      </c>
      <c r="FL93" s="35" t="s">
        <v>50</v>
      </c>
      <c r="FM93" s="35" t="s">
        <v>50</v>
      </c>
      <c r="FN93" s="27" t="s">
        <v>12</v>
      </c>
      <c r="FO93" s="27" t="s">
        <v>12</v>
      </c>
      <c r="FP93" s="35" t="s">
        <v>50</v>
      </c>
      <c r="FQ93" s="27" t="s">
        <v>12</v>
      </c>
      <c r="FR93" s="35" t="s">
        <v>50</v>
      </c>
      <c r="FS93" s="27" t="s">
        <v>12</v>
      </c>
      <c r="FT93" s="35" t="s">
        <v>50</v>
      </c>
      <c r="FU93" s="27" t="s">
        <v>12</v>
      </c>
      <c r="FV93" s="35" t="s">
        <v>50</v>
      </c>
      <c r="FW93" s="35" t="s">
        <v>50</v>
      </c>
      <c r="FX93" s="35" t="s">
        <v>50</v>
      </c>
      <c r="FY93" s="35" t="s">
        <v>50</v>
      </c>
      <c r="FZ93" s="27" t="s">
        <v>12</v>
      </c>
      <c r="GA93" s="27" t="s">
        <v>12</v>
      </c>
      <c r="GB93" s="35" t="s">
        <v>50</v>
      </c>
      <c r="GC93" s="27" t="s">
        <v>12</v>
      </c>
      <c r="GD93" s="35" t="s">
        <v>50</v>
      </c>
      <c r="GE93" s="27" t="s">
        <v>12</v>
      </c>
      <c r="GF93" s="35" t="s">
        <v>50</v>
      </c>
      <c r="GG93" s="27" t="s">
        <v>12</v>
      </c>
      <c r="GH93" s="35" t="s">
        <v>50</v>
      </c>
      <c r="GI93" s="35" t="s">
        <v>50</v>
      </c>
      <c r="GJ93" s="35" t="s">
        <v>50</v>
      </c>
      <c r="GK93" s="35" t="s">
        <v>50</v>
      </c>
      <c r="GL93" s="27" t="s">
        <v>12</v>
      </c>
      <c r="GM93" s="27" t="s">
        <v>12</v>
      </c>
      <c r="GN93" s="35" t="s">
        <v>50</v>
      </c>
      <c r="GO93" s="27" t="s">
        <v>12</v>
      </c>
      <c r="GP93" s="35" t="s">
        <v>50</v>
      </c>
      <c r="GQ93" s="27" t="s">
        <v>12</v>
      </c>
      <c r="GR93" s="35" t="s">
        <v>50</v>
      </c>
      <c r="GS93" s="27" t="s">
        <v>12</v>
      </c>
      <c r="GT93" s="35" t="s">
        <v>50</v>
      </c>
      <c r="GU93" s="35" t="s">
        <v>50</v>
      </c>
      <c r="GV93" s="35" t="s">
        <v>50</v>
      </c>
      <c r="GW93" s="35" t="s">
        <v>50</v>
      </c>
      <c r="GX93" s="27" t="s">
        <v>12</v>
      </c>
      <c r="HA93" s="4">
        <v>29</v>
      </c>
      <c r="HB93" s="36">
        <v>60</v>
      </c>
    </row>
    <row r="94" spans="2:408" ht="25.2">
      <c r="B94" s="11">
        <f t="shared" si="13"/>
        <v>34</v>
      </c>
      <c r="C94" s="9">
        <v>2</v>
      </c>
      <c r="D94" s="12">
        <v>7</v>
      </c>
      <c r="E94" s="13">
        <f t="shared" si="8"/>
        <v>43</v>
      </c>
      <c r="G94" s="30" t="s">
        <v>39</v>
      </c>
      <c r="H94" s="27" t="s">
        <v>12</v>
      </c>
      <c r="I94" s="30" t="s">
        <v>39</v>
      </c>
      <c r="J94" s="27" t="s">
        <v>12</v>
      </c>
      <c r="K94" s="30" t="s">
        <v>39</v>
      </c>
      <c r="L94" s="27" t="s">
        <v>12</v>
      </c>
      <c r="M94" s="27" t="s">
        <v>12</v>
      </c>
      <c r="N94" s="27" t="s">
        <v>12</v>
      </c>
      <c r="O94" s="27" t="s">
        <v>12</v>
      </c>
      <c r="P94" s="27" t="s">
        <v>12</v>
      </c>
      <c r="Q94" s="30" t="s">
        <v>39</v>
      </c>
      <c r="R94" s="30" t="s">
        <v>39</v>
      </c>
      <c r="S94" s="30" t="s">
        <v>39</v>
      </c>
      <c r="T94" s="27" t="s">
        <v>12</v>
      </c>
      <c r="U94" s="30" t="s">
        <v>39</v>
      </c>
      <c r="V94" s="27" t="s">
        <v>12</v>
      </c>
      <c r="W94" s="30" t="s">
        <v>39</v>
      </c>
      <c r="X94" s="27" t="s">
        <v>12</v>
      </c>
      <c r="Y94" s="27" t="s">
        <v>12</v>
      </c>
      <c r="Z94" s="27" t="s">
        <v>12</v>
      </c>
      <c r="AA94" s="27" t="s">
        <v>12</v>
      </c>
      <c r="AB94" s="27" t="s">
        <v>12</v>
      </c>
      <c r="AC94" s="30" t="s">
        <v>39</v>
      </c>
      <c r="AD94" s="30" t="s">
        <v>39</v>
      </c>
      <c r="AE94" s="30" t="s">
        <v>39</v>
      </c>
      <c r="AF94" s="27" t="s">
        <v>12</v>
      </c>
      <c r="AG94" s="30" t="s">
        <v>39</v>
      </c>
      <c r="AH94" s="27" t="s">
        <v>12</v>
      </c>
      <c r="AI94" s="30" t="s">
        <v>39</v>
      </c>
      <c r="AJ94" s="27" t="s">
        <v>12</v>
      </c>
      <c r="AK94" s="27" t="s">
        <v>12</v>
      </c>
      <c r="AL94" s="27" t="s">
        <v>12</v>
      </c>
      <c r="AM94" s="27" t="s">
        <v>12</v>
      </c>
      <c r="AN94" s="27" t="s">
        <v>12</v>
      </c>
      <c r="AO94" s="30" t="s">
        <v>39</v>
      </c>
      <c r="AP94" s="30" t="s">
        <v>39</v>
      </c>
      <c r="AQ94" s="30" t="s">
        <v>39</v>
      </c>
      <c r="AR94" s="27" t="s">
        <v>12</v>
      </c>
      <c r="AS94" s="30" t="s">
        <v>39</v>
      </c>
      <c r="AT94" s="27" t="s">
        <v>12</v>
      </c>
      <c r="AU94" s="30" t="s">
        <v>39</v>
      </c>
      <c r="AV94" s="27" t="s">
        <v>12</v>
      </c>
      <c r="AW94" s="27" t="s">
        <v>12</v>
      </c>
      <c r="AX94" s="27" t="s">
        <v>12</v>
      </c>
      <c r="AY94" s="27" t="s">
        <v>12</v>
      </c>
      <c r="AZ94" s="27" t="s">
        <v>12</v>
      </c>
      <c r="BA94" s="30" t="s">
        <v>39</v>
      </c>
      <c r="BB94" s="30" t="s">
        <v>39</v>
      </c>
      <c r="BC94" s="30" t="s">
        <v>39</v>
      </c>
      <c r="BD94" s="27" t="s">
        <v>12</v>
      </c>
      <c r="BE94" s="30" t="s">
        <v>39</v>
      </c>
      <c r="BF94" s="27" t="s">
        <v>12</v>
      </c>
      <c r="BG94" s="30" t="s">
        <v>39</v>
      </c>
      <c r="BH94" s="27" t="s">
        <v>12</v>
      </c>
      <c r="BI94" s="27" t="s">
        <v>12</v>
      </c>
      <c r="BJ94" s="27" t="s">
        <v>12</v>
      </c>
      <c r="BK94" s="27" t="s">
        <v>12</v>
      </c>
      <c r="BL94" s="27" t="s">
        <v>12</v>
      </c>
      <c r="BM94" s="30" t="s">
        <v>39</v>
      </c>
      <c r="BN94" s="30" t="s">
        <v>39</v>
      </c>
      <c r="BO94" s="30" t="s">
        <v>39</v>
      </c>
      <c r="BP94" s="30" t="s">
        <v>39</v>
      </c>
      <c r="BQ94" s="27" t="s">
        <v>12</v>
      </c>
      <c r="BR94" s="30" t="s">
        <v>39</v>
      </c>
      <c r="BS94" s="27" t="s">
        <v>12</v>
      </c>
      <c r="BT94" s="30" t="s">
        <v>39</v>
      </c>
      <c r="BU94" s="27" t="s">
        <v>12</v>
      </c>
      <c r="BV94" s="27" t="s">
        <v>12</v>
      </c>
      <c r="BW94" s="30" t="s">
        <v>39</v>
      </c>
      <c r="BX94" s="27" t="s">
        <v>12</v>
      </c>
      <c r="BY94" s="27" t="s">
        <v>12</v>
      </c>
      <c r="BZ94" s="30" t="s">
        <v>39</v>
      </c>
      <c r="CA94" s="30" t="s">
        <v>39</v>
      </c>
      <c r="CB94" s="30" t="s">
        <v>39</v>
      </c>
      <c r="CC94" s="27" t="s">
        <v>12</v>
      </c>
      <c r="CD94" s="30" t="s">
        <v>39</v>
      </c>
      <c r="CE94" s="27" t="s">
        <v>12</v>
      </c>
      <c r="CF94" s="30" t="s">
        <v>39</v>
      </c>
      <c r="CG94" s="27" t="s">
        <v>12</v>
      </c>
      <c r="CH94" s="27" t="s">
        <v>12</v>
      </c>
      <c r="CI94" s="30" t="s">
        <v>39</v>
      </c>
      <c r="CJ94" s="27" t="s">
        <v>12</v>
      </c>
      <c r="CK94" s="27" t="s">
        <v>12</v>
      </c>
      <c r="CL94" s="30" t="s">
        <v>39</v>
      </c>
      <c r="CM94" s="30" t="s">
        <v>39</v>
      </c>
      <c r="CN94" s="30" t="s">
        <v>39</v>
      </c>
      <c r="CO94" s="27" t="s">
        <v>12</v>
      </c>
      <c r="CP94" s="30" t="s">
        <v>39</v>
      </c>
      <c r="CQ94" s="27" t="s">
        <v>12</v>
      </c>
      <c r="CR94" s="30" t="s">
        <v>39</v>
      </c>
      <c r="CS94" s="27" t="s">
        <v>12</v>
      </c>
      <c r="CT94" s="27" t="s">
        <v>12</v>
      </c>
      <c r="CU94" s="30" t="s">
        <v>39</v>
      </c>
      <c r="CV94" s="27" t="s">
        <v>12</v>
      </c>
      <c r="CW94" s="27" t="s">
        <v>12</v>
      </c>
      <c r="CX94" s="30" t="s">
        <v>39</v>
      </c>
      <c r="CY94" s="30" t="s">
        <v>39</v>
      </c>
      <c r="CZ94" s="30" t="s">
        <v>39</v>
      </c>
      <c r="DA94" s="27" t="s">
        <v>12</v>
      </c>
      <c r="DB94" s="30" t="s">
        <v>39</v>
      </c>
      <c r="DC94" s="27" t="s">
        <v>12</v>
      </c>
      <c r="DD94" s="30" t="s">
        <v>39</v>
      </c>
      <c r="DE94" s="27" t="s">
        <v>12</v>
      </c>
      <c r="DF94" s="30" t="s">
        <v>39</v>
      </c>
      <c r="DG94" s="30" t="s">
        <v>39</v>
      </c>
      <c r="DH94" s="27" t="s">
        <v>12</v>
      </c>
      <c r="DI94" s="27" t="s">
        <v>12</v>
      </c>
      <c r="DJ94" s="30" t="s">
        <v>39</v>
      </c>
      <c r="DK94" s="27" t="s">
        <v>12</v>
      </c>
      <c r="DL94" s="30" t="s">
        <v>39</v>
      </c>
      <c r="DM94" s="27" t="s">
        <v>12</v>
      </c>
      <c r="DN94" s="30" t="s">
        <v>39</v>
      </c>
      <c r="DO94" s="27" t="s">
        <v>12</v>
      </c>
      <c r="DP94" s="30" t="s">
        <v>39</v>
      </c>
      <c r="DQ94" s="27" t="s">
        <v>12</v>
      </c>
      <c r="DR94" s="30" t="s">
        <v>39</v>
      </c>
      <c r="DS94" s="30" t="s">
        <v>39</v>
      </c>
      <c r="DT94" s="27" t="s">
        <v>12</v>
      </c>
      <c r="DU94" s="27" t="s">
        <v>12</v>
      </c>
      <c r="DV94" s="30" t="s">
        <v>39</v>
      </c>
      <c r="DW94" s="27" t="s">
        <v>12</v>
      </c>
      <c r="DX94" s="30" t="s">
        <v>39</v>
      </c>
      <c r="DY94" s="27" t="s">
        <v>12</v>
      </c>
      <c r="DZ94" s="30" t="s">
        <v>39</v>
      </c>
      <c r="EA94" s="27" t="s">
        <v>12</v>
      </c>
      <c r="EB94" s="30" t="s">
        <v>39</v>
      </c>
      <c r="EC94" s="27" t="s">
        <v>12</v>
      </c>
      <c r="ED94" s="30" t="s">
        <v>39</v>
      </c>
      <c r="EE94" s="30" t="s">
        <v>39</v>
      </c>
      <c r="EF94" s="27" t="s">
        <v>12</v>
      </c>
      <c r="EG94" s="27" t="s">
        <v>12</v>
      </c>
      <c r="EH94" s="30" t="s">
        <v>39</v>
      </c>
      <c r="EI94" s="27" t="s">
        <v>12</v>
      </c>
      <c r="EJ94" s="30" t="s">
        <v>39</v>
      </c>
      <c r="EK94" s="27" t="s">
        <v>12</v>
      </c>
      <c r="EL94" s="30" t="s">
        <v>39</v>
      </c>
      <c r="EM94" s="27" t="s">
        <v>12</v>
      </c>
      <c r="EN94" s="30" t="s">
        <v>39</v>
      </c>
      <c r="EO94" s="27" t="s">
        <v>12</v>
      </c>
      <c r="EP94" s="30" t="s">
        <v>39</v>
      </c>
      <c r="EQ94" s="30" t="s">
        <v>39</v>
      </c>
      <c r="ER94" s="27" t="s">
        <v>12</v>
      </c>
      <c r="ES94" s="27" t="s">
        <v>12</v>
      </c>
      <c r="ET94" s="30" t="s">
        <v>39</v>
      </c>
      <c r="EU94" s="27" t="s">
        <v>12</v>
      </c>
      <c r="EV94" s="30" t="s">
        <v>39</v>
      </c>
      <c r="EW94" s="27" t="s">
        <v>12</v>
      </c>
      <c r="EX94" s="30" t="s">
        <v>39</v>
      </c>
      <c r="EY94" s="27" t="s">
        <v>12</v>
      </c>
      <c r="EZ94" s="30" t="s">
        <v>39</v>
      </c>
      <c r="FA94" s="27" t="s">
        <v>12</v>
      </c>
      <c r="FB94" s="30" t="s">
        <v>39</v>
      </c>
      <c r="FC94" s="30" t="s">
        <v>39</v>
      </c>
      <c r="FD94" s="27" t="s">
        <v>12</v>
      </c>
      <c r="FE94" s="27" t="s">
        <v>12</v>
      </c>
      <c r="FF94" s="30" t="s">
        <v>39</v>
      </c>
      <c r="FG94" s="27" t="s">
        <v>12</v>
      </c>
      <c r="FH94" s="30" t="s">
        <v>39</v>
      </c>
      <c r="FI94" s="27" t="s">
        <v>12</v>
      </c>
      <c r="FJ94" s="30" t="s">
        <v>39</v>
      </c>
      <c r="FK94" s="27" t="s">
        <v>12</v>
      </c>
      <c r="FL94" s="30" t="s">
        <v>39</v>
      </c>
      <c r="FM94" s="27" t="s">
        <v>12</v>
      </c>
      <c r="FN94" s="30" t="s">
        <v>39</v>
      </c>
      <c r="FO94" s="27" t="s">
        <v>12</v>
      </c>
      <c r="FP94" s="30" t="s">
        <v>39</v>
      </c>
      <c r="FQ94" s="30" t="s">
        <v>39</v>
      </c>
      <c r="FR94" s="27" t="s">
        <v>12</v>
      </c>
      <c r="FS94" s="27" t="s">
        <v>12</v>
      </c>
      <c r="FT94" s="30" t="s">
        <v>39</v>
      </c>
      <c r="FU94" s="27" t="s">
        <v>12</v>
      </c>
      <c r="FV94" s="30" t="s">
        <v>39</v>
      </c>
      <c r="FW94" s="27" t="s">
        <v>12</v>
      </c>
      <c r="FX94" s="30" t="s">
        <v>39</v>
      </c>
      <c r="FY94" s="27" t="s">
        <v>12</v>
      </c>
      <c r="FZ94" s="30" t="s">
        <v>39</v>
      </c>
      <c r="GA94" s="27" t="s">
        <v>12</v>
      </c>
      <c r="GB94" s="30" t="s">
        <v>39</v>
      </c>
      <c r="GC94" s="30" t="s">
        <v>39</v>
      </c>
      <c r="GD94" s="27" t="s">
        <v>12</v>
      </c>
      <c r="GE94" s="27" t="s">
        <v>12</v>
      </c>
      <c r="GF94" s="30" t="s">
        <v>39</v>
      </c>
      <c r="GG94" s="27" t="s">
        <v>12</v>
      </c>
      <c r="GH94" s="30" t="s">
        <v>39</v>
      </c>
      <c r="GI94" s="27" t="s">
        <v>12</v>
      </c>
      <c r="GJ94" s="30" t="s">
        <v>39</v>
      </c>
      <c r="GK94" s="27" t="s">
        <v>12</v>
      </c>
      <c r="GL94" s="30" t="s">
        <v>39</v>
      </c>
      <c r="GM94" s="27" t="s">
        <v>12</v>
      </c>
      <c r="GN94" s="30" t="s">
        <v>39</v>
      </c>
      <c r="GO94" s="30" t="s">
        <v>39</v>
      </c>
      <c r="GP94" s="27" t="s">
        <v>12</v>
      </c>
      <c r="GQ94" s="27" t="s">
        <v>12</v>
      </c>
      <c r="GR94" s="30" t="s">
        <v>39</v>
      </c>
      <c r="GS94" s="27" t="s">
        <v>12</v>
      </c>
      <c r="GT94" s="30" t="s">
        <v>39</v>
      </c>
      <c r="GU94" s="27" t="s">
        <v>12</v>
      </c>
      <c r="GV94" s="30" t="s">
        <v>39</v>
      </c>
      <c r="GW94" s="27" t="s">
        <v>12</v>
      </c>
      <c r="GX94" s="30" t="s">
        <v>39</v>
      </c>
      <c r="HA94" s="4">
        <v>30</v>
      </c>
      <c r="HB94" s="36">
        <v>44</v>
      </c>
    </row>
    <row r="95" spans="2:408" ht="25.2">
      <c r="B95" s="11">
        <f t="shared" si="13"/>
        <v>35</v>
      </c>
      <c r="C95" s="9">
        <v>2</v>
      </c>
      <c r="D95" s="12">
        <v>7</v>
      </c>
      <c r="E95" s="13">
        <f t="shared" si="8"/>
        <v>52</v>
      </c>
      <c r="G95" s="32" t="s">
        <v>42</v>
      </c>
      <c r="H95" s="27" t="s">
        <v>12</v>
      </c>
      <c r="I95" s="32" t="s">
        <v>42</v>
      </c>
      <c r="J95" s="32" t="s">
        <v>42</v>
      </c>
      <c r="K95" s="32" t="s">
        <v>42</v>
      </c>
      <c r="L95" s="27" t="s">
        <v>12</v>
      </c>
      <c r="M95" s="32" t="s">
        <v>42</v>
      </c>
      <c r="N95" s="27" t="s">
        <v>12</v>
      </c>
      <c r="O95" s="27" t="s">
        <v>12</v>
      </c>
      <c r="P95" s="27" t="s">
        <v>12</v>
      </c>
      <c r="Q95" s="32" t="s">
        <v>42</v>
      </c>
      <c r="R95" s="27" t="s">
        <v>12</v>
      </c>
      <c r="S95" s="32" t="s">
        <v>42</v>
      </c>
      <c r="T95" s="27" t="s">
        <v>12</v>
      </c>
      <c r="U95" s="32" t="s">
        <v>42</v>
      </c>
      <c r="V95" s="32" t="s">
        <v>42</v>
      </c>
      <c r="W95" s="32" t="s">
        <v>42</v>
      </c>
      <c r="X95" s="27" t="s">
        <v>12</v>
      </c>
      <c r="Y95" s="32" t="s">
        <v>42</v>
      </c>
      <c r="Z95" s="27" t="s">
        <v>12</v>
      </c>
      <c r="AA95" s="27" t="s">
        <v>12</v>
      </c>
      <c r="AB95" s="27" t="s">
        <v>12</v>
      </c>
      <c r="AC95" s="32" t="s">
        <v>42</v>
      </c>
      <c r="AD95" s="27" t="s">
        <v>12</v>
      </c>
      <c r="AE95" s="32" t="s">
        <v>42</v>
      </c>
      <c r="AF95" s="27" t="s">
        <v>12</v>
      </c>
      <c r="AG95" s="32" t="s">
        <v>42</v>
      </c>
      <c r="AH95" s="32" t="s">
        <v>42</v>
      </c>
      <c r="AI95" s="32" t="s">
        <v>42</v>
      </c>
      <c r="AJ95" s="27" t="s">
        <v>12</v>
      </c>
      <c r="AK95" s="32" t="s">
        <v>42</v>
      </c>
      <c r="AL95" s="27" t="s">
        <v>12</v>
      </c>
      <c r="AM95" s="27" t="s">
        <v>12</v>
      </c>
      <c r="AN95" s="27" t="s">
        <v>12</v>
      </c>
      <c r="AO95" s="32" t="s">
        <v>42</v>
      </c>
      <c r="AP95" s="27" t="s">
        <v>12</v>
      </c>
      <c r="AQ95" s="32" t="s">
        <v>42</v>
      </c>
      <c r="AR95" s="27" t="s">
        <v>12</v>
      </c>
      <c r="AS95" s="32" t="s">
        <v>42</v>
      </c>
      <c r="AT95" s="32" t="s">
        <v>42</v>
      </c>
      <c r="AU95" s="32" t="s">
        <v>42</v>
      </c>
      <c r="AV95" s="27" t="s">
        <v>12</v>
      </c>
      <c r="AW95" s="32" t="s">
        <v>42</v>
      </c>
      <c r="AX95" s="27" t="s">
        <v>12</v>
      </c>
      <c r="AY95" s="27" t="s">
        <v>12</v>
      </c>
      <c r="AZ95" s="27" t="s">
        <v>12</v>
      </c>
      <c r="BA95" s="32" t="s">
        <v>42</v>
      </c>
      <c r="BB95" s="27" t="s">
        <v>12</v>
      </c>
      <c r="BC95" s="32" t="s">
        <v>42</v>
      </c>
      <c r="BD95" s="27" t="s">
        <v>12</v>
      </c>
      <c r="BE95" s="32" t="s">
        <v>42</v>
      </c>
      <c r="BF95" s="32" t="s">
        <v>42</v>
      </c>
      <c r="BG95" s="32" t="s">
        <v>42</v>
      </c>
      <c r="BH95" s="27" t="s">
        <v>12</v>
      </c>
      <c r="BI95" s="32" t="s">
        <v>42</v>
      </c>
      <c r="BJ95" s="27" t="s">
        <v>12</v>
      </c>
      <c r="BK95" s="27" t="s">
        <v>12</v>
      </c>
      <c r="BL95" s="27" t="s">
        <v>12</v>
      </c>
      <c r="BM95" s="32" t="s">
        <v>42</v>
      </c>
      <c r="BN95" s="27" t="s">
        <v>12</v>
      </c>
      <c r="BO95" s="27" t="s">
        <v>12</v>
      </c>
      <c r="BP95" s="32" t="s">
        <v>42</v>
      </c>
      <c r="BQ95" s="27" t="s">
        <v>12</v>
      </c>
      <c r="BR95" s="27" t="s">
        <v>12</v>
      </c>
      <c r="BS95" s="27" t="s">
        <v>12</v>
      </c>
      <c r="BT95" s="32" t="s">
        <v>42</v>
      </c>
      <c r="BU95" s="32" t="s">
        <v>42</v>
      </c>
      <c r="BV95" s="27" t="s">
        <v>12</v>
      </c>
      <c r="BW95" s="27" t="s">
        <v>12</v>
      </c>
      <c r="BX95" s="32" t="s">
        <v>42</v>
      </c>
      <c r="BY95" s="27" t="s">
        <v>12</v>
      </c>
      <c r="BZ95" s="32" t="s">
        <v>42</v>
      </c>
      <c r="CA95" s="27" t="s">
        <v>12</v>
      </c>
      <c r="CB95" s="32" t="s">
        <v>42</v>
      </c>
      <c r="CC95" s="27" t="s">
        <v>12</v>
      </c>
      <c r="CD95" s="27" t="s">
        <v>12</v>
      </c>
      <c r="CE95" s="27" t="s">
        <v>12</v>
      </c>
      <c r="CF95" s="32" t="s">
        <v>42</v>
      </c>
      <c r="CG95" s="32" t="s">
        <v>42</v>
      </c>
      <c r="CH95" s="27" t="s">
        <v>12</v>
      </c>
      <c r="CI95" s="27" t="s">
        <v>12</v>
      </c>
      <c r="CJ95" s="32" t="s">
        <v>42</v>
      </c>
      <c r="CK95" s="27" t="s">
        <v>12</v>
      </c>
      <c r="CL95" s="32" t="s">
        <v>42</v>
      </c>
      <c r="CM95" s="27" t="s">
        <v>12</v>
      </c>
      <c r="CN95" s="32" t="s">
        <v>42</v>
      </c>
      <c r="CO95" s="27" t="s">
        <v>12</v>
      </c>
      <c r="CP95" s="27" t="s">
        <v>12</v>
      </c>
      <c r="CQ95" s="27" t="s">
        <v>12</v>
      </c>
      <c r="CR95" s="32" t="s">
        <v>42</v>
      </c>
      <c r="CS95" s="32" t="s">
        <v>42</v>
      </c>
      <c r="CT95" s="27" t="s">
        <v>12</v>
      </c>
      <c r="CU95" s="27" t="s">
        <v>12</v>
      </c>
      <c r="CV95" s="32" t="s">
        <v>42</v>
      </c>
      <c r="CW95" s="27" t="s">
        <v>12</v>
      </c>
      <c r="CX95" s="32" t="s">
        <v>42</v>
      </c>
      <c r="CY95" s="27" t="s">
        <v>12</v>
      </c>
      <c r="CZ95" s="32" t="s">
        <v>42</v>
      </c>
      <c r="DA95" s="27" t="s">
        <v>12</v>
      </c>
      <c r="DB95" s="27" t="s">
        <v>12</v>
      </c>
      <c r="DC95" s="27" t="s">
        <v>12</v>
      </c>
      <c r="DD95" s="27" t="s">
        <v>12</v>
      </c>
      <c r="DE95" s="27" t="s">
        <v>12</v>
      </c>
      <c r="DF95" s="27" t="s">
        <v>12</v>
      </c>
      <c r="DG95" s="27" t="s">
        <v>12</v>
      </c>
      <c r="DH95" s="27" t="s">
        <v>12</v>
      </c>
      <c r="DI95" s="27" t="s">
        <v>12</v>
      </c>
      <c r="DJ95" s="32" t="s">
        <v>42</v>
      </c>
      <c r="DK95" s="32" t="s">
        <v>42</v>
      </c>
      <c r="DL95" s="32" t="s">
        <v>42</v>
      </c>
      <c r="DM95" s="32" t="s">
        <v>42</v>
      </c>
      <c r="DN95" s="27" t="s">
        <v>12</v>
      </c>
      <c r="DO95" s="27" t="s">
        <v>12</v>
      </c>
      <c r="DP95" s="27" t="s">
        <v>12</v>
      </c>
      <c r="DQ95" s="27" t="s">
        <v>12</v>
      </c>
      <c r="DR95" s="27" t="s">
        <v>12</v>
      </c>
      <c r="DS95" s="27" t="s">
        <v>12</v>
      </c>
      <c r="DT95" s="27" t="s">
        <v>12</v>
      </c>
      <c r="DU95" s="27" t="s">
        <v>12</v>
      </c>
      <c r="DV95" s="32" t="s">
        <v>42</v>
      </c>
      <c r="DW95" s="32" t="s">
        <v>42</v>
      </c>
      <c r="DX95" s="32" t="s">
        <v>42</v>
      </c>
      <c r="DY95" s="32" t="s">
        <v>42</v>
      </c>
      <c r="DZ95" s="27" t="s">
        <v>12</v>
      </c>
      <c r="EA95" s="27" t="s">
        <v>12</v>
      </c>
      <c r="EB95" s="27" t="s">
        <v>12</v>
      </c>
      <c r="EC95" s="27" t="s">
        <v>12</v>
      </c>
      <c r="ED95" s="27" t="s">
        <v>12</v>
      </c>
      <c r="EE95" s="27" t="s">
        <v>12</v>
      </c>
      <c r="EF95" s="27" t="s">
        <v>12</v>
      </c>
      <c r="EG95" s="27" t="s">
        <v>12</v>
      </c>
      <c r="EH95" s="32" t="s">
        <v>42</v>
      </c>
      <c r="EI95" s="32" t="s">
        <v>42</v>
      </c>
      <c r="EJ95" s="32" t="s">
        <v>42</v>
      </c>
      <c r="EK95" s="32" t="s">
        <v>42</v>
      </c>
      <c r="EL95" s="27" t="s">
        <v>12</v>
      </c>
      <c r="EM95" s="27" t="s">
        <v>12</v>
      </c>
      <c r="EN95" s="27" t="s">
        <v>12</v>
      </c>
      <c r="EO95" s="27" t="s">
        <v>12</v>
      </c>
      <c r="EP95" s="27" t="s">
        <v>12</v>
      </c>
      <c r="EQ95" s="27" t="s">
        <v>12</v>
      </c>
      <c r="ER95" s="27" t="s">
        <v>12</v>
      </c>
      <c r="ES95" s="27" t="s">
        <v>12</v>
      </c>
      <c r="ET95" s="32" t="s">
        <v>42</v>
      </c>
      <c r="EU95" s="32" t="s">
        <v>42</v>
      </c>
      <c r="EV95" s="32" t="s">
        <v>42</v>
      </c>
      <c r="EW95" s="32" t="s">
        <v>42</v>
      </c>
      <c r="EX95" s="27" t="s">
        <v>12</v>
      </c>
      <c r="EY95" s="27" t="s">
        <v>12</v>
      </c>
      <c r="EZ95" s="27" t="s">
        <v>12</v>
      </c>
      <c r="FA95" s="27" t="s">
        <v>12</v>
      </c>
      <c r="FB95" s="27" t="s">
        <v>12</v>
      </c>
      <c r="FC95" s="27" t="s">
        <v>12</v>
      </c>
      <c r="FD95" s="27" t="s">
        <v>12</v>
      </c>
      <c r="FE95" s="27" t="s">
        <v>12</v>
      </c>
      <c r="FF95" s="32" t="s">
        <v>42</v>
      </c>
      <c r="FG95" s="32" t="s">
        <v>42</v>
      </c>
      <c r="FH95" s="32" t="s">
        <v>42</v>
      </c>
      <c r="FI95" s="32" t="s">
        <v>42</v>
      </c>
      <c r="FJ95" s="27" t="s">
        <v>12</v>
      </c>
      <c r="FK95" s="32" t="s">
        <v>42</v>
      </c>
      <c r="FL95" s="27" t="s">
        <v>12</v>
      </c>
      <c r="FM95" s="32" t="s">
        <v>42</v>
      </c>
      <c r="FN95" s="32" t="s">
        <v>42</v>
      </c>
      <c r="FO95" s="32" t="s">
        <v>42</v>
      </c>
      <c r="FP95" s="27" t="s">
        <v>12</v>
      </c>
      <c r="FQ95" s="27" t="s">
        <v>12</v>
      </c>
      <c r="FR95" s="27" t="s">
        <v>12</v>
      </c>
      <c r="FS95" s="27" t="s">
        <v>12</v>
      </c>
      <c r="FT95" s="27" t="s">
        <v>12</v>
      </c>
      <c r="FU95" s="27" t="s">
        <v>12</v>
      </c>
      <c r="FV95" s="32" t="s">
        <v>42</v>
      </c>
      <c r="FW95" s="32" t="s">
        <v>42</v>
      </c>
      <c r="FX95" s="27" t="s">
        <v>12</v>
      </c>
      <c r="FY95" s="32" t="s">
        <v>42</v>
      </c>
      <c r="FZ95" s="32" t="s">
        <v>42</v>
      </c>
      <c r="GA95" s="32" t="s">
        <v>42</v>
      </c>
      <c r="GB95" s="27" t="s">
        <v>12</v>
      </c>
      <c r="GC95" s="27" t="s">
        <v>12</v>
      </c>
      <c r="GD95" s="27" t="s">
        <v>12</v>
      </c>
      <c r="GE95" s="27" t="s">
        <v>12</v>
      </c>
      <c r="GF95" s="27" t="s">
        <v>12</v>
      </c>
      <c r="GG95" s="27" t="s">
        <v>12</v>
      </c>
      <c r="GH95" s="32" t="s">
        <v>42</v>
      </c>
      <c r="GI95" s="32" t="s">
        <v>42</v>
      </c>
      <c r="GJ95" s="27" t="s">
        <v>12</v>
      </c>
      <c r="GK95" s="32" t="s">
        <v>42</v>
      </c>
      <c r="GL95" s="32" t="s">
        <v>42</v>
      </c>
      <c r="GM95" s="32" t="s">
        <v>42</v>
      </c>
      <c r="GN95" s="27" t="s">
        <v>12</v>
      </c>
      <c r="GO95" s="27" t="s">
        <v>12</v>
      </c>
      <c r="GP95" s="27" t="s">
        <v>12</v>
      </c>
      <c r="GQ95" s="27" t="s">
        <v>12</v>
      </c>
      <c r="GR95" s="27" t="s">
        <v>12</v>
      </c>
      <c r="GS95" s="27" t="s">
        <v>12</v>
      </c>
      <c r="GT95" s="32" t="s">
        <v>42</v>
      </c>
      <c r="GU95" s="32" t="s">
        <v>42</v>
      </c>
      <c r="GV95" s="27" t="s">
        <v>12</v>
      </c>
      <c r="GW95" s="32" t="s">
        <v>42</v>
      </c>
      <c r="GX95" s="32" t="s">
        <v>42</v>
      </c>
      <c r="HA95" s="4">
        <v>31</v>
      </c>
      <c r="HB95" s="36">
        <v>50</v>
      </c>
    </row>
    <row r="96" spans="2:408" ht="25.2">
      <c r="B96" s="11">
        <f t="shared" si="13"/>
        <v>36</v>
      </c>
      <c r="C96" s="9">
        <v>2</v>
      </c>
      <c r="D96" s="12">
        <v>7</v>
      </c>
      <c r="E96" s="13">
        <f t="shared" si="8"/>
        <v>58</v>
      </c>
      <c r="G96" s="27" t="s">
        <v>12</v>
      </c>
      <c r="H96" s="33" t="s">
        <v>16</v>
      </c>
      <c r="I96" s="33" t="s">
        <v>16</v>
      </c>
      <c r="J96" s="27" t="s">
        <v>12</v>
      </c>
      <c r="K96" s="27" t="s">
        <v>12</v>
      </c>
      <c r="L96" s="33" t="s">
        <v>16</v>
      </c>
      <c r="M96" s="33" t="s">
        <v>16</v>
      </c>
      <c r="N96" s="27" t="s">
        <v>12</v>
      </c>
      <c r="O96" s="33" t="s">
        <v>16</v>
      </c>
      <c r="P96" s="27" t="s">
        <v>12</v>
      </c>
      <c r="Q96" s="27" t="s">
        <v>12</v>
      </c>
      <c r="R96" s="33" t="s">
        <v>16</v>
      </c>
      <c r="S96" s="27" t="s">
        <v>12</v>
      </c>
      <c r="T96" s="33" t="s">
        <v>16</v>
      </c>
      <c r="U96" s="33" t="s">
        <v>16</v>
      </c>
      <c r="V96" s="27" t="s">
        <v>12</v>
      </c>
      <c r="W96" s="27" t="s">
        <v>12</v>
      </c>
      <c r="X96" s="33" t="s">
        <v>16</v>
      </c>
      <c r="Y96" s="33" t="s">
        <v>16</v>
      </c>
      <c r="Z96" s="27" t="s">
        <v>12</v>
      </c>
      <c r="AA96" s="33" t="s">
        <v>16</v>
      </c>
      <c r="AB96" s="27" t="s">
        <v>12</v>
      </c>
      <c r="AC96" s="27" t="s">
        <v>12</v>
      </c>
      <c r="AD96" s="33" t="s">
        <v>16</v>
      </c>
      <c r="AE96" s="27" t="s">
        <v>12</v>
      </c>
      <c r="AF96" s="33" t="s">
        <v>16</v>
      </c>
      <c r="AG96" s="33" t="s">
        <v>16</v>
      </c>
      <c r="AH96" s="27" t="s">
        <v>12</v>
      </c>
      <c r="AI96" s="27" t="s">
        <v>12</v>
      </c>
      <c r="AJ96" s="33" t="s">
        <v>16</v>
      </c>
      <c r="AK96" s="33" t="s">
        <v>16</v>
      </c>
      <c r="AL96" s="27" t="s">
        <v>12</v>
      </c>
      <c r="AM96" s="33" t="s">
        <v>16</v>
      </c>
      <c r="AN96" s="27" t="s">
        <v>12</v>
      </c>
      <c r="AO96" s="27" t="s">
        <v>12</v>
      </c>
      <c r="AP96" s="33" t="s">
        <v>16</v>
      </c>
      <c r="AQ96" s="27" t="s">
        <v>12</v>
      </c>
      <c r="AR96" s="33" t="s">
        <v>16</v>
      </c>
      <c r="AS96" s="33" t="s">
        <v>16</v>
      </c>
      <c r="AT96" s="27" t="s">
        <v>12</v>
      </c>
      <c r="AU96" s="27" t="s">
        <v>12</v>
      </c>
      <c r="AV96" s="33" t="s">
        <v>16</v>
      </c>
      <c r="AW96" s="33" t="s">
        <v>16</v>
      </c>
      <c r="AX96" s="27" t="s">
        <v>12</v>
      </c>
      <c r="AY96" s="33" t="s">
        <v>16</v>
      </c>
      <c r="AZ96" s="27" t="s">
        <v>12</v>
      </c>
      <c r="BA96" s="27" t="s">
        <v>12</v>
      </c>
      <c r="BB96" s="33" t="s">
        <v>16</v>
      </c>
      <c r="BC96" s="27" t="s">
        <v>12</v>
      </c>
      <c r="BD96" s="33" t="s">
        <v>16</v>
      </c>
      <c r="BE96" s="33" t="s">
        <v>16</v>
      </c>
      <c r="BF96" s="27" t="s">
        <v>12</v>
      </c>
      <c r="BG96" s="27" t="s">
        <v>12</v>
      </c>
      <c r="BH96" s="33" t="s">
        <v>16</v>
      </c>
      <c r="BI96" s="33" t="s">
        <v>16</v>
      </c>
      <c r="BJ96" s="27" t="s">
        <v>12</v>
      </c>
      <c r="BK96" s="27" t="s">
        <v>12</v>
      </c>
      <c r="BL96" s="27" t="s">
        <v>12</v>
      </c>
      <c r="BM96" s="33" t="s">
        <v>16</v>
      </c>
      <c r="BN96" s="27" t="s">
        <v>12</v>
      </c>
      <c r="BO96" s="27" t="s">
        <v>12</v>
      </c>
      <c r="BP96" s="33" t="s">
        <v>16</v>
      </c>
      <c r="BQ96" s="27" t="s">
        <v>12</v>
      </c>
      <c r="BR96" s="27" t="s">
        <v>12</v>
      </c>
      <c r="BS96" s="27" t="s">
        <v>12</v>
      </c>
      <c r="BT96" s="33" t="s">
        <v>16</v>
      </c>
      <c r="BU96" s="33" t="s">
        <v>16</v>
      </c>
      <c r="BV96" s="27" t="s">
        <v>12</v>
      </c>
      <c r="BW96" s="27" t="s">
        <v>12</v>
      </c>
      <c r="BX96" s="33" t="s">
        <v>16</v>
      </c>
      <c r="BY96" s="27" t="s">
        <v>12</v>
      </c>
      <c r="BZ96" s="33" t="s">
        <v>16</v>
      </c>
      <c r="CA96" s="27" t="s">
        <v>12</v>
      </c>
      <c r="CB96" s="33" t="s">
        <v>16</v>
      </c>
      <c r="CC96" s="27" t="s">
        <v>12</v>
      </c>
      <c r="CD96" s="27" t="s">
        <v>12</v>
      </c>
      <c r="CE96" s="27" t="s">
        <v>12</v>
      </c>
      <c r="CF96" s="33" t="s">
        <v>16</v>
      </c>
      <c r="CG96" s="33" t="s">
        <v>16</v>
      </c>
      <c r="CH96" s="27" t="s">
        <v>12</v>
      </c>
      <c r="CI96" s="27" t="s">
        <v>12</v>
      </c>
      <c r="CJ96" s="33" t="s">
        <v>16</v>
      </c>
      <c r="CK96" s="27" t="s">
        <v>12</v>
      </c>
      <c r="CL96" s="33" t="s">
        <v>16</v>
      </c>
      <c r="CM96" s="27" t="s">
        <v>12</v>
      </c>
      <c r="CN96" s="33" t="s">
        <v>16</v>
      </c>
      <c r="CO96" s="27" t="s">
        <v>12</v>
      </c>
      <c r="CP96" s="27" t="s">
        <v>12</v>
      </c>
      <c r="CQ96" s="27" t="s">
        <v>12</v>
      </c>
      <c r="CR96" s="33" t="s">
        <v>16</v>
      </c>
      <c r="CS96" s="33" t="s">
        <v>16</v>
      </c>
      <c r="CT96" s="27" t="s">
        <v>12</v>
      </c>
      <c r="CU96" s="27" t="s">
        <v>12</v>
      </c>
      <c r="CV96" s="33" t="s">
        <v>16</v>
      </c>
      <c r="CW96" s="27" t="s">
        <v>12</v>
      </c>
      <c r="CX96" s="33" t="s">
        <v>16</v>
      </c>
      <c r="CY96" s="27" t="s">
        <v>12</v>
      </c>
      <c r="CZ96" s="33" t="s">
        <v>16</v>
      </c>
      <c r="DA96" s="27" t="s">
        <v>12</v>
      </c>
      <c r="DB96" s="27" t="s">
        <v>12</v>
      </c>
      <c r="DC96" s="27" t="s">
        <v>12</v>
      </c>
      <c r="DD96" s="27" t="s">
        <v>12</v>
      </c>
      <c r="DE96" s="27" t="s">
        <v>12</v>
      </c>
      <c r="DF96" s="27" t="s">
        <v>12</v>
      </c>
      <c r="DG96" s="27" t="s">
        <v>12</v>
      </c>
      <c r="DH96" s="27" t="s">
        <v>12</v>
      </c>
      <c r="DI96" s="27" t="s">
        <v>12</v>
      </c>
      <c r="DJ96" s="33" t="s">
        <v>16</v>
      </c>
      <c r="DK96" s="33" t="s">
        <v>16</v>
      </c>
      <c r="DL96" s="33" t="s">
        <v>16</v>
      </c>
      <c r="DM96" s="33" t="s">
        <v>16</v>
      </c>
      <c r="DN96" s="27" t="s">
        <v>12</v>
      </c>
      <c r="DO96" s="27" t="s">
        <v>12</v>
      </c>
      <c r="DP96" s="27" t="s">
        <v>12</v>
      </c>
      <c r="DQ96" s="27" t="s">
        <v>12</v>
      </c>
      <c r="DR96" s="27" t="s">
        <v>12</v>
      </c>
      <c r="DS96" s="27" t="s">
        <v>12</v>
      </c>
      <c r="DT96" s="27" t="s">
        <v>12</v>
      </c>
      <c r="DU96" s="27" t="s">
        <v>12</v>
      </c>
      <c r="DV96" s="33" t="s">
        <v>16</v>
      </c>
      <c r="DW96" s="33" t="s">
        <v>16</v>
      </c>
      <c r="DX96" s="33" t="s">
        <v>16</v>
      </c>
      <c r="DY96" s="33" t="s">
        <v>16</v>
      </c>
      <c r="DZ96" s="27" t="s">
        <v>12</v>
      </c>
      <c r="EA96" s="27" t="s">
        <v>12</v>
      </c>
      <c r="EB96" s="27" t="s">
        <v>12</v>
      </c>
      <c r="EC96" s="27" t="s">
        <v>12</v>
      </c>
      <c r="ED96" s="27" t="s">
        <v>12</v>
      </c>
      <c r="EE96" s="27" t="s">
        <v>12</v>
      </c>
      <c r="EF96" s="27" t="s">
        <v>12</v>
      </c>
      <c r="EG96" s="27" t="s">
        <v>12</v>
      </c>
      <c r="EH96" s="33" t="s">
        <v>16</v>
      </c>
      <c r="EI96" s="33" t="s">
        <v>16</v>
      </c>
      <c r="EJ96" s="33" t="s">
        <v>16</v>
      </c>
      <c r="EK96" s="33" t="s">
        <v>16</v>
      </c>
      <c r="EL96" s="27" t="s">
        <v>12</v>
      </c>
      <c r="EM96" s="27" t="s">
        <v>12</v>
      </c>
      <c r="EN96" s="27" t="s">
        <v>12</v>
      </c>
      <c r="EO96" s="27" t="s">
        <v>12</v>
      </c>
      <c r="EP96" s="27" t="s">
        <v>12</v>
      </c>
      <c r="EQ96" s="27" t="s">
        <v>12</v>
      </c>
      <c r="ER96" s="27" t="s">
        <v>12</v>
      </c>
      <c r="ES96" s="27" t="s">
        <v>12</v>
      </c>
      <c r="ET96" s="33" t="s">
        <v>16</v>
      </c>
      <c r="EU96" s="33" t="s">
        <v>16</v>
      </c>
      <c r="EV96" s="33" t="s">
        <v>16</v>
      </c>
      <c r="EW96" s="33" t="s">
        <v>16</v>
      </c>
      <c r="EX96" s="27" t="s">
        <v>12</v>
      </c>
      <c r="EY96" s="27" t="s">
        <v>12</v>
      </c>
      <c r="EZ96" s="27" t="s">
        <v>12</v>
      </c>
      <c r="FA96" s="27" t="s">
        <v>12</v>
      </c>
      <c r="FB96" s="27" t="s">
        <v>12</v>
      </c>
      <c r="FC96" s="27" t="s">
        <v>12</v>
      </c>
      <c r="FD96" s="27" t="s">
        <v>12</v>
      </c>
      <c r="FE96" s="27" t="s">
        <v>12</v>
      </c>
      <c r="FF96" s="33" t="s">
        <v>16</v>
      </c>
      <c r="FG96" s="33" t="s">
        <v>16</v>
      </c>
      <c r="FH96" s="33" t="s">
        <v>16</v>
      </c>
      <c r="FI96" s="33" t="s">
        <v>16</v>
      </c>
      <c r="FJ96" s="27" t="s">
        <v>12</v>
      </c>
      <c r="FK96" s="33" t="s">
        <v>16</v>
      </c>
      <c r="FL96" s="27" t="s">
        <v>12</v>
      </c>
      <c r="FM96" s="33" t="s">
        <v>16</v>
      </c>
      <c r="FN96" s="33" t="s">
        <v>16</v>
      </c>
      <c r="FO96" s="33" t="s">
        <v>16</v>
      </c>
      <c r="FP96" s="27" t="s">
        <v>12</v>
      </c>
      <c r="FQ96" s="27" t="s">
        <v>12</v>
      </c>
      <c r="FR96" s="27" t="s">
        <v>12</v>
      </c>
      <c r="FS96" s="27" t="s">
        <v>12</v>
      </c>
      <c r="FT96" s="27" t="s">
        <v>12</v>
      </c>
      <c r="FU96" s="27" t="s">
        <v>12</v>
      </c>
      <c r="FV96" s="33" t="s">
        <v>16</v>
      </c>
      <c r="FW96" s="33" t="s">
        <v>16</v>
      </c>
      <c r="FX96" s="27" t="s">
        <v>12</v>
      </c>
      <c r="FY96" s="33" t="s">
        <v>16</v>
      </c>
      <c r="FZ96" s="33" t="s">
        <v>16</v>
      </c>
      <c r="GA96" s="33" t="s">
        <v>16</v>
      </c>
      <c r="GB96" s="27" t="s">
        <v>12</v>
      </c>
      <c r="GC96" s="27" t="s">
        <v>12</v>
      </c>
      <c r="GD96" s="27" t="s">
        <v>12</v>
      </c>
      <c r="GE96" s="27" t="s">
        <v>12</v>
      </c>
      <c r="GF96" s="27" t="s">
        <v>12</v>
      </c>
      <c r="GG96" s="27" t="s">
        <v>12</v>
      </c>
      <c r="GH96" s="33" t="s">
        <v>16</v>
      </c>
      <c r="GI96" s="33" t="s">
        <v>16</v>
      </c>
      <c r="GJ96" s="27" t="s">
        <v>12</v>
      </c>
      <c r="GK96" s="33" t="s">
        <v>16</v>
      </c>
      <c r="GL96" s="33" t="s">
        <v>16</v>
      </c>
      <c r="GM96" s="33" t="s">
        <v>16</v>
      </c>
      <c r="GN96" s="27" t="s">
        <v>12</v>
      </c>
      <c r="GO96" s="27" t="s">
        <v>12</v>
      </c>
      <c r="GP96" s="27" t="s">
        <v>12</v>
      </c>
      <c r="GQ96" s="27" t="s">
        <v>12</v>
      </c>
      <c r="GR96" s="27" t="s">
        <v>12</v>
      </c>
      <c r="GS96" s="27" t="s">
        <v>12</v>
      </c>
      <c r="GT96" s="33" t="s">
        <v>16</v>
      </c>
      <c r="GU96" s="33" t="s">
        <v>16</v>
      </c>
      <c r="GV96" s="27" t="s">
        <v>12</v>
      </c>
      <c r="GW96" s="33" t="s">
        <v>16</v>
      </c>
      <c r="GX96" s="33" t="s">
        <v>16</v>
      </c>
      <c r="HA96" s="4">
        <v>32</v>
      </c>
      <c r="HB96" s="36">
        <v>37</v>
      </c>
    </row>
    <row r="97" spans="2:409" ht="25.2">
      <c r="B97" s="11">
        <f t="shared" si="13"/>
        <v>37</v>
      </c>
      <c r="C97" s="9">
        <v>2</v>
      </c>
      <c r="D97" s="12">
        <v>7</v>
      </c>
      <c r="E97" s="13">
        <f t="shared" si="8"/>
        <v>40</v>
      </c>
      <c r="G97" s="35" t="s">
        <v>50</v>
      </c>
      <c r="H97" s="35" t="s">
        <v>50</v>
      </c>
      <c r="I97" s="35" t="s">
        <v>50</v>
      </c>
      <c r="J97" s="35" t="s">
        <v>50</v>
      </c>
      <c r="K97" s="27" t="s">
        <v>12</v>
      </c>
      <c r="L97" s="27" t="s">
        <v>12</v>
      </c>
      <c r="M97" s="27" t="s">
        <v>12</v>
      </c>
      <c r="N97" s="27" t="s">
        <v>12</v>
      </c>
      <c r="O97" s="35" t="s">
        <v>50</v>
      </c>
      <c r="P97" s="27" t="s">
        <v>12</v>
      </c>
      <c r="Q97" s="35" t="s">
        <v>50</v>
      </c>
      <c r="R97" s="35" t="s">
        <v>50</v>
      </c>
      <c r="S97" s="35" t="s">
        <v>50</v>
      </c>
      <c r="T97" s="35" t="s">
        <v>50</v>
      </c>
      <c r="U97" s="35" t="s">
        <v>50</v>
      </c>
      <c r="V97" s="35" t="s">
        <v>50</v>
      </c>
      <c r="W97" s="27" t="s">
        <v>12</v>
      </c>
      <c r="X97" s="27" t="s">
        <v>12</v>
      </c>
      <c r="Y97" s="27" t="s">
        <v>12</v>
      </c>
      <c r="Z97" s="27" t="s">
        <v>12</v>
      </c>
      <c r="AA97" s="35" t="s">
        <v>50</v>
      </c>
      <c r="AB97" s="27" t="s">
        <v>12</v>
      </c>
      <c r="AC97" s="35" t="s">
        <v>50</v>
      </c>
      <c r="AD97" s="35" t="s">
        <v>50</v>
      </c>
      <c r="AE97" s="35" t="s">
        <v>50</v>
      </c>
      <c r="AF97" s="35" t="s">
        <v>50</v>
      </c>
      <c r="AG97" s="35" t="s">
        <v>50</v>
      </c>
      <c r="AH97" s="35" t="s">
        <v>50</v>
      </c>
      <c r="AI97" s="27" t="s">
        <v>12</v>
      </c>
      <c r="AJ97" s="27" t="s">
        <v>12</v>
      </c>
      <c r="AK97" s="27" t="s">
        <v>12</v>
      </c>
      <c r="AL97" s="27" t="s">
        <v>12</v>
      </c>
      <c r="AM97" s="35" t="s">
        <v>50</v>
      </c>
      <c r="AN97" s="27" t="s">
        <v>12</v>
      </c>
      <c r="AO97" s="35" t="s">
        <v>50</v>
      </c>
      <c r="AP97" s="35" t="s">
        <v>50</v>
      </c>
      <c r="AQ97" s="35" t="s">
        <v>50</v>
      </c>
      <c r="AR97" s="35" t="s">
        <v>50</v>
      </c>
      <c r="AS97" s="35" t="s">
        <v>50</v>
      </c>
      <c r="AT97" s="35" t="s">
        <v>50</v>
      </c>
      <c r="AU97" s="27" t="s">
        <v>12</v>
      </c>
      <c r="AV97" s="27" t="s">
        <v>12</v>
      </c>
      <c r="AW97" s="27" t="s">
        <v>12</v>
      </c>
      <c r="AX97" s="27" t="s">
        <v>12</v>
      </c>
      <c r="AY97" s="35" t="s">
        <v>50</v>
      </c>
      <c r="AZ97" s="27" t="s">
        <v>12</v>
      </c>
      <c r="BA97" s="35" t="s">
        <v>50</v>
      </c>
      <c r="BB97" s="35" t="s">
        <v>50</v>
      </c>
      <c r="BC97" s="35" t="s">
        <v>50</v>
      </c>
      <c r="BD97" s="35" t="s">
        <v>50</v>
      </c>
      <c r="BE97" s="35" t="s">
        <v>50</v>
      </c>
      <c r="BF97" s="35" t="s">
        <v>50</v>
      </c>
      <c r="BG97" s="27" t="s">
        <v>12</v>
      </c>
      <c r="BH97" s="27" t="s">
        <v>12</v>
      </c>
      <c r="BI97" s="27" t="s">
        <v>12</v>
      </c>
      <c r="BJ97" s="27" t="s">
        <v>12</v>
      </c>
      <c r="BK97" s="35" t="s">
        <v>50</v>
      </c>
      <c r="BL97" s="27" t="s">
        <v>12</v>
      </c>
      <c r="BM97" s="35" t="s">
        <v>50</v>
      </c>
      <c r="BN97" s="35" t="s">
        <v>50</v>
      </c>
      <c r="BO97" s="27" t="s">
        <v>12</v>
      </c>
      <c r="BP97" s="35" t="s">
        <v>50</v>
      </c>
      <c r="BQ97" s="35" t="s">
        <v>50</v>
      </c>
      <c r="BR97" s="27" t="s">
        <v>12</v>
      </c>
      <c r="BS97" s="35" t="s">
        <v>50</v>
      </c>
      <c r="BT97" s="35" t="s">
        <v>50</v>
      </c>
      <c r="BU97" s="35" t="s">
        <v>50</v>
      </c>
      <c r="BV97" s="35" t="s">
        <v>50</v>
      </c>
      <c r="BW97" s="27" t="s">
        <v>12</v>
      </c>
      <c r="BX97" s="27" t="s">
        <v>12</v>
      </c>
      <c r="BY97" s="27" t="s">
        <v>12</v>
      </c>
      <c r="BZ97" s="35" t="s">
        <v>50</v>
      </c>
      <c r="CA97" s="27" t="s">
        <v>12</v>
      </c>
      <c r="CB97" s="35" t="s">
        <v>50</v>
      </c>
      <c r="CC97" s="35" t="s">
        <v>50</v>
      </c>
      <c r="CD97" s="27" t="s">
        <v>12</v>
      </c>
      <c r="CE97" s="35" t="s">
        <v>50</v>
      </c>
      <c r="CF97" s="35" t="s">
        <v>50</v>
      </c>
      <c r="CG97" s="35" t="s">
        <v>50</v>
      </c>
      <c r="CH97" s="35" t="s">
        <v>50</v>
      </c>
      <c r="CI97" s="27" t="s">
        <v>12</v>
      </c>
      <c r="CJ97" s="27" t="s">
        <v>12</v>
      </c>
      <c r="CK97" s="27" t="s">
        <v>12</v>
      </c>
      <c r="CL97" s="35" t="s">
        <v>50</v>
      </c>
      <c r="CM97" s="27" t="s">
        <v>12</v>
      </c>
      <c r="CN97" s="35" t="s">
        <v>50</v>
      </c>
      <c r="CO97" s="35" t="s">
        <v>50</v>
      </c>
      <c r="CP97" s="27" t="s">
        <v>12</v>
      </c>
      <c r="CQ97" s="35" t="s">
        <v>50</v>
      </c>
      <c r="CR97" s="35" t="s">
        <v>50</v>
      </c>
      <c r="CS97" s="35" t="s">
        <v>50</v>
      </c>
      <c r="CT97" s="35" t="s">
        <v>50</v>
      </c>
      <c r="CU97" s="27" t="s">
        <v>12</v>
      </c>
      <c r="CV97" s="27" t="s">
        <v>12</v>
      </c>
      <c r="CW97" s="27" t="s">
        <v>12</v>
      </c>
      <c r="CX97" s="35" t="s">
        <v>50</v>
      </c>
      <c r="CY97" s="27" t="s">
        <v>12</v>
      </c>
      <c r="CZ97" s="35" t="s">
        <v>50</v>
      </c>
      <c r="DA97" s="35" t="s">
        <v>50</v>
      </c>
      <c r="DB97" s="27" t="s">
        <v>12</v>
      </c>
      <c r="DC97" s="27" t="s">
        <v>12</v>
      </c>
      <c r="DD97" s="27" t="s">
        <v>12</v>
      </c>
      <c r="DE97" s="35" t="s">
        <v>50</v>
      </c>
      <c r="DF97" s="35" t="s">
        <v>50</v>
      </c>
      <c r="DG97" s="35" t="s">
        <v>50</v>
      </c>
      <c r="DH97" s="27" t="s">
        <v>12</v>
      </c>
      <c r="DI97" s="27" t="s">
        <v>12</v>
      </c>
      <c r="DJ97" s="35" t="s">
        <v>50</v>
      </c>
      <c r="DK97" s="27" t="s">
        <v>12</v>
      </c>
      <c r="DL97" s="35" t="s">
        <v>50</v>
      </c>
      <c r="DM97" s="35" t="s">
        <v>50</v>
      </c>
      <c r="DN97" s="35" t="s">
        <v>50</v>
      </c>
      <c r="DO97" s="27" t="s">
        <v>12</v>
      </c>
      <c r="DP97" s="27" t="s">
        <v>12</v>
      </c>
      <c r="DQ97" s="35" t="s">
        <v>50</v>
      </c>
      <c r="DR97" s="35" t="s">
        <v>50</v>
      </c>
      <c r="DS97" s="35" t="s">
        <v>50</v>
      </c>
      <c r="DT97" s="27" t="s">
        <v>12</v>
      </c>
      <c r="DU97" s="27" t="s">
        <v>12</v>
      </c>
      <c r="DV97" s="35" t="s">
        <v>50</v>
      </c>
      <c r="DW97" s="27" t="s">
        <v>12</v>
      </c>
      <c r="DX97" s="35" t="s">
        <v>50</v>
      </c>
      <c r="DY97" s="35" t="s">
        <v>50</v>
      </c>
      <c r="DZ97" s="35" t="s">
        <v>50</v>
      </c>
      <c r="EA97" s="27" t="s">
        <v>12</v>
      </c>
      <c r="EB97" s="27" t="s">
        <v>12</v>
      </c>
      <c r="EC97" s="35" t="s">
        <v>50</v>
      </c>
      <c r="ED97" s="35" t="s">
        <v>50</v>
      </c>
      <c r="EE97" s="35" t="s">
        <v>50</v>
      </c>
      <c r="EF97" s="27" t="s">
        <v>12</v>
      </c>
      <c r="EG97" s="27" t="s">
        <v>12</v>
      </c>
      <c r="EH97" s="35" t="s">
        <v>50</v>
      </c>
      <c r="EI97" s="27" t="s">
        <v>12</v>
      </c>
      <c r="EJ97" s="35" t="s">
        <v>50</v>
      </c>
      <c r="EK97" s="35" t="s">
        <v>50</v>
      </c>
      <c r="EL97" s="35" t="s">
        <v>50</v>
      </c>
      <c r="EM97" s="27" t="s">
        <v>12</v>
      </c>
      <c r="EN97" s="27" t="s">
        <v>12</v>
      </c>
      <c r="EO97" s="35" t="s">
        <v>50</v>
      </c>
      <c r="EP97" s="35" t="s">
        <v>50</v>
      </c>
      <c r="EQ97" s="35" t="s">
        <v>50</v>
      </c>
      <c r="ER97" s="27" t="s">
        <v>12</v>
      </c>
      <c r="ES97" s="27" t="s">
        <v>12</v>
      </c>
      <c r="ET97" s="35" t="s">
        <v>50</v>
      </c>
      <c r="EU97" s="27" t="s">
        <v>12</v>
      </c>
      <c r="EV97" s="35" t="s">
        <v>50</v>
      </c>
      <c r="EW97" s="35" t="s">
        <v>50</v>
      </c>
      <c r="EX97" s="35" t="s">
        <v>50</v>
      </c>
      <c r="EY97" s="27" t="s">
        <v>12</v>
      </c>
      <c r="EZ97" s="27" t="s">
        <v>12</v>
      </c>
      <c r="FA97" s="35" t="s">
        <v>50</v>
      </c>
      <c r="FB97" s="35" t="s">
        <v>50</v>
      </c>
      <c r="FC97" s="35" t="s">
        <v>50</v>
      </c>
      <c r="FD97" s="27" t="s">
        <v>12</v>
      </c>
      <c r="FE97" s="27" t="s">
        <v>12</v>
      </c>
      <c r="FF97" s="35" t="s">
        <v>50</v>
      </c>
      <c r="FG97" s="27" t="s">
        <v>12</v>
      </c>
      <c r="FH97" s="35" t="s">
        <v>50</v>
      </c>
      <c r="FI97" s="35" t="s">
        <v>50</v>
      </c>
      <c r="FJ97" s="35" t="s">
        <v>50</v>
      </c>
      <c r="FK97" s="27" t="s">
        <v>12</v>
      </c>
      <c r="FL97" s="35" t="s">
        <v>50</v>
      </c>
      <c r="FM97" s="27" t="s">
        <v>12</v>
      </c>
      <c r="FN97" s="27" t="s">
        <v>12</v>
      </c>
      <c r="FO97" s="27" t="s">
        <v>12</v>
      </c>
      <c r="FP97" s="27" t="s">
        <v>12</v>
      </c>
      <c r="FQ97" s="35" t="s">
        <v>50</v>
      </c>
      <c r="FR97" s="27" t="s">
        <v>12</v>
      </c>
      <c r="FS97" s="35" t="s">
        <v>50</v>
      </c>
      <c r="FT97" s="27" t="s">
        <v>12</v>
      </c>
      <c r="FU97" s="35" t="s">
        <v>50</v>
      </c>
      <c r="FV97" s="27" t="s">
        <v>12</v>
      </c>
      <c r="FW97" s="27" t="s">
        <v>12</v>
      </c>
      <c r="FX97" s="35" t="s">
        <v>50</v>
      </c>
      <c r="FY97" s="27" t="s">
        <v>12</v>
      </c>
      <c r="FZ97" s="27" t="s">
        <v>12</v>
      </c>
      <c r="GA97" s="27" t="s">
        <v>12</v>
      </c>
      <c r="GB97" s="27" t="s">
        <v>12</v>
      </c>
      <c r="GC97" s="35" t="s">
        <v>50</v>
      </c>
      <c r="GD97" s="27" t="s">
        <v>12</v>
      </c>
      <c r="GE97" s="35" t="s">
        <v>50</v>
      </c>
      <c r="GF97" s="27" t="s">
        <v>12</v>
      </c>
      <c r="GG97" s="35" t="s">
        <v>50</v>
      </c>
      <c r="GH97" s="27" t="s">
        <v>12</v>
      </c>
      <c r="GI97" s="27" t="s">
        <v>12</v>
      </c>
      <c r="GJ97" s="35" t="s">
        <v>50</v>
      </c>
      <c r="GK97" s="27" t="s">
        <v>12</v>
      </c>
      <c r="GL97" s="27" t="s">
        <v>12</v>
      </c>
      <c r="GM97" s="27" t="s">
        <v>12</v>
      </c>
      <c r="GN97" s="27" t="s">
        <v>12</v>
      </c>
      <c r="GO97" s="35" t="s">
        <v>50</v>
      </c>
      <c r="GP97" s="27" t="s">
        <v>12</v>
      </c>
      <c r="GQ97" s="35" t="s">
        <v>50</v>
      </c>
      <c r="GR97" s="27" t="s">
        <v>12</v>
      </c>
      <c r="GS97" s="35" t="s">
        <v>50</v>
      </c>
      <c r="GT97" s="27" t="s">
        <v>12</v>
      </c>
      <c r="GU97" s="27" t="s">
        <v>12</v>
      </c>
      <c r="GV97" s="35" t="s">
        <v>50</v>
      </c>
      <c r="GW97" s="27" t="s">
        <v>12</v>
      </c>
      <c r="GX97" s="27" t="s">
        <v>12</v>
      </c>
      <c r="HA97" s="4">
        <v>33</v>
      </c>
      <c r="HB97" s="36">
        <v>54</v>
      </c>
    </row>
    <row r="98" spans="2:409" ht="25.2">
      <c r="B98" s="11">
        <f t="shared" si="13"/>
        <v>38</v>
      </c>
      <c r="C98" s="9">
        <v>2</v>
      </c>
      <c r="D98" s="12">
        <v>7</v>
      </c>
      <c r="E98" s="13">
        <f t="shared" si="8"/>
        <v>38</v>
      </c>
      <c r="G98" s="28" t="s">
        <v>35</v>
      </c>
      <c r="H98" s="27" t="s">
        <v>12</v>
      </c>
      <c r="I98" s="27" t="s">
        <v>12</v>
      </c>
      <c r="J98" s="27" t="s">
        <v>12</v>
      </c>
      <c r="K98" s="28" t="s">
        <v>35</v>
      </c>
      <c r="L98" s="27" t="s">
        <v>12</v>
      </c>
      <c r="M98" s="27" t="s">
        <v>12</v>
      </c>
      <c r="N98" s="28" t="s">
        <v>35</v>
      </c>
      <c r="O98" s="27" t="s">
        <v>12</v>
      </c>
      <c r="P98" s="28" t="s">
        <v>35</v>
      </c>
      <c r="Q98" s="27" t="s">
        <v>12</v>
      </c>
      <c r="R98" s="27" t="s">
        <v>12</v>
      </c>
      <c r="S98" s="28" t="s">
        <v>35</v>
      </c>
      <c r="T98" s="27" t="s">
        <v>12</v>
      </c>
      <c r="U98" s="27" t="s">
        <v>12</v>
      </c>
      <c r="V98" s="27" t="s">
        <v>12</v>
      </c>
      <c r="W98" s="28" t="s">
        <v>35</v>
      </c>
      <c r="X98" s="27" t="s">
        <v>12</v>
      </c>
      <c r="Y98" s="27" t="s">
        <v>12</v>
      </c>
      <c r="Z98" s="28" t="s">
        <v>35</v>
      </c>
      <c r="AA98" s="27" t="s">
        <v>12</v>
      </c>
      <c r="AB98" s="28" t="s">
        <v>35</v>
      </c>
      <c r="AC98" s="27" t="s">
        <v>12</v>
      </c>
      <c r="AD98" s="27" t="s">
        <v>12</v>
      </c>
      <c r="AE98" s="28" t="s">
        <v>35</v>
      </c>
      <c r="AF98" s="27" t="s">
        <v>12</v>
      </c>
      <c r="AG98" s="27" t="s">
        <v>12</v>
      </c>
      <c r="AH98" s="27" t="s">
        <v>12</v>
      </c>
      <c r="AI98" s="28" t="s">
        <v>35</v>
      </c>
      <c r="AJ98" s="27" t="s">
        <v>12</v>
      </c>
      <c r="AK98" s="27" t="s">
        <v>12</v>
      </c>
      <c r="AL98" s="28" t="s">
        <v>35</v>
      </c>
      <c r="AM98" s="27" t="s">
        <v>12</v>
      </c>
      <c r="AN98" s="28" t="s">
        <v>35</v>
      </c>
      <c r="AO98" s="27" t="s">
        <v>12</v>
      </c>
      <c r="AP98" s="27" t="s">
        <v>12</v>
      </c>
      <c r="AQ98" s="28" t="s">
        <v>35</v>
      </c>
      <c r="AR98" s="27" t="s">
        <v>12</v>
      </c>
      <c r="AS98" s="27" t="s">
        <v>12</v>
      </c>
      <c r="AT98" s="27" t="s">
        <v>12</v>
      </c>
      <c r="AU98" s="28" t="s">
        <v>35</v>
      </c>
      <c r="AV98" s="27" t="s">
        <v>12</v>
      </c>
      <c r="AW98" s="27" t="s">
        <v>12</v>
      </c>
      <c r="AX98" s="28" t="s">
        <v>35</v>
      </c>
      <c r="AY98" s="27" t="s">
        <v>12</v>
      </c>
      <c r="AZ98" s="28" t="s">
        <v>35</v>
      </c>
      <c r="BA98" s="27" t="s">
        <v>12</v>
      </c>
      <c r="BB98" s="27" t="s">
        <v>12</v>
      </c>
      <c r="BC98" s="28" t="s">
        <v>35</v>
      </c>
      <c r="BD98" s="27" t="s">
        <v>12</v>
      </c>
      <c r="BE98" s="27" t="s">
        <v>12</v>
      </c>
      <c r="BF98" s="27" t="s">
        <v>12</v>
      </c>
      <c r="BG98" s="28" t="s">
        <v>35</v>
      </c>
      <c r="BH98" s="27" t="s">
        <v>12</v>
      </c>
      <c r="BI98" s="27" t="s">
        <v>12</v>
      </c>
      <c r="BJ98" s="28" t="s">
        <v>35</v>
      </c>
      <c r="BK98" s="27" t="s">
        <v>12</v>
      </c>
      <c r="BL98" s="28" t="s">
        <v>35</v>
      </c>
      <c r="BM98" s="27" t="s">
        <v>12</v>
      </c>
      <c r="BN98" s="27" t="s">
        <v>12</v>
      </c>
      <c r="BO98" s="28" t="s">
        <v>35</v>
      </c>
      <c r="BP98" s="28" t="s">
        <v>35</v>
      </c>
      <c r="BQ98" s="28" t="s">
        <v>35</v>
      </c>
      <c r="BR98" s="27" t="s">
        <v>12</v>
      </c>
      <c r="BS98" s="27" t="s">
        <v>12</v>
      </c>
      <c r="BT98" s="28" t="s">
        <v>35</v>
      </c>
      <c r="BU98" s="27" t="s">
        <v>12</v>
      </c>
      <c r="BV98" s="28" t="s">
        <v>35</v>
      </c>
      <c r="BW98" s="27" t="s">
        <v>12</v>
      </c>
      <c r="BX98" s="28" t="s">
        <v>35</v>
      </c>
      <c r="BY98" s="27" t="s">
        <v>12</v>
      </c>
      <c r="BZ98" s="28" t="s">
        <v>35</v>
      </c>
      <c r="CA98" s="28" t="s">
        <v>35</v>
      </c>
      <c r="CB98" s="28" t="s">
        <v>35</v>
      </c>
      <c r="CC98" s="28" t="s">
        <v>35</v>
      </c>
      <c r="CD98" s="27" t="s">
        <v>12</v>
      </c>
      <c r="CE98" s="27" t="s">
        <v>12</v>
      </c>
      <c r="CF98" s="28" t="s">
        <v>35</v>
      </c>
      <c r="CG98" s="27" t="s">
        <v>12</v>
      </c>
      <c r="CH98" s="28" t="s">
        <v>35</v>
      </c>
      <c r="CI98" s="27" t="s">
        <v>12</v>
      </c>
      <c r="CJ98" s="28" t="s">
        <v>35</v>
      </c>
      <c r="CK98" s="27" t="s">
        <v>12</v>
      </c>
      <c r="CL98" s="28" t="s">
        <v>35</v>
      </c>
      <c r="CM98" s="28" t="s">
        <v>35</v>
      </c>
      <c r="CN98" s="28" t="s">
        <v>35</v>
      </c>
      <c r="CO98" s="28" t="s">
        <v>35</v>
      </c>
      <c r="CP98" s="27" t="s">
        <v>12</v>
      </c>
      <c r="CQ98" s="27" t="s">
        <v>12</v>
      </c>
      <c r="CR98" s="28" t="s">
        <v>35</v>
      </c>
      <c r="CS98" s="27" t="s">
        <v>12</v>
      </c>
      <c r="CT98" s="28" t="s">
        <v>35</v>
      </c>
      <c r="CU98" s="27" t="s">
        <v>12</v>
      </c>
      <c r="CV98" s="28" t="s">
        <v>35</v>
      </c>
      <c r="CW98" s="27" t="s">
        <v>12</v>
      </c>
      <c r="CX98" s="28" t="s">
        <v>35</v>
      </c>
      <c r="CY98" s="28" t="s">
        <v>35</v>
      </c>
      <c r="CZ98" s="28" t="s">
        <v>35</v>
      </c>
      <c r="DA98" s="28" t="s">
        <v>35</v>
      </c>
      <c r="DB98" s="27" t="s">
        <v>12</v>
      </c>
      <c r="DC98" s="27" t="s">
        <v>12</v>
      </c>
      <c r="DD98" s="28" t="s">
        <v>35</v>
      </c>
      <c r="DE98" s="28" t="s">
        <v>35</v>
      </c>
      <c r="DF98" s="27" t="s">
        <v>12</v>
      </c>
      <c r="DG98" s="28" t="s">
        <v>35</v>
      </c>
      <c r="DH98" s="28" t="s">
        <v>35</v>
      </c>
      <c r="DI98" s="27" t="s">
        <v>12</v>
      </c>
      <c r="DJ98" s="27" t="s">
        <v>12</v>
      </c>
      <c r="DK98" s="28" t="s">
        <v>35</v>
      </c>
      <c r="DL98" s="28" t="s">
        <v>35</v>
      </c>
      <c r="DM98" s="27" t="s">
        <v>12</v>
      </c>
      <c r="DN98" s="28" t="s">
        <v>35</v>
      </c>
      <c r="DO98" s="27" t="s">
        <v>12</v>
      </c>
      <c r="DP98" s="28" t="s">
        <v>35</v>
      </c>
      <c r="DQ98" s="28" t="s">
        <v>35</v>
      </c>
      <c r="DR98" s="27" t="s">
        <v>12</v>
      </c>
      <c r="DS98" s="28" t="s">
        <v>35</v>
      </c>
      <c r="DT98" s="28" t="s">
        <v>35</v>
      </c>
      <c r="DU98" s="27" t="s">
        <v>12</v>
      </c>
      <c r="DV98" s="27" t="s">
        <v>12</v>
      </c>
      <c r="DW98" s="28" t="s">
        <v>35</v>
      </c>
      <c r="DX98" s="28" t="s">
        <v>35</v>
      </c>
      <c r="DY98" s="27" t="s">
        <v>12</v>
      </c>
      <c r="DZ98" s="28" t="s">
        <v>35</v>
      </c>
      <c r="EA98" s="27" t="s">
        <v>12</v>
      </c>
      <c r="EB98" s="28" t="s">
        <v>35</v>
      </c>
      <c r="EC98" s="28" t="s">
        <v>35</v>
      </c>
      <c r="ED98" s="27" t="s">
        <v>12</v>
      </c>
      <c r="EE98" s="28" t="s">
        <v>35</v>
      </c>
      <c r="EF98" s="28" t="s">
        <v>35</v>
      </c>
      <c r="EG98" s="27" t="s">
        <v>12</v>
      </c>
      <c r="EH98" s="27" t="s">
        <v>12</v>
      </c>
      <c r="EI98" s="28" t="s">
        <v>35</v>
      </c>
      <c r="EJ98" s="28" t="s">
        <v>35</v>
      </c>
      <c r="EK98" s="27" t="s">
        <v>12</v>
      </c>
      <c r="EL98" s="28" t="s">
        <v>35</v>
      </c>
      <c r="EM98" s="27" t="s">
        <v>12</v>
      </c>
      <c r="EN98" s="28" t="s">
        <v>35</v>
      </c>
      <c r="EO98" s="28" t="s">
        <v>35</v>
      </c>
      <c r="EP98" s="27" t="s">
        <v>12</v>
      </c>
      <c r="EQ98" s="28" t="s">
        <v>35</v>
      </c>
      <c r="ER98" s="28" t="s">
        <v>35</v>
      </c>
      <c r="ES98" s="27" t="s">
        <v>12</v>
      </c>
      <c r="ET98" s="27" t="s">
        <v>12</v>
      </c>
      <c r="EU98" s="28" t="s">
        <v>35</v>
      </c>
      <c r="EV98" s="28" t="s">
        <v>35</v>
      </c>
      <c r="EW98" s="27" t="s">
        <v>12</v>
      </c>
      <c r="EX98" s="28" t="s">
        <v>35</v>
      </c>
      <c r="EY98" s="27" t="s">
        <v>12</v>
      </c>
      <c r="EZ98" s="28" t="s">
        <v>35</v>
      </c>
      <c r="FA98" s="28" t="s">
        <v>35</v>
      </c>
      <c r="FB98" s="27" t="s">
        <v>12</v>
      </c>
      <c r="FC98" s="28" t="s">
        <v>35</v>
      </c>
      <c r="FD98" s="28" t="s">
        <v>35</v>
      </c>
      <c r="FE98" s="27" t="s">
        <v>12</v>
      </c>
      <c r="FF98" s="27" t="s">
        <v>12</v>
      </c>
      <c r="FG98" s="28" t="s">
        <v>35</v>
      </c>
      <c r="FH98" s="28" t="s">
        <v>35</v>
      </c>
      <c r="FI98" s="27" t="s">
        <v>12</v>
      </c>
      <c r="FJ98" s="28" t="s">
        <v>35</v>
      </c>
      <c r="FK98" s="28" t="s">
        <v>35</v>
      </c>
      <c r="FL98" s="27" t="s">
        <v>12</v>
      </c>
      <c r="FM98" s="27" t="s">
        <v>12</v>
      </c>
      <c r="FN98" s="28" t="s">
        <v>35</v>
      </c>
      <c r="FO98" s="27" t="s">
        <v>12</v>
      </c>
      <c r="FP98" s="27" t="s">
        <v>12</v>
      </c>
      <c r="FQ98" s="27" t="s">
        <v>12</v>
      </c>
      <c r="FR98" s="28" t="s">
        <v>35</v>
      </c>
      <c r="FS98" s="28" t="s">
        <v>35</v>
      </c>
      <c r="FT98" s="27" t="s">
        <v>12</v>
      </c>
      <c r="FU98" s="28" t="s">
        <v>35</v>
      </c>
      <c r="FV98" s="28" t="s">
        <v>35</v>
      </c>
      <c r="FW98" s="28" t="s">
        <v>35</v>
      </c>
      <c r="FX98" s="27" t="s">
        <v>12</v>
      </c>
      <c r="FY98" s="27" t="s">
        <v>12</v>
      </c>
      <c r="FZ98" s="28" t="s">
        <v>35</v>
      </c>
      <c r="GA98" s="27" t="s">
        <v>12</v>
      </c>
      <c r="GB98" s="27" t="s">
        <v>12</v>
      </c>
      <c r="GC98" s="27" t="s">
        <v>12</v>
      </c>
      <c r="GD98" s="28" t="s">
        <v>35</v>
      </c>
      <c r="GE98" s="28" t="s">
        <v>35</v>
      </c>
      <c r="GF98" s="27" t="s">
        <v>12</v>
      </c>
      <c r="GG98" s="28" t="s">
        <v>35</v>
      </c>
      <c r="GH98" s="28" t="s">
        <v>35</v>
      </c>
      <c r="GI98" s="28" t="s">
        <v>35</v>
      </c>
      <c r="GJ98" s="27" t="s">
        <v>12</v>
      </c>
      <c r="GK98" s="27" t="s">
        <v>12</v>
      </c>
      <c r="GL98" s="28" t="s">
        <v>35</v>
      </c>
      <c r="GM98" s="27" t="s">
        <v>12</v>
      </c>
      <c r="GN98" s="27" t="s">
        <v>12</v>
      </c>
      <c r="GO98" s="27" t="s">
        <v>12</v>
      </c>
      <c r="GP98" s="28" t="s">
        <v>35</v>
      </c>
      <c r="GQ98" s="28" t="s">
        <v>35</v>
      </c>
      <c r="GR98" s="27" t="s">
        <v>12</v>
      </c>
      <c r="GS98" s="28" t="s">
        <v>35</v>
      </c>
      <c r="GT98" s="28" t="s">
        <v>35</v>
      </c>
      <c r="GU98" s="28" t="s">
        <v>35</v>
      </c>
      <c r="GV98" s="27" t="s">
        <v>12</v>
      </c>
      <c r="GW98" s="27" t="s">
        <v>12</v>
      </c>
      <c r="GX98" s="28" t="s">
        <v>35</v>
      </c>
      <c r="HA98" s="4">
        <v>34</v>
      </c>
      <c r="HB98" s="36">
        <v>43</v>
      </c>
    </row>
    <row r="99" spans="2:409" ht="25.2">
      <c r="B99" s="11">
        <f t="shared" si="13"/>
        <v>39</v>
      </c>
      <c r="C99" s="9">
        <v>2</v>
      </c>
      <c r="D99" s="12">
        <v>7</v>
      </c>
      <c r="E99" s="13">
        <f t="shared" si="8"/>
        <v>60</v>
      </c>
      <c r="G99" s="27" t="s">
        <v>12</v>
      </c>
      <c r="H99" s="28" t="s">
        <v>45</v>
      </c>
      <c r="I99" s="27" t="s">
        <v>12</v>
      </c>
      <c r="J99" s="28" t="s">
        <v>45</v>
      </c>
      <c r="K99" s="28" t="s">
        <v>45</v>
      </c>
      <c r="L99" s="27" t="s">
        <v>12</v>
      </c>
      <c r="M99" s="27" t="s">
        <v>12</v>
      </c>
      <c r="N99" s="28" t="s">
        <v>45</v>
      </c>
      <c r="O99" s="27" t="s">
        <v>12</v>
      </c>
      <c r="P99" s="28" t="s">
        <v>45</v>
      </c>
      <c r="Q99" s="27" t="s">
        <v>12</v>
      </c>
      <c r="R99" s="28" t="s">
        <v>45</v>
      </c>
      <c r="S99" s="27" t="s">
        <v>12</v>
      </c>
      <c r="T99" s="28" t="s">
        <v>45</v>
      </c>
      <c r="U99" s="27" t="s">
        <v>12</v>
      </c>
      <c r="V99" s="28" t="s">
        <v>45</v>
      </c>
      <c r="W99" s="28" t="s">
        <v>45</v>
      </c>
      <c r="X99" s="27" t="s">
        <v>12</v>
      </c>
      <c r="Y99" s="27" t="s">
        <v>12</v>
      </c>
      <c r="Z99" s="28" t="s">
        <v>45</v>
      </c>
      <c r="AA99" s="27" t="s">
        <v>12</v>
      </c>
      <c r="AB99" s="28" t="s">
        <v>45</v>
      </c>
      <c r="AC99" s="27" t="s">
        <v>12</v>
      </c>
      <c r="AD99" s="28" t="s">
        <v>45</v>
      </c>
      <c r="AE99" s="27" t="s">
        <v>12</v>
      </c>
      <c r="AF99" s="28" t="s">
        <v>45</v>
      </c>
      <c r="AG99" s="27" t="s">
        <v>12</v>
      </c>
      <c r="AH99" s="28" t="s">
        <v>45</v>
      </c>
      <c r="AI99" s="28" t="s">
        <v>45</v>
      </c>
      <c r="AJ99" s="27" t="s">
        <v>12</v>
      </c>
      <c r="AK99" s="27" t="s">
        <v>12</v>
      </c>
      <c r="AL99" s="28" t="s">
        <v>45</v>
      </c>
      <c r="AM99" s="27" t="s">
        <v>12</v>
      </c>
      <c r="AN99" s="28" t="s">
        <v>45</v>
      </c>
      <c r="AO99" s="27" t="s">
        <v>12</v>
      </c>
      <c r="AP99" s="28" t="s">
        <v>45</v>
      </c>
      <c r="AQ99" s="27" t="s">
        <v>12</v>
      </c>
      <c r="AR99" s="28" t="s">
        <v>45</v>
      </c>
      <c r="AS99" s="27" t="s">
        <v>12</v>
      </c>
      <c r="AT99" s="28" t="s">
        <v>45</v>
      </c>
      <c r="AU99" s="28" t="s">
        <v>45</v>
      </c>
      <c r="AV99" s="27" t="s">
        <v>12</v>
      </c>
      <c r="AW99" s="27" t="s">
        <v>12</v>
      </c>
      <c r="AX99" s="28" t="s">
        <v>45</v>
      </c>
      <c r="AY99" s="27" t="s">
        <v>12</v>
      </c>
      <c r="AZ99" s="28" t="s">
        <v>45</v>
      </c>
      <c r="BA99" s="27" t="s">
        <v>12</v>
      </c>
      <c r="BB99" s="28" t="s">
        <v>45</v>
      </c>
      <c r="BC99" s="27" t="s">
        <v>12</v>
      </c>
      <c r="BD99" s="28" t="s">
        <v>45</v>
      </c>
      <c r="BE99" s="27" t="s">
        <v>12</v>
      </c>
      <c r="BF99" s="28" t="s">
        <v>45</v>
      </c>
      <c r="BG99" s="28" t="s">
        <v>45</v>
      </c>
      <c r="BH99" s="27" t="s">
        <v>12</v>
      </c>
      <c r="BI99" s="27" t="s">
        <v>12</v>
      </c>
      <c r="BJ99" s="28" t="s">
        <v>45</v>
      </c>
      <c r="BK99" s="27" t="s">
        <v>12</v>
      </c>
      <c r="BL99" s="28" t="s">
        <v>45</v>
      </c>
      <c r="BM99" s="27" t="s">
        <v>12</v>
      </c>
      <c r="BN99" s="27" t="s">
        <v>12</v>
      </c>
      <c r="BO99" s="28" t="s">
        <v>45</v>
      </c>
      <c r="BP99" s="27" t="s">
        <v>12</v>
      </c>
      <c r="BQ99" s="28" t="s">
        <v>45</v>
      </c>
      <c r="BR99" s="28" t="s">
        <v>45</v>
      </c>
      <c r="BS99" s="28" t="s">
        <v>45</v>
      </c>
      <c r="BT99" s="27" t="s">
        <v>12</v>
      </c>
      <c r="BU99" s="27" t="s">
        <v>12</v>
      </c>
      <c r="BV99" s="27" t="s">
        <v>12</v>
      </c>
      <c r="BW99" s="27" t="s">
        <v>12</v>
      </c>
      <c r="BX99" s="27" t="s">
        <v>12</v>
      </c>
      <c r="BY99" s="27" t="s">
        <v>12</v>
      </c>
      <c r="BZ99" s="28" t="s">
        <v>45</v>
      </c>
      <c r="CA99" s="28" t="s">
        <v>45</v>
      </c>
      <c r="CB99" s="27" t="s">
        <v>12</v>
      </c>
      <c r="CC99" s="28" t="s">
        <v>45</v>
      </c>
      <c r="CD99" s="28" t="s">
        <v>45</v>
      </c>
      <c r="CE99" s="28" t="s">
        <v>45</v>
      </c>
      <c r="CF99" s="27" t="s">
        <v>12</v>
      </c>
      <c r="CG99" s="27" t="s">
        <v>12</v>
      </c>
      <c r="CH99" s="27" t="s">
        <v>12</v>
      </c>
      <c r="CI99" s="27" t="s">
        <v>12</v>
      </c>
      <c r="CJ99" s="27" t="s">
        <v>12</v>
      </c>
      <c r="CK99" s="27" t="s">
        <v>12</v>
      </c>
      <c r="CL99" s="28" t="s">
        <v>45</v>
      </c>
      <c r="CM99" s="28" t="s">
        <v>45</v>
      </c>
      <c r="CN99" s="27" t="s">
        <v>12</v>
      </c>
      <c r="CO99" s="28" t="s">
        <v>45</v>
      </c>
      <c r="CP99" s="28" t="s">
        <v>45</v>
      </c>
      <c r="CQ99" s="28" t="s">
        <v>45</v>
      </c>
      <c r="CR99" s="27" t="s">
        <v>12</v>
      </c>
      <c r="CS99" s="27" t="s">
        <v>12</v>
      </c>
      <c r="CT99" s="27" t="s">
        <v>12</v>
      </c>
      <c r="CU99" s="27" t="s">
        <v>12</v>
      </c>
      <c r="CV99" s="27" t="s">
        <v>12</v>
      </c>
      <c r="CW99" s="27" t="s">
        <v>12</v>
      </c>
      <c r="CX99" s="28" t="s">
        <v>45</v>
      </c>
      <c r="CY99" s="28" t="s">
        <v>45</v>
      </c>
      <c r="CZ99" s="27" t="s">
        <v>12</v>
      </c>
      <c r="DA99" s="28" t="s">
        <v>45</v>
      </c>
      <c r="DB99" s="28" t="s">
        <v>45</v>
      </c>
      <c r="DC99" s="27" t="s">
        <v>12</v>
      </c>
      <c r="DD99" s="28" t="s">
        <v>45</v>
      </c>
      <c r="DE99" s="27" t="s">
        <v>12</v>
      </c>
      <c r="DF99" s="27" t="s">
        <v>12</v>
      </c>
      <c r="DG99" s="27" t="s">
        <v>12</v>
      </c>
      <c r="DH99" s="28" t="s">
        <v>45</v>
      </c>
      <c r="DI99" s="28" t="s">
        <v>45</v>
      </c>
      <c r="DJ99" s="27" t="s">
        <v>12</v>
      </c>
      <c r="DK99" s="27" t="s">
        <v>12</v>
      </c>
      <c r="DL99" s="28" t="s">
        <v>45</v>
      </c>
      <c r="DM99" s="27" t="s">
        <v>12</v>
      </c>
      <c r="DN99" s="28" t="s">
        <v>45</v>
      </c>
      <c r="DO99" s="27" t="s">
        <v>12</v>
      </c>
      <c r="DP99" s="28" t="s">
        <v>45</v>
      </c>
      <c r="DQ99" s="27" t="s">
        <v>12</v>
      </c>
      <c r="DR99" s="27" t="s">
        <v>12</v>
      </c>
      <c r="DS99" s="27" t="s">
        <v>12</v>
      </c>
      <c r="DT99" s="28" t="s">
        <v>45</v>
      </c>
      <c r="DU99" s="28" t="s">
        <v>45</v>
      </c>
      <c r="DV99" s="27" t="s">
        <v>12</v>
      </c>
      <c r="DW99" s="27" t="s">
        <v>12</v>
      </c>
      <c r="DX99" s="28" t="s">
        <v>45</v>
      </c>
      <c r="DY99" s="27" t="s">
        <v>12</v>
      </c>
      <c r="DZ99" s="28" t="s">
        <v>45</v>
      </c>
      <c r="EA99" s="27" t="s">
        <v>12</v>
      </c>
      <c r="EB99" s="28" t="s">
        <v>45</v>
      </c>
      <c r="EC99" s="27" t="s">
        <v>12</v>
      </c>
      <c r="ED99" s="27" t="s">
        <v>12</v>
      </c>
      <c r="EE99" s="27" t="s">
        <v>12</v>
      </c>
      <c r="EF99" s="28" t="s">
        <v>45</v>
      </c>
      <c r="EG99" s="28" t="s">
        <v>45</v>
      </c>
      <c r="EH99" s="27" t="s">
        <v>12</v>
      </c>
      <c r="EI99" s="27" t="s">
        <v>12</v>
      </c>
      <c r="EJ99" s="28" t="s">
        <v>45</v>
      </c>
      <c r="EK99" s="27" t="s">
        <v>12</v>
      </c>
      <c r="EL99" s="28" t="s">
        <v>45</v>
      </c>
      <c r="EM99" s="27" t="s">
        <v>12</v>
      </c>
      <c r="EN99" s="28" t="s">
        <v>45</v>
      </c>
      <c r="EO99" s="27" t="s">
        <v>12</v>
      </c>
      <c r="EP99" s="27" t="s">
        <v>12</v>
      </c>
      <c r="EQ99" s="27" t="s">
        <v>12</v>
      </c>
      <c r="ER99" s="28" t="s">
        <v>45</v>
      </c>
      <c r="ES99" s="28" t="s">
        <v>45</v>
      </c>
      <c r="ET99" s="27" t="s">
        <v>12</v>
      </c>
      <c r="EU99" s="27" t="s">
        <v>12</v>
      </c>
      <c r="EV99" s="28" t="s">
        <v>45</v>
      </c>
      <c r="EW99" s="27" t="s">
        <v>12</v>
      </c>
      <c r="EX99" s="28" t="s">
        <v>45</v>
      </c>
      <c r="EY99" s="27" t="s">
        <v>12</v>
      </c>
      <c r="EZ99" s="28" t="s">
        <v>45</v>
      </c>
      <c r="FA99" s="27" t="s">
        <v>12</v>
      </c>
      <c r="FB99" s="27" t="s">
        <v>12</v>
      </c>
      <c r="FC99" s="27" t="s">
        <v>12</v>
      </c>
      <c r="FD99" s="28" t="s">
        <v>45</v>
      </c>
      <c r="FE99" s="28" t="s">
        <v>45</v>
      </c>
      <c r="FF99" s="27" t="s">
        <v>12</v>
      </c>
      <c r="FG99" s="27" t="s">
        <v>12</v>
      </c>
      <c r="FH99" s="28" t="s">
        <v>45</v>
      </c>
      <c r="FI99" s="27" t="s">
        <v>12</v>
      </c>
      <c r="FJ99" s="28" t="s">
        <v>45</v>
      </c>
      <c r="FK99" s="28" t="s">
        <v>45</v>
      </c>
      <c r="FL99" s="27" t="s">
        <v>12</v>
      </c>
      <c r="FM99" s="28" t="s">
        <v>45</v>
      </c>
      <c r="FN99" s="28" t="s">
        <v>45</v>
      </c>
      <c r="FO99" s="28" t="s">
        <v>45</v>
      </c>
      <c r="FP99" s="27" t="s">
        <v>12</v>
      </c>
      <c r="FQ99" s="28" t="s">
        <v>45</v>
      </c>
      <c r="FR99" s="27" t="s">
        <v>12</v>
      </c>
      <c r="FS99" s="27" t="s">
        <v>12</v>
      </c>
      <c r="FT99" s="27" t="s">
        <v>12</v>
      </c>
      <c r="FU99" s="28" t="s">
        <v>45</v>
      </c>
      <c r="FV99" s="27" t="s">
        <v>12</v>
      </c>
      <c r="FW99" s="28" t="s">
        <v>45</v>
      </c>
      <c r="FX99" s="27" t="s">
        <v>12</v>
      </c>
      <c r="FY99" s="28" t="s">
        <v>45</v>
      </c>
      <c r="FZ99" s="28" t="s">
        <v>45</v>
      </c>
      <c r="GA99" s="28" t="s">
        <v>45</v>
      </c>
      <c r="GB99" s="27" t="s">
        <v>12</v>
      </c>
      <c r="GC99" s="28" t="s">
        <v>45</v>
      </c>
      <c r="GD99" s="27" t="s">
        <v>12</v>
      </c>
      <c r="GE99" s="27" t="s">
        <v>12</v>
      </c>
      <c r="GF99" s="27" t="s">
        <v>12</v>
      </c>
      <c r="GG99" s="28" t="s">
        <v>45</v>
      </c>
      <c r="GH99" s="27" t="s">
        <v>12</v>
      </c>
      <c r="GI99" s="28" t="s">
        <v>45</v>
      </c>
      <c r="GJ99" s="27" t="s">
        <v>12</v>
      </c>
      <c r="GK99" s="28" t="s">
        <v>45</v>
      </c>
      <c r="GL99" s="28" t="s">
        <v>45</v>
      </c>
      <c r="GM99" s="28" t="s">
        <v>45</v>
      </c>
      <c r="GN99" s="27" t="s">
        <v>12</v>
      </c>
      <c r="GO99" s="28" t="s">
        <v>45</v>
      </c>
      <c r="GP99" s="27" t="s">
        <v>12</v>
      </c>
      <c r="GQ99" s="27" t="s">
        <v>12</v>
      </c>
      <c r="GR99" s="27" t="s">
        <v>12</v>
      </c>
      <c r="GS99" s="28" t="s">
        <v>45</v>
      </c>
      <c r="GT99" s="27" t="s">
        <v>12</v>
      </c>
      <c r="GU99" s="28" t="s">
        <v>45</v>
      </c>
      <c r="GV99" s="27" t="s">
        <v>12</v>
      </c>
      <c r="GW99" s="28" t="s">
        <v>45</v>
      </c>
      <c r="GX99" s="28" t="s">
        <v>45</v>
      </c>
      <c r="HA99" s="4">
        <v>35</v>
      </c>
      <c r="HB99" s="36">
        <v>52</v>
      </c>
    </row>
    <row r="100" spans="2:409" ht="25.2">
      <c r="B100" s="11">
        <f t="shared" si="13"/>
        <v>40</v>
      </c>
      <c r="C100" s="9">
        <v>2</v>
      </c>
      <c r="D100" s="12">
        <v>7</v>
      </c>
      <c r="E100" s="13">
        <f t="shared" si="8"/>
        <v>37</v>
      </c>
      <c r="G100" s="27" t="s">
        <v>12</v>
      </c>
      <c r="H100" s="27" t="s">
        <v>12</v>
      </c>
      <c r="I100" s="27" t="s">
        <v>12</v>
      </c>
      <c r="J100" s="27" t="s">
        <v>12</v>
      </c>
      <c r="K100" s="27" t="s">
        <v>12</v>
      </c>
      <c r="L100" s="27" t="s">
        <v>12</v>
      </c>
      <c r="M100" s="27" t="s">
        <v>12</v>
      </c>
      <c r="N100" s="34" t="s">
        <v>44</v>
      </c>
      <c r="O100" s="34" t="s">
        <v>44</v>
      </c>
      <c r="P100" s="34" t="s">
        <v>44</v>
      </c>
      <c r="Q100" s="34" t="s">
        <v>44</v>
      </c>
      <c r="R100" s="27" t="s">
        <v>12</v>
      </c>
      <c r="S100" s="27" t="s">
        <v>12</v>
      </c>
      <c r="T100" s="27" t="s">
        <v>12</v>
      </c>
      <c r="U100" s="27" t="s">
        <v>12</v>
      </c>
      <c r="V100" s="27" t="s">
        <v>12</v>
      </c>
      <c r="W100" s="27" t="s">
        <v>12</v>
      </c>
      <c r="X100" s="27" t="s">
        <v>12</v>
      </c>
      <c r="Y100" s="27" t="s">
        <v>12</v>
      </c>
      <c r="Z100" s="34" t="s">
        <v>44</v>
      </c>
      <c r="AA100" s="34" t="s">
        <v>44</v>
      </c>
      <c r="AB100" s="34" t="s">
        <v>44</v>
      </c>
      <c r="AC100" s="34" t="s">
        <v>44</v>
      </c>
      <c r="AD100" s="27" t="s">
        <v>12</v>
      </c>
      <c r="AE100" s="27" t="s">
        <v>12</v>
      </c>
      <c r="AF100" s="27" t="s">
        <v>12</v>
      </c>
      <c r="AG100" s="27" t="s">
        <v>12</v>
      </c>
      <c r="AH100" s="27" t="s">
        <v>12</v>
      </c>
      <c r="AI100" s="27" t="s">
        <v>12</v>
      </c>
      <c r="AJ100" s="27" t="s">
        <v>12</v>
      </c>
      <c r="AK100" s="27" t="s">
        <v>12</v>
      </c>
      <c r="AL100" s="34" t="s">
        <v>44</v>
      </c>
      <c r="AM100" s="34" t="s">
        <v>44</v>
      </c>
      <c r="AN100" s="34" t="s">
        <v>44</v>
      </c>
      <c r="AO100" s="34" t="s">
        <v>44</v>
      </c>
      <c r="AP100" s="27" t="s">
        <v>12</v>
      </c>
      <c r="AQ100" s="27" t="s">
        <v>12</v>
      </c>
      <c r="AR100" s="27" t="s">
        <v>12</v>
      </c>
      <c r="AS100" s="27" t="s">
        <v>12</v>
      </c>
      <c r="AT100" s="27" t="s">
        <v>12</v>
      </c>
      <c r="AU100" s="27" t="s">
        <v>12</v>
      </c>
      <c r="AV100" s="27" t="s">
        <v>12</v>
      </c>
      <c r="AW100" s="27" t="s">
        <v>12</v>
      </c>
      <c r="AX100" s="34" t="s">
        <v>44</v>
      </c>
      <c r="AY100" s="34" t="s">
        <v>44</v>
      </c>
      <c r="AZ100" s="34" t="s">
        <v>44</v>
      </c>
      <c r="BA100" s="34" t="s">
        <v>44</v>
      </c>
      <c r="BB100" s="27" t="s">
        <v>12</v>
      </c>
      <c r="BC100" s="27" t="s">
        <v>12</v>
      </c>
      <c r="BD100" s="27" t="s">
        <v>12</v>
      </c>
      <c r="BE100" s="27" t="s">
        <v>12</v>
      </c>
      <c r="BF100" s="27" t="s">
        <v>12</v>
      </c>
      <c r="BG100" s="27" t="s">
        <v>12</v>
      </c>
      <c r="BH100" s="27" t="s">
        <v>12</v>
      </c>
      <c r="BI100" s="27" t="s">
        <v>12</v>
      </c>
      <c r="BJ100" s="34" t="s">
        <v>44</v>
      </c>
      <c r="BK100" s="34" t="s">
        <v>44</v>
      </c>
      <c r="BL100" s="34" t="s">
        <v>44</v>
      </c>
      <c r="BM100" s="34" t="s">
        <v>44</v>
      </c>
      <c r="BN100" s="27" t="s">
        <v>12</v>
      </c>
      <c r="BO100" s="34" t="s">
        <v>44</v>
      </c>
      <c r="BP100" s="27" t="s">
        <v>12</v>
      </c>
      <c r="BQ100" s="34" t="s">
        <v>44</v>
      </c>
      <c r="BR100" s="34" t="s">
        <v>44</v>
      </c>
      <c r="BS100" s="34" t="s">
        <v>44</v>
      </c>
      <c r="BT100" s="27" t="s">
        <v>12</v>
      </c>
      <c r="BU100" s="27" t="s">
        <v>12</v>
      </c>
      <c r="BV100" s="27" t="s">
        <v>12</v>
      </c>
      <c r="BW100" s="27" t="s">
        <v>12</v>
      </c>
      <c r="BX100" s="27" t="s">
        <v>12</v>
      </c>
      <c r="BY100" s="27" t="s">
        <v>12</v>
      </c>
      <c r="BZ100" s="34" t="s">
        <v>44</v>
      </c>
      <c r="CA100" s="34" t="s">
        <v>44</v>
      </c>
      <c r="CB100" s="27" t="s">
        <v>12</v>
      </c>
      <c r="CC100" s="34" t="s">
        <v>44</v>
      </c>
      <c r="CD100" s="34" t="s">
        <v>44</v>
      </c>
      <c r="CE100" s="34" t="s">
        <v>44</v>
      </c>
      <c r="CF100" s="27" t="s">
        <v>12</v>
      </c>
      <c r="CG100" s="27" t="s">
        <v>12</v>
      </c>
      <c r="CH100" s="27" t="s">
        <v>12</v>
      </c>
      <c r="CI100" s="27" t="s">
        <v>12</v>
      </c>
      <c r="CJ100" s="27" t="s">
        <v>12</v>
      </c>
      <c r="CK100" s="27" t="s">
        <v>12</v>
      </c>
      <c r="CL100" s="34" t="s">
        <v>44</v>
      </c>
      <c r="CM100" s="34" t="s">
        <v>44</v>
      </c>
      <c r="CN100" s="27" t="s">
        <v>12</v>
      </c>
      <c r="CO100" s="34" t="s">
        <v>44</v>
      </c>
      <c r="CP100" s="34" t="s">
        <v>44</v>
      </c>
      <c r="CQ100" s="34" t="s">
        <v>44</v>
      </c>
      <c r="CR100" s="27" t="s">
        <v>12</v>
      </c>
      <c r="CS100" s="27" t="s">
        <v>12</v>
      </c>
      <c r="CT100" s="27" t="s">
        <v>12</v>
      </c>
      <c r="CU100" s="27" t="s">
        <v>12</v>
      </c>
      <c r="CV100" s="27" t="s">
        <v>12</v>
      </c>
      <c r="CW100" s="27" t="s">
        <v>12</v>
      </c>
      <c r="CX100" s="34" t="s">
        <v>44</v>
      </c>
      <c r="CY100" s="34" t="s">
        <v>44</v>
      </c>
      <c r="CZ100" s="27" t="s">
        <v>12</v>
      </c>
      <c r="DA100" s="34" t="s">
        <v>44</v>
      </c>
      <c r="DB100" s="34" t="s">
        <v>44</v>
      </c>
      <c r="DC100" s="27" t="s">
        <v>12</v>
      </c>
      <c r="DD100" s="34" t="s">
        <v>44</v>
      </c>
      <c r="DE100" s="27" t="s">
        <v>12</v>
      </c>
      <c r="DF100" s="27" t="s">
        <v>12</v>
      </c>
      <c r="DG100" s="27" t="s">
        <v>12</v>
      </c>
      <c r="DH100" s="34" t="s">
        <v>44</v>
      </c>
      <c r="DI100" s="34" t="s">
        <v>44</v>
      </c>
      <c r="DJ100" s="27" t="s">
        <v>12</v>
      </c>
      <c r="DK100" s="27" t="s">
        <v>12</v>
      </c>
      <c r="DL100" s="34" t="s">
        <v>44</v>
      </c>
      <c r="DM100" s="27" t="s">
        <v>12</v>
      </c>
      <c r="DN100" s="34" t="s">
        <v>44</v>
      </c>
      <c r="DO100" s="27" t="s">
        <v>12</v>
      </c>
      <c r="DP100" s="34" t="s">
        <v>44</v>
      </c>
      <c r="DQ100" s="27" t="s">
        <v>12</v>
      </c>
      <c r="DR100" s="27" t="s">
        <v>12</v>
      </c>
      <c r="DS100" s="27" t="s">
        <v>12</v>
      </c>
      <c r="DT100" s="34" t="s">
        <v>44</v>
      </c>
      <c r="DU100" s="34" t="s">
        <v>44</v>
      </c>
      <c r="DV100" s="27" t="s">
        <v>12</v>
      </c>
      <c r="DW100" s="27" t="s">
        <v>12</v>
      </c>
      <c r="DX100" s="34" t="s">
        <v>44</v>
      </c>
      <c r="DY100" s="27" t="s">
        <v>12</v>
      </c>
      <c r="DZ100" s="34" t="s">
        <v>44</v>
      </c>
      <c r="EA100" s="27" t="s">
        <v>12</v>
      </c>
      <c r="EB100" s="34" t="s">
        <v>44</v>
      </c>
      <c r="EC100" s="27" t="s">
        <v>12</v>
      </c>
      <c r="ED100" s="27" t="s">
        <v>12</v>
      </c>
      <c r="EE100" s="27" t="s">
        <v>12</v>
      </c>
      <c r="EF100" s="34" t="s">
        <v>44</v>
      </c>
      <c r="EG100" s="34" t="s">
        <v>44</v>
      </c>
      <c r="EH100" s="27" t="s">
        <v>12</v>
      </c>
      <c r="EI100" s="27" t="s">
        <v>12</v>
      </c>
      <c r="EJ100" s="34" t="s">
        <v>44</v>
      </c>
      <c r="EK100" s="27" t="s">
        <v>12</v>
      </c>
      <c r="EL100" s="34" t="s">
        <v>44</v>
      </c>
      <c r="EM100" s="27" t="s">
        <v>12</v>
      </c>
      <c r="EN100" s="34" t="s">
        <v>44</v>
      </c>
      <c r="EO100" s="27" t="s">
        <v>12</v>
      </c>
      <c r="EP100" s="27" t="s">
        <v>12</v>
      </c>
      <c r="EQ100" s="27" t="s">
        <v>12</v>
      </c>
      <c r="ER100" s="34" t="s">
        <v>44</v>
      </c>
      <c r="ES100" s="34" t="s">
        <v>44</v>
      </c>
      <c r="ET100" s="27" t="s">
        <v>12</v>
      </c>
      <c r="EU100" s="27" t="s">
        <v>12</v>
      </c>
      <c r="EV100" s="34" t="s">
        <v>44</v>
      </c>
      <c r="EW100" s="27" t="s">
        <v>12</v>
      </c>
      <c r="EX100" s="34" t="s">
        <v>44</v>
      </c>
      <c r="EY100" s="27" t="s">
        <v>12</v>
      </c>
      <c r="EZ100" s="34" t="s">
        <v>44</v>
      </c>
      <c r="FA100" s="27" t="s">
        <v>12</v>
      </c>
      <c r="FB100" s="27" t="s">
        <v>12</v>
      </c>
      <c r="FC100" s="27" t="s">
        <v>12</v>
      </c>
      <c r="FD100" s="34" t="s">
        <v>44</v>
      </c>
      <c r="FE100" s="34" t="s">
        <v>44</v>
      </c>
      <c r="FF100" s="27" t="s">
        <v>12</v>
      </c>
      <c r="FG100" s="27" t="s">
        <v>12</v>
      </c>
      <c r="FH100" s="34" t="s">
        <v>44</v>
      </c>
      <c r="FI100" s="27" t="s">
        <v>12</v>
      </c>
      <c r="FJ100" s="34" t="s">
        <v>44</v>
      </c>
      <c r="FK100" s="34" t="s">
        <v>44</v>
      </c>
      <c r="FL100" s="27" t="s">
        <v>12</v>
      </c>
      <c r="FM100" s="34" t="s">
        <v>44</v>
      </c>
      <c r="FN100" s="34" t="s">
        <v>44</v>
      </c>
      <c r="FO100" s="34" t="s">
        <v>44</v>
      </c>
      <c r="FP100" s="27" t="s">
        <v>12</v>
      </c>
      <c r="FQ100" s="34" t="s">
        <v>44</v>
      </c>
      <c r="FR100" s="27" t="s">
        <v>12</v>
      </c>
      <c r="FS100" s="27" t="s">
        <v>12</v>
      </c>
      <c r="FT100" s="27" t="s">
        <v>12</v>
      </c>
      <c r="FU100" s="34" t="s">
        <v>44</v>
      </c>
      <c r="FV100" s="27" t="s">
        <v>12</v>
      </c>
      <c r="FW100" s="34" t="s">
        <v>44</v>
      </c>
      <c r="FX100" s="27" t="s">
        <v>12</v>
      </c>
      <c r="FY100" s="34" t="s">
        <v>44</v>
      </c>
      <c r="FZ100" s="34" t="s">
        <v>44</v>
      </c>
      <c r="GA100" s="34" t="s">
        <v>44</v>
      </c>
      <c r="GB100" s="27" t="s">
        <v>12</v>
      </c>
      <c r="GC100" s="34" t="s">
        <v>44</v>
      </c>
      <c r="GD100" s="27" t="s">
        <v>12</v>
      </c>
      <c r="GE100" s="27" t="s">
        <v>12</v>
      </c>
      <c r="GF100" s="27" t="s">
        <v>12</v>
      </c>
      <c r="GG100" s="34" t="s">
        <v>44</v>
      </c>
      <c r="GH100" s="27" t="s">
        <v>12</v>
      </c>
      <c r="GI100" s="34" t="s">
        <v>44</v>
      </c>
      <c r="GJ100" s="27" t="s">
        <v>12</v>
      </c>
      <c r="GK100" s="34" t="s">
        <v>44</v>
      </c>
      <c r="GL100" s="34" t="s">
        <v>44</v>
      </c>
      <c r="GM100" s="34" t="s">
        <v>44</v>
      </c>
      <c r="GN100" s="27" t="s">
        <v>12</v>
      </c>
      <c r="GO100" s="34" t="s">
        <v>44</v>
      </c>
      <c r="GP100" s="27" t="s">
        <v>12</v>
      </c>
      <c r="GQ100" s="27" t="s">
        <v>12</v>
      </c>
      <c r="GR100" s="27" t="s">
        <v>12</v>
      </c>
      <c r="GS100" s="34" t="s">
        <v>44</v>
      </c>
      <c r="GT100" s="27" t="s">
        <v>12</v>
      </c>
      <c r="GU100" s="34" t="s">
        <v>44</v>
      </c>
      <c r="GV100" s="27" t="s">
        <v>12</v>
      </c>
      <c r="GW100" s="34" t="s">
        <v>44</v>
      </c>
      <c r="GX100" s="34" t="s">
        <v>44</v>
      </c>
      <c r="HA100" s="4">
        <v>36</v>
      </c>
      <c r="HB100" s="36">
        <v>58</v>
      </c>
    </row>
    <row r="101" spans="2:409">
      <c r="HA101" s="4">
        <v>37</v>
      </c>
      <c r="HB101" s="36">
        <v>40</v>
      </c>
    </row>
    <row r="102" spans="2:409" ht="15" thickBot="1">
      <c r="HA102" s="4">
        <v>38</v>
      </c>
      <c r="HB102" s="36">
        <v>38</v>
      </c>
    </row>
    <row r="103" spans="2:409" ht="24.45" customHeight="1" thickTop="1" thickBot="1">
      <c r="B103" s="21" t="s">
        <v>19</v>
      </c>
      <c r="C103" s="23" t="s">
        <v>66</v>
      </c>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HA103" s="4">
        <v>39</v>
      </c>
      <c r="HB103" s="36">
        <v>60</v>
      </c>
    </row>
    <row r="104" spans="2:409" ht="14.7" customHeight="1" thickTop="1">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HA104" s="4">
        <v>40</v>
      </c>
      <c r="HB104" s="36">
        <v>37</v>
      </c>
    </row>
    <row r="105" spans="2:409" ht="14.7" customHeight="1">
      <c r="B105" s="15" t="s">
        <v>55</v>
      </c>
      <c r="O105" s="4"/>
      <c r="P105" s="4"/>
      <c r="Q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row>
    <row r="106" spans="2:409" ht="14.7" customHeight="1">
      <c r="B106" s="15"/>
      <c r="O106" s="4"/>
      <c r="P106" s="4"/>
      <c r="Q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row>
    <row r="107" spans="2:409" ht="14.7" customHeight="1" thickBot="1">
      <c r="B107" s="15"/>
      <c r="G107" s="24" t="s">
        <v>51</v>
      </c>
      <c r="H107" s="24"/>
      <c r="I107" s="24"/>
      <c r="J107" s="24"/>
      <c r="K107" s="24"/>
      <c r="L107" s="24"/>
      <c r="N107" s="18"/>
      <c r="P107" s="18"/>
      <c r="R107" s="18"/>
      <c r="T107" s="18"/>
      <c r="V107" s="18"/>
      <c r="X107" s="18"/>
      <c r="Z107" s="18"/>
      <c r="AB107" s="18"/>
      <c r="AD107" s="18"/>
      <c r="AF107" s="18"/>
      <c r="AH107" s="18"/>
      <c r="AJ107" s="18"/>
      <c r="AL107" s="18"/>
      <c r="AN107" s="18"/>
      <c r="AP107" s="18"/>
      <c r="AR107" s="18"/>
      <c r="AT107" s="18"/>
      <c r="AV107" s="18"/>
      <c r="AX107" s="18"/>
      <c r="AZ107" s="18"/>
      <c r="BB107" s="18"/>
      <c r="BD107" s="18"/>
      <c r="BF107" s="18"/>
      <c r="BH107" s="18"/>
      <c r="BJ107" s="18"/>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row>
    <row r="108" spans="2:409" ht="22.5" customHeight="1" thickTop="1" thickBot="1">
      <c r="B108" s="17" t="s">
        <v>15</v>
      </c>
      <c r="C108" s="17" t="s">
        <v>2</v>
      </c>
      <c r="D108" s="17" t="s">
        <v>3</v>
      </c>
      <c r="E108" s="17" t="s">
        <v>4</v>
      </c>
      <c r="G108" s="17">
        <v>1</v>
      </c>
      <c r="H108" s="17">
        <v>2</v>
      </c>
      <c r="I108" s="17">
        <v>3</v>
      </c>
      <c r="J108" s="17">
        <v>4</v>
      </c>
      <c r="K108" s="17">
        <f>J108+1</f>
        <v>5</v>
      </c>
      <c r="L108" s="17">
        <f t="shared" ref="L108:BW108" si="14">K108+1</f>
        <v>6</v>
      </c>
      <c r="M108" s="17">
        <f t="shared" si="14"/>
        <v>7</v>
      </c>
      <c r="N108" s="17">
        <f t="shared" si="14"/>
        <v>8</v>
      </c>
      <c r="O108" s="17">
        <f t="shared" si="14"/>
        <v>9</v>
      </c>
      <c r="P108" s="17">
        <f t="shared" si="14"/>
        <v>10</v>
      </c>
      <c r="Q108" s="17">
        <f t="shared" si="14"/>
        <v>11</v>
      </c>
      <c r="R108" s="17">
        <f t="shared" si="14"/>
        <v>12</v>
      </c>
      <c r="S108" s="17">
        <f t="shared" si="14"/>
        <v>13</v>
      </c>
      <c r="T108" s="17">
        <f t="shared" si="14"/>
        <v>14</v>
      </c>
      <c r="U108" s="17">
        <f t="shared" si="14"/>
        <v>15</v>
      </c>
      <c r="V108" s="17">
        <f t="shared" si="14"/>
        <v>16</v>
      </c>
      <c r="W108" s="17">
        <f t="shared" si="14"/>
        <v>17</v>
      </c>
      <c r="X108" s="17">
        <f t="shared" si="14"/>
        <v>18</v>
      </c>
      <c r="Y108" s="17">
        <f t="shared" si="14"/>
        <v>19</v>
      </c>
      <c r="Z108" s="17">
        <f t="shared" si="14"/>
        <v>20</v>
      </c>
      <c r="AA108" s="17">
        <f t="shared" si="14"/>
        <v>21</v>
      </c>
      <c r="AB108" s="17">
        <f t="shared" si="14"/>
        <v>22</v>
      </c>
      <c r="AC108" s="17">
        <f t="shared" si="14"/>
        <v>23</v>
      </c>
      <c r="AD108" s="17">
        <f t="shared" si="14"/>
        <v>24</v>
      </c>
      <c r="AE108" s="17">
        <f t="shared" si="14"/>
        <v>25</v>
      </c>
      <c r="AF108" s="17">
        <f t="shared" si="14"/>
        <v>26</v>
      </c>
      <c r="AG108" s="17">
        <f t="shared" si="14"/>
        <v>27</v>
      </c>
      <c r="AH108" s="17">
        <f t="shared" si="14"/>
        <v>28</v>
      </c>
      <c r="AI108" s="17">
        <f t="shared" si="14"/>
        <v>29</v>
      </c>
      <c r="AJ108" s="17">
        <f t="shared" si="14"/>
        <v>30</v>
      </c>
      <c r="AK108" s="17">
        <f t="shared" si="14"/>
        <v>31</v>
      </c>
      <c r="AL108" s="17">
        <f t="shared" si="14"/>
        <v>32</v>
      </c>
      <c r="AM108" s="17">
        <f t="shared" si="14"/>
        <v>33</v>
      </c>
      <c r="AN108" s="17">
        <f t="shared" si="14"/>
        <v>34</v>
      </c>
      <c r="AO108" s="17">
        <f t="shared" si="14"/>
        <v>35</v>
      </c>
      <c r="AP108" s="17">
        <f t="shared" si="14"/>
        <v>36</v>
      </c>
      <c r="AQ108" s="17">
        <f t="shared" si="14"/>
        <v>37</v>
      </c>
      <c r="AR108" s="17">
        <f t="shared" si="14"/>
        <v>38</v>
      </c>
      <c r="AS108" s="17">
        <f t="shared" si="14"/>
        <v>39</v>
      </c>
      <c r="AT108" s="17">
        <f t="shared" si="14"/>
        <v>40</v>
      </c>
      <c r="AU108" s="17">
        <f t="shared" si="14"/>
        <v>41</v>
      </c>
      <c r="AV108" s="17">
        <f t="shared" si="14"/>
        <v>42</v>
      </c>
      <c r="AW108" s="17">
        <f t="shared" si="14"/>
        <v>43</v>
      </c>
      <c r="AX108" s="17">
        <f t="shared" si="14"/>
        <v>44</v>
      </c>
      <c r="AY108" s="17">
        <f t="shared" si="14"/>
        <v>45</v>
      </c>
      <c r="AZ108" s="17">
        <f t="shared" si="14"/>
        <v>46</v>
      </c>
      <c r="BA108" s="17">
        <f t="shared" si="14"/>
        <v>47</v>
      </c>
      <c r="BB108" s="17">
        <f t="shared" si="14"/>
        <v>48</v>
      </c>
      <c r="BC108" s="17">
        <f t="shared" si="14"/>
        <v>49</v>
      </c>
      <c r="BD108" s="17">
        <f t="shared" si="14"/>
        <v>50</v>
      </c>
      <c r="BE108" s="17">
        <f t="shared" si="14"/>
        <v>51</v>
      </c>
      <c r="BF108" s="17">
        <f t="shared" si="14"/>
        <v>52</v>
      </c>
      <c r="BG108" s="17">
        <f t="shared" si="14"/>
        <v>53</v>
      </c>
      <c r="BH108" s="17">
        <f t="shared" si="14"/>
        <v>54</v>
      </c>
      <c r="BI108" s="17">
        <f t="shared" si="14"/>
        <v>55</v>
      </c>
      <c r="BJ108" s="17">
        <f t="shared" si="14"/>
        <v>56</v>
      </c>
      <c r="BK108" s="17">
        <f t="shared" si="14"/>
        <v>57</v>
      </c>
      <c r="BL108" s="17">
        <f t="shared" si="14"/>
        <v>58</v>
      </c>
      <c r="BM108" s="17">
        <f t="shared" si="14"/>
        <v>59</v>
      </c>
      <c r="BN108" s="17">
        <f t="shared" si="14"/>
        <v>60</v>
      </c>
      <c r="BO108" s="17">
        <f t="shared" si="14"/>
        <v>61</v>
      </c>
      <c r="BP108" s="17">
        <f t="shared" si="14"/>
        <v>62</v>
      </c>
      <c r="BQ108" s="17">
        <f t="shared" si="14"/>
        <v>63</v>
      </c>
      <c r="BR108" s="17">
        <f t="shared" si="14"/>
        <v>64</v>
      </c>
      <c r="BS108" s="17">
        <f t="shared" si="14"/>
        <v>65</v>
      </c>
      <c r="BT108" s="17">
        <f t="shared" si="14"/>
        <v>66</v>
      </c>
      <c r="BU108" s="17">
        <f t="shared" si="14"/>
        <v>67</v>
      </c>
      <c r="BV108" s="17">
        <f t="shared" si="14"/>
        <v>68</v>
      </c>
      <c r="BW108" s="17">
        <f t="shared" si="14"/>
        <v>69</v>
      </c>
      <c r="BX108" s="17">
        <f t="shared" ref="BX108:EI108" si="15">BW108+1</f>
        <v>70</v>
      </c>
      <c r="BY108" s="17">
        <f t="shared" si="15"/>
        <v>71</v>
      </c>
      <c r="BZ108" s="17">
        <f t="shared" si="15"/>
        <v>72</v>
      </c>
      <c r="CA108" s="17">
        <f t="shared" si="15"/>
        <v>73</v>
      </c>
      <c r="CB108" s="17">
        <f t="shared" si="15"/>
        <v>74</v>
      </c>
      <c r="CC108" s="17">
        <f t="shared" si="15"/>
        <v>75</v>
      </c>
      <c r="CD108" s="17">
        <f t="shared" si="15"/>
        <v>76</v>
      </c>
      <c r="CE108" s="17">
        <f t="shared" si="15"/>
        <v>77</v>
      </c>
      <c r="CF108" s="17">
        <f t="shared" si="15"/>
        <v>78</v>
      </c>
      <c r="CG108" s="17">
        <f t="shared" si="15"/>
        <v>79</v>
      </c>
      <c r="CH108" s="17">
        <f t="shared" si="15"/>
        <v>80</v>
      </c>
      <c r="CI108" s="17">
        <f t="shared" si="15"/>
        <v>81</v>
      </c>
      <c r="CJ108" s="17">
        <f t="shared" si="15"/>
        <v>82</v>
      </c>
      <c r="CK108" s="17">
        <f t="shared" si="15"/>
        <v>83</v>
      </c>
      <c r="CL108" s="17">
        <f t="shared" si="15"/>
        <v>84</v>
      </c>
      <c r="CM108" s="17">
        <f t="shared" si="15"/>
        <v>85</v>
      </c>
      <c r="CN108" s="17">
        <f t="shared" si="15"/>
        <v>86</v>
      </c>
      <c r="CO108" s="17">
        <f t="shared" si="15"/>
        <v>87</v>
      </c>
      <c r="CP108" s="17">
        <f t="shared" si="15"/>
        <v>88</v>
      </c>
      <c r="CQ108" s="17">
        <f t="shared" si="15"/>
        <v>89</v>
      </c>
      <c r="CR108" s="17">
        <f t="shared" si="15"/>
        <v>90</v>
      </c>
      <c r="CS108" s="17">
        <f t="shared" si="15"/>
        <v>91</v>
      </c>
      <c r="CT108" s="17">
        <f t="shared" si="15"/>
        <v>92</v>
      </c>
      <c r="CU108" s="17">
        <f t="shared" si="15"/>
        <v>93</v>
      </c>
      <c r="CV108" s="17">
        <f t="shared" si="15"/>
        <v>94</v>
      </c>
      <c r="CW108" s="17">
        <f t="shared" si="15"/>
        <v>95</v>
      </c>
      <c r="CX108" s="17">
        <f t="shared" si="15"/>
        <v>96</v>
      </c>
      <c r="CY108" s="17">
        <f t="shared" si="15"/>
        <v>97</v>
      </c>
      <c r="CZ108" s="17">
        <f t="shared" si="15"/>
        <v>98</v>
      </c>
      <c r="DA108" s="17">
        <f t="shared" si="15"/>
        <v>99</v>
      </c>
      <c r="DB108" s="17">
        <f t="shared" si="15"/>
        <v>100</v>
      </c>
      <c r="DC108" s="17">
        <f t="shared" si="15"/>
        <v>101</v>
      </c>
      <c r="DD108" s="17">
        <f t="shared" si="15"/>
        <v>102</v>
      </c>
      <c r="DE108" s="17">
        <f t="shared" si="15"/>
        <v>103</v>
      </c>
      <c r="DF108" s="17">
        <f t="shared" si="15"/>
        <v>104</v>
      </c>
      <c r="DG108" s="17">
        <f t="shared" si="15"/>
        <v>105</v>
      </c>
      <c r="DH108" s="17">
        <f t="shared" si="15"/>
        <v>106</v>
      </c>
      <c r="DI108" s="17">
        <f t="shared" si="15"/>
        <v>107</v>
      </c>
      <c r="DJ108" s="17">
        <f t="shared" si="15"/>
        <v>108</v>
      </c>
      <c r="DK108" s="17">
        <f t="shared" si="15"/>
        <v>109</v>
      </c>
      <c r="DL108" s="17">
        <f t="shared" si="15"/>
        <v>110</v>
      </c>
      <c r="DM108" s="17">
        <f t="shared" si="15"/>
        <v>111</v>
      </c>
      <c r="DN108" s="17">
        <f t="shared" si="15"/>
        <v>112</v>
      </c>
      <c r="DO108" s="17">
        <f t="shared" si="15"/>
        <v>113</v>
      </c>
      <c r="DP108" s="17">
        <f t="shared" si="15"/>
        <v>114</v>
      </c>
      <c r="DQ108" s="17">
        <f t="shared" si="15"/>
        <v>115</v>
      </c>
      <c r="DR108" s="17">
        <f t="shared" si="15"/>
        <v>116</v>
      </c>
      <c r="DS108" s="17">
        <f t="shared" si="15"/>
        <v>117</v>
      </c>
      <c r="DT108" s="17">
        <f t="shared" si="15"/>
        <v>118</v>
      </c>
      <c r="DU108" s="17">
        <f t="shared" si="15"/>
        <v>119</v>
      </c>
      <c r="DV108" s="17">
        <f t="shared" si="15"/>
        <v>120</v>
      </c>
      <c r="DW108" s="17">
        <f t="shared" si="15"/>
        <v>121</v>
      </c>
      <c r="DX108" s="17">
        <f t="shared" si="15"/>
        <v>122</v>
      </c>
      <c r="DY108" s="17">
        <f t="shared" si="15"/>
        <v>123</v>
      </c>
      <c r="DZ108" s="17">
        <f t="shared" si="15"/>
        <v>124</v>
      </c>
      <c r="EA108" s="17">
        <f t="shared" si="15"/>
        <v>125</v>
      </c>
      <c r="EB108" s="17">
        <f t="shared" si="15"/>
        <v>126</v>
      </c>
      <c r="EC108" s="17">
        <f t="shared" si="15"/>
        <v>127</v>
      </c>
      <c r="ED108" s="17">
        <f t="shared" si="15"/>
        <v>128</v>
      </c>
      <c r="EE108" s="17">
        <f t="shared" si="15"/>
        <v>129</v>
      </c>
      <c r="EF108" s="17">
        <f t="shared" si="15"/>
        <v>130</v>
      </c>
      <c r="EG108" s="17">
        <f t="shared" si="15"/>
        <v>131</v>
      </c>
      <c r="EH108" s="17">
        <f t="shared" si="15"/>
        <v>132</v>
      </c>
      <c r="EI108" s="17">
        <f t="shared" si="15"/>
        <v>133</v>
      </c>
      <c r="EJ108" s="17">
        <f t="shared" ref="EJ108:GU108" si="16">EI108+1</f>
        <v>134</v>
      </c>
      <c r="EK108" s="17">
        <f t="shared" si="16"/>
        <v>135</v>
      </c>
      <c r="EL108" s="17">
        <f t="shared" si="16"/>
        <v>136</v>
      </c>
      <c r="EM108" s="17">
        <f t="shared" si="16"/>
        <v>137</v>
      </c>
      <c r="EN108" s="17">
        <f t="shared" si="16"/>
        <v>138</v>
      </c>
      <c r="EO108" s="17">
        <f t="shared" si="16"/>
        <v>139</v>
      </c>
      <c r="EP108" s="17">
        <f t="shared" si="16"/>
        <v>140</v>
      </c>
      <c r="EQ108" s="17">
        <f t="shared" si="16"/>
        <v>141</v>
      </c>
      <c r="ER108" s="17">
        <f t="shared" si="16"/>
        <v>142</v>
      </c>
      <c r="ES108" s="17">
        <f t="shared" si="16"/>
        <v>143</v>
      </c>
      <c r="ET108" s="17">
        <f t="shared" si="16"/>
        <v>144</v>
      </c>
      <c r="EU108" s="17">
        <f t="shared" si="16"/>
        <v>145</v>
      </c>
      <c r="EV108" s="17">
        <f t="shared" si="16"/>
        <v>146</v>
      </c>
      <c r="EW108" s="17">
        <f t="shared" si="16"/>
        <v>147</v>
      </c>
      <c r="EX108" s="17">
        <f t="shared" si="16"/>
        <v>148</v>
      </c>
      <c r="EY108" s="17">
        <f t="shared" si="16"/>
        <v>149</v>
      </c>
      <c r="EZ108" s="17">
        <f t="shared" si="16"/>
        <v>150</v>
      </c>
      <c r="FA108" s="17">
        <f t="shared" si="16"/>
        <v>151</v>
      </c>
      <c r="FB108" s="17">
        <f t="shared" si="16"/>
        <v>152</v>
      </c>
      <c r="FC108" s="17">
        <f t="shared" si="16"/>
        <v>153</v>
      </c>
      <c r="FD108" s="17">
        <f t="shared" si="16"/>
        <v>154</v>
      </c>
      <c r="FE108" s="17">
        <f t="shared" si="16"/>
        <v>155</v>
      </c>
      <c r="FF108" s="17">
        <f t="shared" si="16"/>
        <v>156</v>
      </c>
      <c r="FG108" s="17">
        <f t="shared" si="16"/>
        <v>157</v>
      </c>
      <c r="FH108" s="17">
        <f t="shared" si="16"/>
        <v>158</v>
      </c>
      <c r="FI108" s="17">
        <f t="shared" si="16"/>
        <v>159</v>
      </c>
      <c r="FJ108" s="17">
        <f t="shared" si="16"/>
        <v>160</v>
      </c>
      <c r="FK108" s="17">
        <f t="shared" si="16"/>
        <v>161</v>
      </c>
      <c r="FL108" s="17">
        <f t="shared" si="16"/>
        <v>162</v>
      </c>
      <c r="FM108" s="17">
        <f t="shared" si="16"/>
        <v>163</v>
      </c>
      <c r="FN108" s="17">
        <f t="shared" si="16"/>
        <v>164</v>
      </c>
      <c r="FO108" s="17">
        <f t="shared" si="16"/>
        <v>165</v>
      </c>
      <c r="FP108" s="17">
        <f t="shared" si="16"/>
        <v>166</v>
      </c>
      <c r="FQ108" s="17">
        <f t="shared" si="16"/>
        <v>167</v>
      </c>
      <c r="FR108" s="17">
        <f t="shared" si="16"/>
        <v>168</v>
      </c>
      <c r="FS108" s="17">
        <f t="shared" si="16"/>
        <v>169</v>
      </c>
      <c r="FT108" s="17">
        <f t="shared" si="16"/>
        <v>170</v>
      </c>
      <c r="FU108" s="17">
        <f t="shared" si="16"/>
        <v>171</v>
      </c>
      <c r="FV108" s="17">
        <f t="shared" si="16"/>
        <v>172</v>
      </c>
      <c r="FW108" s="17">
        <f t="shared" si="16"/>
        <v>173</v>
      </c>
      <c r="FX108" s="17">
        <f t="shared" si="16"/>
        <v>174</v>
      </c>
      <c r="FY108" s="17">
        <f t="shared" si="16"/>
        <v>175</v>
      </c>
      <c r="FZ108" s="17">
        <f t="shared" si="16"/>
        <v>176</v>
      </c>
      <c r="GA108" s="17">
        <f t="shared" si="16"/>
        <v>177</v>
      </c>
      <c r="GB108" s="17">
        <f t="shared" si="16"/>
        <v>178</v>
      </c>
      <c r="GC108" s="17">
        <f t="shared" si="16"/>
        <v>179</v>
      </c>
      <c r="GD108" s="17">
        <f t="shared" si="16"/>
        <v>180</v>
      </c>
      <c r="GE108" s="17">
        <f t="shared" si="16"/>
        <v>181</v>
      </c>
      <c r="GF108" s="17">
        <f t="shared" si="16"/>
        <v>182</v>
      </c>
      <c r="GG108" s="17">
        <f t="shared" si="16"/>
        <v>183</v>
      </c>
      <c r="GH108" s="17">
        <f t="shared" si="16"/>
        <v>184</v>
      </c>
      <c r="GI108" s="17">
        <f t="shared" si="16"/>
        <v>185</v>
      </c>
      <c r="GJ108" s="17">
        <f t="shared" si="16"/>
        <v>186</v>
      </c>
      <c r="GK108" s="17">
        <f t="shared" si="16"/>
        <v>187</v>
      </c>
      <c r="GL108" s="17">
        <f t="shared" si="16"/>
        <v>188</v>
      </c>
      <c r="GM108" s="17">
        <f t="shared" si="16"/>
        <v>189</v>
      </c>
      <c r="GN108" s="17">
        <f t="shared" si="16"/>
        <v>190</v>
      </c>
      <c r="GO108" s="17">
        <f t="shared" si="16"/>
        <v>191</v>
      </c>
      <c r="GP108" s="17">
        <f t="shared" si="16"/>
        <v>192</v>
      </c>
      <c r="GQ108" s="17">
        <f t="shared" si="16"/>
        <v>193</v>
      </c>
      <c r="GR108" s="17">
        <f t="shared" si="16"/>
        <v>194</v>
      </c>
      <c r="GS108" s="17">
        <f t="shared" si="16"/>
        <v>195</v>
      </c>
      <c r="GT108" s="17">
        <f t="shared" si="16"/>
        <v>196</v>
      </c>
      <c r="GU108" s="17">
        <f t="shared" si="16"/>
        <v>197</v>
      </c>
      <c r="GV108" s="17">
        <f t="shared" ref="GV108:GX108" si="17">GU108+1</f>
        <v>198</v>
      </c>
      <c r="GW108" s="17">
        <f t="shared" si="17"/>
        <v>199</v>
      </c>
      <c r="GX108" s="17">
        <f t="shared" si="17"/>
        <v>200</v>
      </c>
      <c r="HA108" s="46" t="s">
        <v>89</v>
      </c>
      <c r="HB108" s="46">
        <v>41</v>
      </c>
    </row>
    <row r="109" spans="2:409" ht="15" thickTop="1">
      <c r="B109" s="1"/>
      <c r="C109" s="1"/>
      <c r="D109" s="1"/>
      <c r="E109" s="1"/>
      <c r="O109" s="4"/>
      <c r="P109" s="4"/>
      <c r="Q109" s="4"/>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HA109" s="48" t="s">
        <v>81</v>
      </c>
    </row>
    <row r="110" spans="2:409" ht="25.2">
      <c r="B110" s="8" t="s">
        <v>20</v>
      </c>
      <c r="C110" s="9">
        <v>3</v>
      </c>
      <c r="D110" s="10">
        <v>0</v>
      </c>
      <c r="E110" s="13">
        <v>45</v>
      </c>
      <c r="G110" s="28" t="s">
        <v>35</v>
      </c>
      <c r="H110" s="27" t="s">
        <v>12</v>
      </c>
      <c r="I110" s="27" t="s">
        <v>12</v>
      </c>
      <c r="J110" s="27" t="s">
        <v>12</v>
      </c>
      <c r="K110" s="27" t="s">
        <v>12</v>
      </c>
      <c r="L110" s="28" t="s">
        <v>35</v>
      </c>
      <c r="M110" s="28" t="s">
        <v>35</v>
      </c>
      <c r="N110" s="28" t="s">
        <v>35</v>
      </c>
      <c r="O110" s="28" t="s">
        <v>35</v>
      </c>
      <c r="P110" s="27" t="s">
        <v>12</v>
      </c>
      <c r="Q110" s="27" t="s">
        <v>12</v>
      </c>
      <c r="R110" s="27" t="s">
        <v>12</v>
      </c>
      <c r="S110" s="28" t="s">
        <v>35</v>
      </c>
      <c r="T110" s="27" t="s">
        <v>12</v>
      </c>
      <c r="U110" s="27" t="s">
        <v>12</v>
      </c>
      <c r="V110" s="27" t="s">
        <v>12</v>
      </c>
      <c r="W110" s="27" t="s">
        <v>12</v>
      </c>
      <c r="X110" s="28" t="s">
        <v>35</v>
      </c>
      <c r="Y110" s="28" t="s">
        <v>35</v>
      </c>
      <c r="Z110" s="28" t="s">
        <v>35</v>
      </c>
      <c r="AA110" s="28" t="s">
        <v>35</v>
      </c>
      <c r="AB110" s="27" t="s">
        <v>12</v>
      </c>
      <c r="AC110" s="27" t="s">
        <v>12</v>
      </c>
      <c r="AD110" s="27" t="s">
        <v>12</v>
      </c>
      <c r="AE110" s="28" t="s">
        <v>35</v>
      </c>
      <c r="AF110" s="27" t="s">
        <v>12</v>
      </c>
      <c r="AG110" s="27" t="s">
        <v>12</v>
      </c>
      <c r="AH110" s="27" t="s">
        <v>12</v>
      </c>
      <c r="AI110" s="27" t="s">
        <v>12</v>
      </c>
      <c r="AJ110" s="28" t="s">
        <v>35</v>
      </c>
      <c r="AK110" s="28" t="s">
        <v>35</v>
      </c>
      <c r="AL110" s="28" t="s">
        <v>35</v>
      </c>
      <c r="AM110" s="28" t="s">
        <v>35</v>
      </c>
      <c r="AN110" s="27" t="s">
        <v>12</v>
      </c>
      <c r="AO110" s="27" t="s">
        <v>12</v>
      </c>
      <c r="AP110" s="27" t="s">
        <v>12</v>
      </c>
      <c r="AQ110" s="28" t="s">
        <v>35</v>
      </c>
      <c r="AR110" s="27" t="s">
        <v>12</v>
      </c>
      <c r="AS110" s="27" t="s">
        <v>12</v>
      </c>
      <c r="AT110" s="27" t="s">
        <v>12</v>
      </c>
      <c r="AU110" s="27" t="s">
        <v>12</v>
      </c>
      <c r="AV110" s="28" t="s">
        <v>35</v>
      </c>
      <c r="AW110" s="28" t="s">
        <v>35</v>
      </c>
      <c r="AX110" s="28" t="s">
        <v>35</v>
      </c>
      <c r="AY110" s="28" t="s">
        <v>35</v>
      </c>
      <c r="AZ110" s="27" t="s">
        <v>12</v>
      </c>
      <c r="BA110" s="27" t="s">
        <v>12</v>
      </c>
      <c r="BB110" s="27" t="s">
        <v>12</v>
      </c>
      <c r="BC110" s="28" t="s">
        <v>35</v>
      </c>
      <c r="BD110" s="27" t="s">
        <v>12</v>
      </c>
      <c r="BE110" s="27" t="s">
        <v>12</v>
      </c>
      <c r="BF110" s="27" t="s">
        <v>12</v>
      </c>
      <c r="BG110" s="27" t="s">
        <v>12</v>
      </c>
      <c r="BH110" s="28" t="s">
        <v>35</v>
      </c>
      <c r="BI110" s="28" t="s">
        <v>35</v>
      </c>
      <c r="BJ110" s="28" t="s">
        <v>35</v>
      </c>
      <c r="BK110" s="28" t="s">
        <v>35</v>
      </c>
      <c r="BL110" s="27" t="s">
        <v>12</v>
      </c>
      <c r="BM110" s="27" t="s">
        <v>12</v>
      </c>
      <c r="BN110" s="27" t="s">
        <v>12</v>
      </c>
      <c r="BO110" s="28" t="s">
        <v>35</v>
      </c>
      <c r="BP110" s="27" t="s">
        <v>12</v>
      </c>
      <c r="BQ110" s="28" t="s">
        <v>35</v>
      </c>
      <c r="BR110" s="27" t="s">
        <v>12</v>
      </c>
      <c r="BS110" s="28" t="s">
        <v>35</v>
      </c>
      <c r="BT110" s="27" t="s">
        <v>12</v>
      </c>
      <c r="BU110" s="27" t="s">
        <v>12</v>
      </c>
      <c r="BV110" s="27" t="s">
        <v>12</v>
      </c>
      <c r="BW110" s="27" t="s">
        <v>12</v>
      </c>
      <c r="BX110" s="27" t="s">
        <v>12</v>
      </c>
      <c r="BY110" s="28" t="s">
        <v>35</v>
      </c>
      <c r="BZ110" s="28" t="s">
        <v>35</v>
      </c>
      <c r="CA110" s="28" t="s">
        <v>35</v>
      </c>
      <c r="CB110" s="27" t="s">
        <v>12</v>
      </c>
      <c r="CC110" s="28" t="s">
        <v>35</v>
      </c>
      <c r="CD110" s="27" t="s">
        <v>12</v>
      </c>
      <c r="CE110" s="28" t="s">
        <v>35</v>
      </c>
      <c r="CF110" s="27" t="s">
        <v>12</v>
      </c>
      <c r="CG110" s="27" t="s">
        <v>12</v>
      </c>
      <c r="CH110" s="27" t="s">
        <v>12</v>
      </c>
      <c r="CI110" s="27" t="s">
        <v>12</v>
      </c>
      <c r="CJ110" s="27" t="s">
        <v>12</v>
      </c>
      <c r="CK110" s="28" t="s">
        <v>35</v>
      </c>
      <c r="CL110" s="28" t="s">
        <v>35</v>
      </c>
      <c r="CM110" s="28" t="s">
        <v>35</v>
      </c>
      <c r="CN110" s="27" t="s">
        <v>12</v>
      </c>
      <c r="CO110" s="28" t="s">
        <v>35</v>
      </c>
      <c r="CP110" s="27" t="s">
        <v>12</v>
      </c>
      <c r="CQ110" s="28" t="s">
        <v>35</v>
      </c>
      <c r="CR110" s="27" t="s">
        <v>12</v>
      </c>
      <c r="CS110" s="27" t="s">
        <v>12</v>
      </c>
      <c r="CT110" s="27" t="s">
        <v>12</v>
      </c>
      <c r="CU110" s="27" t="s">
        <v>12</v>
      </c>
      <c r="CV110" s="27" t="s">
        <v>12</v>
      </c>
      <c r="CW110" s="28" t="s">
        <v>35</v>
      </c>
      <c r="CX110" s="28" t="s">
        <v>35</v>
      </c>
      <c r="CY110" s="28" t="s">
        <v>35</v>
      </c>
      <c r="CZ110" s="27" t="s">
        <v>12</v>
      </c>
      <c r="DA110" s="28" t="s">
        <v>35</v>
      </c>
      <c r="DB110" s="27" t="s">
        <v>12</v>
      </c>
      <c r="DC110" s="28" t="s">
        <v>35</v>
      </c>
      <c r="DD110" s="28" t="s">
        <v>35</v>
      </c>
      <c r="DE110" s="27" t="s">
        <v>12</v>
      </c>
      <c r="DF110" s="28" t="s">
        <v>35</v>
      </c>
      <c r="DG110" s="27" t="s">
        <v>12</v>
      </c>
      <c r="DH110" s="28" t="s">
        <v>35</v>
      </c>
      <c r="DI110" s="27" t="s">
        <v>12</v>
      </c>
      <c r="DJ110" s="27" t="s">
        <v>12</v>
      </c>
      <c r="DK110" s="28" t="s">
        <v>35</v>
      </c>
      <c r="DL110" s="27" t="s">
        <v>12</v>
      </c>
      <c r="DM110" s="27" t="s">
        <v>12</v>
      </c>
      <c r="DN110" s="28" t="s">
        <v>35</v>
      </c>
      <c r="DO110" s="28" t="s">
        <v>35</v>
      </c>
      <c r="DP110" s="28" t="s">
        <v>35</v>
      </c>
      <c r="DQ110" s="27" t="s">
        <v>12</v>
      </c>
      <c r="DR110" s="28" t="s">
        <v>35</v>
      </c>
      <c r="DS110" s="27" t="s">
        <v>12</v>
      </c>
      <c r="DT110" s="28" t="s">
        <v>35</v>
      </c>
      <c r="DU110" s="27" t="s">
        <v>12</v>
      </c>
      <c r="DV110" s="27" t="s">
        <v>12</v>
      </c>
      <c r="DW110" s="28" t="s">
        <v>35</v>
      </c>
      <c r="DX110" s="27" t="s">
        <v>12</v>
      </c>
      <c r="DY110" s="27" t="s">
        <v>12</v>
      </c>
      <c r="DZ110" s="28" t="s">
        <v>35</v>
      </c>
      <c r="EA110" s="28" t="s">
        <v>35</v>
      </c>
      <c r="EB110" s="28" t="s">
        <v>35</v>
      </c>
      <c r="EC110" s="27" t="s">
        <v>12</v>
      </c>
      <c r="ED110" s="28" t="s">
        <v>35</v>
      </c>
      <c r="EE110" s="27" t="s">
        <v>12</v>
      </c>
      <c r="EF110" s="28" t="s">
        <v>35</v>
      </c>
      <c r="EG110" s="27" t="s">
        <v>12</v>
      </c>
      <c r="EH110" s="27" t="s">
        <v>12</v>
      </c>
      <c r="EI110" s="28" t="s">
        <v>35</v>
      </c>
      <c r="EJ110" s="27" t="s">
        <v>12</v>
      </c>
      <c r="EK110" s="27" t="s">
        <v>12</v>
      </c>
      <c r="EL110" s="28" t="s">
        <v>35</v>
      </c>
      <c r="EM110" s="28" t="s">
        <v>35</v>
      </c>
      <c r="EN110" s="28" t="s">
        <v>35</v>
      </c>
      <c r="EO110" s="27" t="s">
        <v>12</v>
      </c>
      <c r="EP110" s="28" t="s">
        <v>35</v>
      </c>
      <c r="EQ110" s="27" t="s">
        <v>12</v>
      </c>
      <c r="ER110" s="28" t="s">
        <v>35</v>
      </c>
      <c r="ES110" s="27" t="s">
        <v>12</v>
      </c>
      <c r="ET110" s="27" t="s">
        <v>12</v>
      </c>
      <c r="EU110" s="28" t="s">
        <v>35</v>
      </c>
      <c r="EV110" s="27" t="s">
        <v>12</v>
      </c>
      <c r="EW110" s="27" t="s">
        <v>12</v>
      </c>
      <c r="EX110" s="28" t="s">
        <v>35</v>
      </c>
      <c r="EY110" s="28" t="s">
        <v>35</v>
      </c>
      <c r="EZ110" s="28" t="s">
        <v>35</v>
      </c>
      <c r="FA110" s="27" t="s">
        <v>12</v>
      </c>
      <c r="FB110" s="28" t="s">
        <v>35</v>
      </c>
      <c r="FC110" s="27" t="s">
        <v>12</v>
      </c>
      <c r="FD110" s="28" t="s">
        <v>35</v>
      </c>
      <c r="FE110" s="27" t="s">
        <v>12</v>
      </c>
      <c r="FF110" s="27" t="s">
        <v>12</v>
      </c>
      <c r="FG110" s="28" t="s">
        <v>35</v>
      </c>
      <c r="FH110" s="27" t="s">
        <v>12</v>
      </c>
      <c r="FI110" s="27" t="s">
        <v>12</v>
      </c>
      <c r="FJ110" s="28" t="s">
        <v>35</v>
      </c>
      <c r="FK110" s="28" t="s">
        <v>35</v>
      </c>
      <c r="FL110" s="27" t="s">
        <v>12</v>
      </c>
      <c r="FM110" s="28" t="s">
        <v>35</v>
      </c>
      <c r="FN110" s="27" t="s">
        <v>12</v>
      </c>
      <c r="FO110" s="28" t="s">
        <v>35</v>
      </c>
      <c r="FP110" s="27" t="s">
        <v>12</v>
      </c>
      <c r="FQ110" s="27" t="s">
        <v>12</v>
      </c>
      <c r="FR110" s="27" t="s">
        <v>12</v>
      </c>
      <c r="FS110" s="27" t="s">
        <v>12</v>
      </c>
      <c r="FT110" s="27" t="s">
        <v>12</v>
      </c>
      <c r="FU110" s="28" t="s">
        <v>35</v>
      </c>
      <c r="FV110" s="28" t="s">
        <v>35</v>
      </c>
      <c r="FW110" s="28" t="s">
        <v>35</v>
      </c>
      <c r="FX110" s="27" t="s">
        <v>12</v>
      </c>
      <c r="FY110" s="28" t="s">
        <v>35</v>
      </c>
      <c r="FZ110" s="27" t="s">
        <v>12</v>
      </c>
      <c r="GA110" s="28" t="s">
        <v>35</v>
      </c>
      <c r="GB110" s="27" t="s">
        <v>12</v>
      </c>
      <c r="GC110" s="27" t="s">
        <v>12</v>
      </c>
      <c r="GD110" s="27" t="s">
        <v>12</v>
      </c>
      <c r="GE110" s="27" t="s">
        <v>12</v>
      </c>
      <c r="GF110" s="27" t="s">
        <v>12</v>
      </c>
      <c r="GG110" s="28" t="s">
        <v>35</v>
      </c>
      <c r="GH110" s="28" t="s">
        <v>35</v>
      </c>
      <c r="GI110" s="28" t="s">
        <v>35</v>
      </c>
      <c r="GJ110" s="27" t="s">
        <v>12</v>
      </c>
      <c r="GK110" s="28" t="s">
        <v>35</v>
      </c>
      <c r="GL110" s="27" t="s">
        <v>12</v>
      </c>
      <c r="GM110" s="28" t="s">
        <v>35</v>
      </c>
      <c r="GN110" s="27" t="s">
        <v>12</v>
      </c>
      <c r="GO110" s="27" t="s">
        <v>12</v>
      </c>
      <c r="GP110" s="27" t="s">
        <v>12</v>
      </c>
      <c r="GQ110" s="27" t="s">
        <v>12</v>
      </c>
      <c r="GR110" s="27" t="s">
        <v>12</v>
      </c>
      <c r="GS110" s="28" t="s">
        <v>35</v>
      </c>
      <c r="GT110" s="28" t="s">
        <v>35</v>
      </c>
      <c r="GU110" s="28" t="s">
        <v>35</v>
      </c>
      <c r="GV110" s="27" t="s">
        <v>12</v>
      </c>
      <c r="GW110" s="28" t="s">
        <v>35</v>
      </c>
      <c r="GX110" s="27" t="s">
        <v>12</v>
      </c>
      <c r="HB110" s="47" t="str" cm="1">
        <f t="array" ref="HB110:OS110">_xlfn.XLOOKUP(HB108,B110:B131,G110:GX131)</f>
        <v>A</v>
      </c>
      <c r="HC110" s="47" t="str">
        <v>A</v>
      </c>
      <c r="HD110" s="47" t="str">
        <v>A</v>
      </c>
      <c r="HE110" s="47" t="str">
        <v>A</v>
      </c>
      <c r="HF110" s="47" t="str">
        <v>S</v>
      </c>
      <c r="HG110" s="47" t="str">
        <v>A</v>
      </c>
      <c r="HH110" s="47" t="str">
        <v>S</v>
      </c>
      <c r="HI110" s="47" t="str">
        <v>A</v>
      </c>
      <c r="HJ110" s="47" t="str">
        <v>S</v>
      </c>
      <c r="HK110" s="47" t="str">
        <v>A</v>
      </c>
      <c r="HL110" s="47" t="str">
        <v>A</v>
      </c>
      <c r="HM110" s="47" t="str">
        <v>A</v>
      </c>
      <c r="HN110" s="47" t="str">
        <v>A</v>
      </c>
      <c r="HO110" s="47" t="str">
        <v>A</v>
      </c>
      <c r="HP110" s="47" t="str">
        <v>A</v>
      </c>
      <c r="HQ110" s="47" t="str">
        <v>A</v>
      </c>
      <c r="HR110" s="47" t="str">
        <v>S</v>
      </c>
      <c r="HS110" s="47" t="str">
        <v>A</v>
      </c>
      <c r="HT110" s="47" t="str">
        <v>S</v>
      </c>
      <c r="HU110" s="47" t="str">
        <v>A</v>
      </c>
      <c r="HV110" s="47" t="str">
        <v>S</v>
      </c>
      <c r="HW110" s="47" t="str">
        <v>A</v>
      </c>
      <c r="HX110" s="47" t="str">
        <v>A</v>
      </c>
      <c r="HY110" s="47" t="str">
        <v>A</v>
      </c>
      <c r="HZ110" s="47" t="str">
        <v>A</v>
      </c>
      <c r="IA110" s="47" t="str">
        <v>A</v>
      </c>
      <c r="IB110" s="47" t="str">
        <v>A</v>
      </c>
      <c r="IC110" s="47" t="str">
        <v>A</v>
      </c>
      <c r="ID110" s="47" t="str">
        <v>S</v>
      </c>
      <c r="IE110" s="47" t="str">
        <v>A</v>
      </c>
      <c r="IF110" s="47" t="str">
        <v>S</v>
      </c>
      <c r="IG110" s="47" t="str">
        <v>A</v>
      </c>
      <c r="IH110" s="47" t="str">
        <v>S</v>
      </c>
      <c r="II110" s="47" t="str">
        <v>A</v>
      </c>
      <c r="IJ110" s="47" t="str">
        <v>A</v>
      </c>
      <c r="IK110" s="47" t="str">
        <v>A</v>
      </c>
      <c r="IL110" s="47" t="str">
        <v>A</v>
      </c>
      <c r="IM110" s="47" t="str">
        <v>A</v>
      </c>
      <c r="IN110" s="47" t="str">
        <v>A</v>
      </c>
      <c r="IO110" s="47" t="str">
        <v>A</v>
      </c>
      <c r="IP110" s="47" t="str">
        <v>S</v>
      </c>
      <c r="IQ110" s="47" t="str">
        <v>A</v>
      </c>
      <c r="IR110" s="47" t="str">
        <v>S</v>
      </c>
      <c r="IS110" s="47" t="str">
        <v>A</v>
      </c>
      <c r="IT110" s="47" t="str">
        <v>S</v>
      </c>
      <c r="IU110" s="47" t="str">
        <v>A</v>
      </c>
      <c r="IV110" s="47" t="str">
        <v>A</v>
      </c>
      <c r="IW110" s="47" t="str">
        <v>A</v>
      </c>
      <c r="IX110" s="47" t="str">
        <v>A</v>
      </c>
      <c r="IY110" s="47" t="str">
        <v>A</v>
      </c>
      <c r="IZ110" s="47" t="str">
        <v>A</v>
      </c>
      <c r="JA110" s="47" t="str">
        <v>A</v>
      </c>
      <c r="JB110" s="47" t="str">
        <v>S</v>
      </c>
      <c r="JC110" s="47" t="str">
        <v>A</v>
      </c>
      <c r="JD110" s="47" t="str">
        <v>S</v>
      </c>
      <c r="JE110" s="47" t="str">
        <v>A</v>
      </c>
      <c r="JF110" s="47" t="str">
        <v>S</v>
      </c>
      <c r="JG110" s="47" t="str">
        <v>A</v>
      </c>
      <c r="JH110" s="47" t="str">
        <v>A</v>
      </c>
      <c r="JI110" s="47" t="str">
        <v>A</v>
      </c>
      <c r="JJ110" s="47" t="str">
        <v>S</v>
      </c>
      <c r="JK110" s="47" t="str">
        <v>S</v>
      </c>
      <c r="JL110" s="47" t="str">
        <v>S</v>
      </c>
      <c r="JM110" s="47" t="str">
        <v>S</v>
      </c>
      <c r="JN110" s="47" t="str">
        <v>S</v>
      </c>
      <c r="JO110" s="47" t="str">
        <v>A</v>
      </c>
      <c r="JP110" s="47" t="str">
        <v>S</v>
      </c>
      <c r="JQ110" s="47" t="str">
        <v>A</v>
      </c>
      <c r="JR110" s="47" t="str">
        <v>A</v>
      </c>
      <c r="JS110" s="47" t="str">
        <v>A</v>
      </c>
      <c r="JT110" s="47" t="str">
        <v>A</v>
      </c>
      <c r="JU110" s="47" t="str">
        <v>A</v>
      </c>
      <c r="JV110" s="47" t="str">
        <v>S</v>
      </c>
      <c r="JW110" s="47" t="str">
        <v>S</v>
      </c>
      <c r="JX110" s="47" t="str">
        <v>S</v>
      </c>
      <c r="JY110" s="47" t="str">
        <v>S</v>
      </c>
      <c r="JZ110" s="47" t="str">
        <v>S</v>
      </c>
      <c r="KA110" s="47" t="str">
        <v>A</v>
      </c>
      <c r="KB110" s="47" t="str">
        <v>S</v>
      </c>
      <c r="KC110" s="47" t="str">
        <v>A</v>
      </c>
      <c r="KD110" s="47" t="str">
        <v>A</v>
      </c>
      <c r="KE110" s="47" t="str">
        <v>A</v>
      </c>
      <c r="KF110" s="47" t="str">
        <v>A</v>
      </c>
      <c r="KG110" s="47" t="str">
        <v>A</v>
      </c>
      <c r="KH110" s="47" t="str">
        <v>S</v>
      </c>
      <c r="KI110" s="47" t="str">
        <v>S</v>
      </c>
      <c r="KJ110" s="47" t="str">
        <v>S</v>
      </c>
      <c r="KK110" s="47" t="str">
        <v>S</v>
      </c>
      <c r="KL110" s="47" t="str">
        <v>S</v>
      </c>
      <c r="KM110" s="47" t="str">
        <v>A</v>
      </c>
      <c r="KN110" s="47" t="str">
        <v>S</v>
      </c>
      <c r="KO110" s="47" t="str">
        <v>A</v>
      </c>
      <c r="KP110" s="47" t="str">
        <v>A</v>
      </c>
      <c r="KQ110" s="47" t="str">
        <v>A</v>
      </c>
      <c r="KR110" s="47" t="str">
        <v>A</v>
      </c>
      <c r="KS110" s="47" t="str">
        <v>A</v>
      </c>
      <c r="KT110" s="47" t="str">
        <v>S</v>
      </c>
      <c r="KU110" s="47" t="str">
        <v>S</v>
      </c>
      <c r="KV110" s="47" t="str">
        <v>S</v>
      </c>
      <c r="KW110" s="47" t="str">
        <v>S</v>
      </c>
      <c r="KX110" s="47" t="str">
        <v>S</v>
      </c>
      <c r="KY110" s="47" t="str">
        <v>A</v>
      </c>
      <c r="KZ110" s="47" t="str">
        <v>A</v>
      </c>
      <c r="LA110" s="47" t="str">
        <v>A</v>
      </c>
      <c r="LB110" s="47" t="str">
        <v>S</v>
      </c>
      <c r="LC110" s="47" t="str">
        <v>S</v>
      </c>
      <c r="LD110" s="47" t="str">
        <v>A</v>
      </c>
      <c r="LE110" s="47" t="str">
        <v>A</v>
      </c>
      <c r="LF110" s="47" t="str">
        <v>A</v>
      </c>
      <c r="LG110" s="47" t="str">
        <v>A</v>
      </c>
      <c r="LH110" s="47" t="str">
        <v>S</v>
      </c>
      <c r="LI110" s="47" t="str">
        <v>S</v>
      </c>
      <c r="LJ110" s="47" t="str">
        <v>S</v>
      </c>
      <c r="LK110" s="47" t="str">
        <v>A</v>
      </c>
      <c r="LL110" s="47" t="str">
        <v>A</v>
      </c>
      <c r="LM110" s="47" t="str">
        <v>A</v>
      </c>
      <c r="LN110" s="47" t="str">
        <v>S</v>
      </c>
      <c r="LO110" s="47" t="str">
        <v>S</v>
      </c>
      <c r="LP110" s="47" t="str">
        <v>A</v>
      </c>
      <c r="LQ110" s="47" t="str">
        <v>A</v>
      </c>
      <c r="LR110" s="47" t="str">
        <v>A</v>
      </c>
      <c r="LS110" s="47" t="str">
        <v>A</v>
      </c>
      <c r="LT110" s="47" t="str">
        <v>S</v>
      </c>
      <c r="LU110" s="47" t="str">
        <v>S</v>
      </c>
      <c r="LV110" s="47" t="str">
        <v>S</v>
      </c>
      <c r="LW110" s="47" t="str">
        <v>A</v>
      </c>
      <c r="LX110" s="47" t="str">
        <v>A</v>
      </c>
      <c r="LY110" s="47" t="str">
        <v>A</v>
      </c>
      <c r="LZ110" s="47" t="str">
        <v>S</v>
      </c>
      <c r="MA110" s="47" t="str">
        <v>S</v>
      </c>
      <c r="MB110" s="47" t="str">
        <v>A</v>
      </c>
      <c r="MC110" s="47" t="str">
        <v>A</v>
      </c>
      <c r="MD110" s="47" t="str">
        <v>A</v>
      </c>
      <c r="ME110" s="47" t="str">
        <v>A</v>
      </c>
      <c r="MF110" s="47" t="str">
        <v>S</v>
      </c>
      <c r="MG110" s="47" t="str">
        <v>S</v>
      </c>
      <c r="MH110" s="47" t="str">
        <v>S</v>
      </c>
      <c r="MI110" s="47" t="str">
        <v>A</v>
      </c>
      <c r="MJ110" s="47" t="str">
        <v>A</v>
      </c>
      <c r="MK110" s="47" t="str">
        <v>A</v>
      </c>
      <c r="ML110" s="47" t="str">
        <v>S</v>
      </c>
      <c r="MM110" s="47" t="str">
        <v>S</v>
      </c>
      <c r="MN110" s="47" t="str">
        <v>A</v>
      </c>
      <c r="MO110" s="47" t="str">
        <v>A</v>
      </c>
      <c r="MP110" s="47" t="str">
        <v>A</v>
      </c>
      <c r="MQ110" s="47" t="str">
        <v>A</v>
      </c>
      <c r="MR110" s="47" t="str">
        <v>S</v>
      </c>
      <c r="MS110" s="47" t="str">
        <v>S</v>
      </c>
      <c r="MT110" s="47" t="str">
        <v>S</v>
      </c>
      <c r="MU110" s="47" t="str">
        <v>A</v>
      </c>
      <c r="MV110" s="47" t="str">
        <v>A</v>
      </c>
      <c r="MW110" s="47" t="str">
        <v>A</v>
      </c>
      <c r="MX110" s="47" t="str">
        <v>S</v>
      </c>
      <c r="MY110" s="47" t="str">
        <v>S</v>
      </c>
      <c r="MZ110" s="47" t="str">
        <v>A</v>
      </c>
      <c r="NA110" s="47" t="str">
        <v>A</v>
      </c>
      <c r="NB110" s="47" t="str">
        <v>A</v>
      </c>
      <c r="NC110" s="47" t="str">
        <v>A</v>
      </c>
      <c r="ND110" s="47" t="str">
        <v>S</v>
      </c>
      <c r="NE110" s="47" t="str">
        <v>S</v>
      </c>
      <c r="NF110" s="47" t="str">
        <v>A</v>
      </c>
      <c r="NG110" s="47" t="str">
        <v>S</v>
      </c>
      <c r="NH110" s="47" t="str">
        <v>S</v>
      </c>
      <c r="NI110" s="47" t="str">
        <v>A</v>
      </c>
      <c r="NJ110" s="47" t="str">
        <v>A</v>
      </c>
      <c r="NK110" s="47" t="str">
        <v>S</v>
      </c>
      <c r="NL110" s="47" t="str">
        <v>S</v>
      </c>
      <c r="NM110" s="47" t="str">
        <v>A</v>
      </c>
      <c r="NN110" s="47" t="str">
        <v>S</v>
      </c>
      <c r="NO110" s="47" t="str">
        <v>A</v>
      </c>
      <c r="NP110" s="47" t="str">
        <v>A</v>
      </c>
      <c r="NQ110" s="47" t="str">
        <v>S</v>
      </c>
      <c r="NR110" s="47" t="str">
        <v>A</v>
      </c>
      <c r="NS110" s="47" t="str">
        <v>S</v>
      </c>
      <c r="NT110" s="47" t="str">
        <v>S</v>
      </c>
      <c r="NU110" s="47" t="str">
        <v>A</v>
      </c>
      <c r="NV110" s="47" t="str">
        <v>A</v>
      </c>
      <c r="NW110" s="47" t="str">
        <v>S</v>
      </c>
      <c r="NX110" s="47" t="str">
        <v>S</v>
      </c>
      <c r="NY110" s="47" t="str">
        <v>A</v>
      </c>
      <c r="NZ110" s="47" t="str">
        <v>S</v>
      </c>
      <c r="OA110" s="47" t="str">
        <v>A</v>
      </c>
      <c r="OB110" s="47" t="str">
        <v>A</v>
      </c>
      <c r="OC110" s="47" t="str">
        <v>S</v>
      </c>
      <c r="OD110" s="47" t="str">
        <v>A</v>
      </c>
      <c r="OE110" s="47" t="str">
        <v>S</v>
      </c>
      <c r="OF110" s="47" t="str">
        <v>S</v>
      </c>
      <c r="OG110" s="47" t="str">
        <v>A</v>
      </c>
      <c r="OH110" s="47" t="str">
        <v>A</v>
      </c>
      <c r="OI110" s="47" t="str">
        <v>S</v>
      </c>
      <c r="OJ110" s="47" t="str">
        <v>S</v>
      </c>
      <c r="OK110" s="47" t="str">
        <v>A</v>
      </c>
      <c r="OL110" s="47" t="str">
        <v>S</v>
      </c>
      <c r="OM110" s="47" t="str">
        <v>A</v>
      </c>
      <c r="ON110" s="47" t="str">
        <v>A</v>
      </c>
      <c r="OO110" s="47" t="str">
        <v>S</v>
      </c>
      <c r="OP110" s="47" t="str">
        <v>A</v>
      </c>
      <c r="OQ110" s="47" t="str">
        <v>S</v>
      </c>
      <c r="OR110" s="47" t="str">
        <v>S</v>
      </c>
      <c r="OS110" s="47" t="str">
        <v>A</v>
      </c>
    </row>
    <row r="111" spans="2:409">
      <c r="B111" s="1"/>
      <c r="C111" s="1"/>
      <c r="D111" s="1"/>
      <c r="E111" s="1"/>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HA111" s="37" t="str" cm="1">
        <f t="array" ref="HA111:HA112">TRANSPOSE(_xlfn.UNIQUE(_xlfn.ANCHORARRAY(HB110),TRUE))</f>
        <v>A</v>
      </c>
      <c r="HB111" s="36">
        <f>COUNTIF($HB$110:HB$110,$HA111)</f>
        <v>1</v>
      </c>
      <c r="HC111" s="36">
        <f>COUNTIF($HB$110:HC$110,$HA111)</f>
        <v>2</v>
      </c>
      <c r="HD111" s="36">
        <f>COUNTIF($HB$110:HD$110,$HA111)</f>
        <v>3</v>
      </c>
      <c r="HE111" s="36">
        <f>COUNTIF($HB$110:HE$110,$HA111)</f>
        <v>4</v>
      </c>
      <c r="HF111" s="36">
        <f>COUNTIF($HB$110:HF$110,$HA111)</f>
        <v>4</v>
      </c>
      <c r="HG111" s="36">
        <f>COUNTIF($HB$110:HG$110,$HA111)</f>
        <v>5</v>
      </c>
      <c r="HH111" s="36">
        <f>COUNTIF($HB$110:HH$110,$HA111)</f>
        <v>5</v>
      </c>
      <c r="HI111" s="36">
        <f>COUNTIF($HB$110:HI$110,$HA111)</f>
        <v>6</v>
      </c>
      <c r="HJ111" s="36">
        <f>COUNTIF($HB$110:HJ$110,$HA111)</f>
        <v>6</v>
      </c>
      <c r="HK111" s="36">
        <f>COUNTIF($HB$110:HK$110,$HA111)</f>
        <v>7</v>
      </c>
      <c r="HL111" s="36">
        <f>COUNTIF($HB$110:HL$110,$HA111)</f>
        <v>8</v>
      </c>
      <c r="HM111" s="36">
        <f>COUNTIF($HB$110:HM$110,$HA111)</f>
        <v>9</v>
      </c>
      <c r="HN111" s="36">
        <f>COUNTIF($HB$110:HN$110,$HA111)</f>
        <v>10</v>
      </c>
      <c r="HO111" s="36">
        <f>COUNTIF($HB$110:HO$110,$HA111)</f>
        <v>11</v>
      </c>
      <c r="HP111" s="36">
        <f>COUNTIF($HB$110:HP$110,$HA111)</f>
        <v>12</v>
      </c>
      <c r="HQ111" s="36">
        <f>COUNTIF($HB$110:HQ$110,$HA111)</f>
        <v>13</v>
      </c>
      <c r="HR111" s="36">
        <f>COUNTIF($HB$110:HR$110,$HA111)</f>
        <v>13</v>
      </c>
      <c r="HS111" s="36">
        <f>COUNTIF($HB$110:HS$110,$HA111)</f>
        <v>14</v>
      </c>
      <c r="HT111" s="36">
        <f>COUNTIF($HB$110:HT$110,$HA111)</f>
        <v>14</v>
      </c>
      <c r="HU111" s="36">
        <f>COUNTIF($HB$110:HU$110,$HA111)</f>
        <v>15</v>
      </c>
      <c r="HV111" s="36">
        <f>COUNTIF($HB$110:HV$110,$HA111)</f>
        <v>15</v>
      </c>
      <c r="HW111" s="36">
        <f>COUNTIF($HB$110:HW$110,$HA111)</f>
        <v>16</v>
      </c>
      <c r="HX111" s="36">
        <f>COUNTIF($HB$110:HX$110,$HA111)</f>
        <v>17</v>
      </c>
      <c r="HY111" s="36">
        <f>COUNTIF($HB$110:HY$110,$HA111)</f>
        <v>18</v>
      </c>
      <c r="HZ111" s="36">
        <f>COUNTIF($HB$110:HZ$110,$HA111)</f>
        <v>19</v>
      </c>
      <c r="IA111" s="36">
        <f>COUNTIF($HB$110:IA$110,$HA111)</f>
        <v>20</v>
      </c>
      <c r="IB111" s="36">
        <f>COUNTIF($HB$110:IB$110,$HA111)</f>
        <v>21</v>
      </c>
      <c r="IC111" s="36">
        <f>COUNTIF($HB$110:IC$110,$HA111)</f>
        <v>22</v>
      </c>
      <c r="ID111" s="36">
        <f>COUNTIF($HB$110:ID$110,$HA111)</f>
        <v>22</v>
      </c>
      <c r="IE111" s="36">
        <f>COUNTIF($HB$110:IE$110,$HA111)</f>
        <v>23</v>
      </c>
      <c r="IF111" s="36">
        <f>COUNTIF($HB$110:IF$110,$HA111)</f>
        <v>23</v>
      </c>
      <c r="IG111" s="36">
        <f>COUNTIF($HB$110:IG$110,$HA111)</f>
        <v>24</v>
      </c>
      <c r="IH111" s="36">
        <f>COUNTIF($HB$110:IH$110,$HA111)</f>
        <v>24</v>
      </c>
      <c r="II111" s="36">
        <f>COUNTIF($HB$110:II$110,$HA111)</f>
        <v>25</v>
      </c>
      <c r="IJ111" s="36">
        <f>COUNTIF($HB$110:IJ$110,$HA111)</f>
        <v>26</v>
      </c>
      <c r="IK111" s="36">
        <f>COUNTIF($HB$110:IK$110,$HA111)</f>
        <v>27</v>
      </c>
      <c r="IL111" s="36">
        <f>COUNTIF($HB$110:IL$110,$HA111)</f>
        <v>28</v>
      </c>
      <c r="IM111" s="36">
        <f>COUNTIF($HB$110:IM$110,$HA111)</f>
        <v>29</v>
      </c>
      <c r="IN111" s="36">
        <f>COUNTIF($HB$110:IN$110,$HA111)</f>
        <v>30</v>
      </c>
      <c r="IO111" s="36">
        <f>COUNTIF($HB$110:IO$110,$HA111)</f>
        <v>31</v>
      </c>
      <c r="IP111" s="36">
        <f>COUNTIF($HB$110:IP$110,$HA111)</f>
        <v>31</v>
      </c>
      <c r="IQ111" s="36">
        <f>COUNTIF($HB$110:IQ$110,$HA111)</f>
        <v>32</v>
      </c>
      <c r="IR111" s="36">
        <f>COUNTIF($HB$110:IR$110,$HA111)</f>
        <v>32</v>
      </c>
      <c r="IS111" s="36">
        <f>COUNTIF($HB$110:IS$110,$HA111)</f>
        <v>33</v>
      </c>
      <c r="IT111" s="36">
        <f>COUNTIF($HB$110:IT$110,$HA111)</f>
        <v>33</v>
      </c>
      <c r="IU111" s="36">
        <f>COUNTIF($HB$110:IU$110,$HA111)</f>
        <v>34</v>
      </c>
      <c r="IV111" s="36">
        <f>COUNTIF($HB$110:IV$110,$HA111)</f>
        <v>35</v>
      </c>
      <c r="IW111" s="36">
        <f>COUNTIF($HB$110:IW$110,$HA111)</f>
        <v>36</v>
      </c>
      <c r="IX111" s="36">
        <f>COUNTIF($HB$110:IX$110,$HA111)</f>
        <v>37</v>
      </c>
      <c r="IY111" s="36">
        <f>COUNTIF($HB$110:IY$110,$HA111)</f>
        <v>38</v>
      </c>
      <c r="IZ111" s="36">
        <f>COUNTIF($HB$110:IZ$110,$HA111)</f>
        <v>39</v>
      </c>
      <c r="JA111" s="36">
        <f>COUNTIF($HB$110:JA$110,$HA111)</f>
        <v>40</v>
      </c>
      <c r="JB111" s="36">
        <f>COUNTIF($HB$110:JB$110,$HA111)</f>
        <v>40</v>
      </c>
      <c r="JC111" s="36">
        <f>COUNTIF($HB$110:JC$110,$HA111)</f>
        <v>41</v>
      </c>
      <c r="JD111" s="36">
        <f>COUNTIF($HB$110:JD$110,$HA111)</f>
        <v>41</v>
      </c>
      <c r="JE111" s="36">
        <f>COUNTIF($HB$110:JE$110,$HA111)</f>
        <v>42</v>
      </c>
      <c r="JF111" s="36">
        <f>COUNTIF($HB$110:JF$110,$HA111)</f>
        <v>42</v>
      </c>
      <c r="JG111" s="36">
        <f>COUNTIF($HB$110:JG$110,$HA111)</f>
        <v>43</v>
      </c>
      <c r="JH111" s="36">
        <f>COUNTIF($HB$110:JH$110,$HA111)</f>
        <v>44</v>
      </c>
      <c r="JI111" s="36">
        <f>COUNTIF($HB$110:JI$110,$HA111)</f>
        <v>45</v>
      </c>
      <c r="JJ111" s="36">
        <f>COUNTIF($HB$110:JJ$110,$HA111)</f>
        <v>45</v>
      </c>
      <c r="JK111" s="36">
        <f>COUNTIF($HB$110:JK$110,$HA111)</f>
        <v>45</v>
      </c>
      <c r="JL111" s="36">
        <f>COUNTIF($HB$110:JL$110,$HA111)</f>
        <v>45</v>
      </c>
      <c r="JM111" s="36">
        <f>COUNTIF($HB$110:JM$110,$HA111)</f>
        <v>45</v>
      </c>
      <c r="JN111" s="36">
        <f>COUNTIF($HB$110:JN$110,$HA111)</f>
        <v>45</v>
      </c>
      <c r="JO111" s="36">
        <f>COUNTIF($HB$110:JO$110,$HA111)</f>
        <v>46</v>
      </c>
      <c r="JP111" s="36">
        <f>COUNTIF($HB$110:JP$110,$HA111)</f>
        <v>46</v>
      </c>
      <c r="JQ111" s="36">
        <f>COUNTIF($HB$110:JQ$110,$HA111)</f>
        <v>47</v>
      </c>
      <c r="JR111" s="36">
        <f>COUNTIF($HB$110:JR$110,$HA111)</f>
        <v>48</v>
      </c>
      <c r="JS111" s="36">
        <f>COUNTIF($HB$110:JS$110,$HA111)</f>
        <v>49</v>
      </c>
      <c r="JT111" s="36">
        <f>COUNTIF($HB$110:JT$110,$HA111)</f>
        <v>50</v>
      </c>
      <c r="JU111" s="36">
        <f>COUNTIF($HB$110:JU$110,$HA111)</f>
        <v>51</v>
      </c>
      <c r="JV111" s="36">
        <f>COUNTIF($HB$110:JV$110,$HA111)</f>
        <v>51</v>
      </c>
      <c r="JW111" s="36">
        <f>COUNTIF($HB$110:JW$110,$HA111)</f>
        <v>51</v>
      </c>
      <c r="JX111" s="36">
        <f>COUNTIF($HB$110:JX$110,$HA111)</f>
        <v>51</v>
      </c>
      <c r="JY111" s="36">
        <f>COUNTIF($HB$110:JY$110,$HA111)</f>
        <v>51</v>
      </c>
      <c r="JZ111" s="36">
        <f>COUNTIF($HB$110:JZ$110,$HA111)</f>
        <v>51</v>
      </c>
      <c r="KA111" s="36">
        <f>COUNTIF($HB$110:KA$110,$HA111)</f>
        <v>52</v>
      </c>
      <c r="KB111" s="36">
        <f>COUNTIF($HB$110:KB$110,$HA111)</f>
        <v>52</v>
      </c>
      <c r="KC111" s="36">
        <f>COUNTIF($HB$110:KC$110,$HA111)</f>
        <v>53</v>
      </c>
      <c r="KD111" s="36">
        <f>COUNTIF($HB$110:KD$110,$HA111)</f>
        <v>54</v>
      </c>
      <c r="KE111" s="36">
        <f>COUNTIF($HB$110:KE$110,$HA111)</f>
        <v>55</v>
      </c>
      <c r="KF111" s="36">
        <f>COUNTIF($HB$110:KF$110,$HA111)</f>
        <v>56</v>
      </c>
      <c r="KG111" s="36">
        <f>COUNTIF($HB$110:KG$110,$HA111)</f>
        <v>57</v>
      </c>
      <c r="KH111" s="36">
        <f>COUNTIF($HB$110:KH$110,$HA111)</f>
        <v>57</v>
      </c>
      <c r="KI111" s="36">
        <f>COUNTIF($HB$110:KI$110,$HA111)</f>
        <v>57</v>
      </c>
      <c r="KJ111" s="36">
        <f>COUNTIF($HB$110:KJ$110,$HA111)</f>
        <v>57</v>
      </c>
      <c r="KK111" s="36">
        <f>COUNTIF($HB$110:KK$110,$HA111)</f>
        <v>57</v>
      </c>
      <c r="KL111" s="36">
        <f>COUNTIF($HB$110:KL$110,$HA111)</f>
        <v>57</v>
      </c>
      <c r="KM111" s="36">
        <f>COUNTIF($HB$110:KM$110,$HA111)</f>
        <v>58</v>
      </c>
      <c r="KN111" s="36">
        <f>COUNTIF($HB$110:KN$110,$HA111)</f>
        <v>58</v>
      </c>
      <c r="KO111" s="36">
        <f>COUNTIF($HB$110:KO$110,$HA111)</f>
        <v>59</v>
      </c>
      <c r="KP111" s="36">
        <f>COUNTIF($HB$110:KP$110,$HA111)</f>
        <v>60</v>
      </c>
      <c r="KQ111" s="36">
        <f>COUNTIF($HB$110:KQ$110,$HA111)</f>
        <v>61</v>
      </c>
      <c r="KR111" s="36">
        <f>COUNTIF($HB$110:KR$110,$HA111)</f>
        <v>62</v>
      </c>
      <c r="KS111" s="36">
        <f>COUNTIF($HB$110:KS$110,$HA111)</f>
        <v>63</v>
      </c>
      <c r="KT111" s="36">
        <f>COUNTIF($HB$110:KT$110,$HA111)</f>
        <v>63</v>
      </c>
      <c r="KU111" s="36">
        <f>COUNTIF($HB$110:KU$110,$HA111)</f>
        <v>63</v>
      </c>
      <c r="KV111" s="36">
        <f>COUNTIF($HB$110:KV$110,$HA111)</f>
        <v>63</v>
      </c>
      <c r="KW111" s="36">
        <f>COUNTIF($HB$110:KW$110,$HA111)</f>
        <v>63</v>
      </c>
      <c r="KX111" s="36">
        <f>COUNTIF($HB$110:KX$110,$HA111)</f>
        <v>63</v>
      </c>
      <c r="KY111" s="36">
        <f>COUNTIF($HB$110:KY$110,$HA111)</f>
        <v>64</v>
      </c>
      <c r="KZ111" s="36">
        <f>COUNTIF($HB$110:KZ$110,$HA111)</f>
        <v>65</v>
      </c>
      <c r="LA111" s="36">
        <f>COUNTIF($HB$110:LA$110,$HA111)</f>
        <v>66</v>
      </c>
      <c r="LB111" s="36">
        <f>COUNTIF($HB$110:LB$110,$HA111)</f>
        <v>66</v>
      </c>
      <c r="LC111" s="36">
        <f>COUNTIF($HB$110:LC$110,$HA111)</f>
        <v>66</v>
      </c>
      <c r="LD111" s="36">
        <f>COUNTIF($HB$110:LD$110,$HA111)</f>
        <v>67</v>
      </c>
      <c r="LE111" s="36">
        <f>COUNTIF($HB$110:LE$110,$HA111)</f>
        <v>68</v>
      </c>
      <c r="LF111" s="36">
        <f>COUNTIF($HB$110:LF$110,$HA111)</f>
        <v>69</v>
      </c>
      <c r="LG111" s="36">
        <f>COUNTIF($HB$110:LG$110,$HA111)</f>
        <v>70</v>
      </c>
      <c r="LH111" s="36">
        <f>COUNTIF($HB$110:LH$110,$HA111)</f>
        <v>70</v>
      </c>
      <c r="LI111" s="36">
        <f>COUNTIF($HB$110:LI$110,$HA111)</f>
        <v>70</v>
      </c>
      <c r="LJ111" s="36">
        <f>COUNTIF($HB$110:LJ$110,$HA111)</f>
        <v>70</v>
      </c>
      <c r="LK111" s="36">
        <f>COUNTIF($HB$110:LK$110,$HA111)</f>
        <v>71</v>
      </c>
      <c r="LL111" s="36">
        <f>COUNTIF($HB$110:LL$110,$HA111)</f>
        <v>72</v>
      </c>
      <c r="LM111" s="36">
        <f>COUNTIF($HB$110:LM$110,$HA111)</f>
        <v>73</v>
      </c>
      <c r="LN111" s="36">
        <f>COUNTIF($HB$110:LN$110,$HA111)</f>
        <v>73</v>
      </c>
      <c r="LO111" s="36">
        <f>COUNTIF($HB$110:LO$110,$HA111)</f>
        <v>73</v>
      </c>
      <c r="LP111" s="36">
        <f>COUNTIF($HB$110:LP$110,$HA111)</f>
        <v>74</v>
      </c>
      <c r="LQ111" s="36">
        <f>COUNTIF($HB$110:LQ$110,$HA111)</f>
        <v>75</v>
      </c>
      <c r="LR111" s="36">
        <f>COUNTIF($HB$110:LR$110,$HA111)</f>
        <v>76</v>
      </c>
      <c r="LS111" s="36">
        <f>COUNTIF($HB$110:LS$110,$HA111)</f>
        <v>77</v>
      </c>
      <c r="LT111" s="36">
        <f>COUNTIF($HB$110:LT$110,$HA111)</f>
        <v>77</v>
      </c>
      <c r="LU111" s="36">
        <f>COUNTIF($HB$110:LU$110,$HA111)</f>
        <v>77</v>
      </c>
      <c r="LV111" s="36">
        <f>COUNTIF($HB$110:LV$110,$HA111)</f>
        <v>77</v>
      </c>
      <c r="LW111" s="36">
        <f>COUNTIF($HB$110:LW$110,$HA111)</f>
        <v>78</v>
      </c>
      <c r="LX111" s="36">
        <f>COUNTIF($HB$110:LX$110,$HA111)</f>
        <v>79</v>
      </c>
      <c r="LY111" s="36">
        <f>COUNTIF($HB$110:LY$110,$HA111)</f>
        <v>80</v>
      </c>
      <c r="LZ111" s="36">
        <f>COUNTIF($HB$110:LZ$110,$HA111)</f>
        <v>80</v>
      </c>
      <c r="MA111" s="36">
        <f>COUNTIF($HB$110:MA$110,$HA111)</f>
        <v>80</v>
      </c>
      <c r="MB111" s="36">
        <f>COUNTIF($HB$110:MB$110,$HA111)</f>
        <v>81</v>
      </c>
      <c r="MC111" s="36">
        <f>COUNTIF($HB$110:MC$110,$HA111)</f>
        <v>82</v>
      </c>
      <c r="MD111" s="36">
        <f>COUNTIF($HB$110:MD$110,$HA111)</f>
        <v>83</v>
      </c>
      <c r="ME111" s="36">
        <f>COUNTIF($HB$110:ME$110,$HA111)</f>
        <v>84</v>
      </c>
      <c r="MF111" s="36">
        <f>COUNTIF($HB$110:MF$110,$HA111)</f>
        <v>84</v>
      </c>
      <c r="MG111" s="36">
        <f>COUNTIF($HB$110:MG$110,$HA111)</f>
        <v>84</v>
      </c>
      <c r="MH111" s="36">
        <f>COUNTIF($HB$110:MH$110,$HA111)</f>
        <v>84</v>
      </c>
      <c r="MI111" s="36">
        <f>COUNTIF($HB$110:MI$110,$HA111)</f>
        <v>85</v>
      </c>
      <c r="MJ111" s="36">
        <f>COUNTIF($HB$110:MJ$110,$HA111)</f>
        <v>86</v>
      </c>
      <c r="MK111" s="36">
        <f>COUNTIF($HB$110:MK$110,$HA111)</f>
        <v>87</v>
      </c>
      <c r="ML111" s="36">
        <f>COUNTIF($HB$110:ML$110,$HA111)</f>
        <v>87</v>
      </c>
      <c r="MM111" s="36">
        <f>COUNTIF($HB$110:MM$110,$HA111)</f>
        <v>87</v>
      </c>
      <c r="MN111" s="36">
        <f>COUNTIF($HB$110:MN$110,$HA111)</f>
        <v>88</v>
      </c>
      <c r="MO111" s="36">
        <f>COUNTIF($HB$110:MO$110,$HA111)</f>
        <v>89</v>
      </c>
      <c r="MP111" s="36">
        <f>COUNTIF($HB$110:MP$110,$HA111)</f>
        <v>90</v>
      </c>
      <c r="MQ111" s="36">
        <f>COUNTIF($HB$110:MQ$110,$HA111)</f>
        <v>91</v>
      </c>
      <c r="MR111" s="36">
        <f>COUNTIF($HB$110:MR$110,$HA111)</f>
        <v>91</v>
      </c>
      <c r="MS111" s="36">
        <f>COUNTIF($HB$110:MS$110,$HA111)</f>
        <v>91</v>
      </c>
      <c r="MT111" s="36">
        <f>COUNTIF($HB$110:MT$110,$HA111)</f>
        <v>91</v>
      </c>
      <c r="MU111" s="36">
        <f>COUNTIF($HB$110:MU$110,$HA111)</f>
        <v>92</v>
      </c>
      <c r="MV111" s="36">
        <f>COUNTIF($HB$110:MV$110,$HA111)</f>
        <v>93</v>
      </c>
      <c r="MW111" s="36">
        <f>COUNTIF($HB$110:MW$110,$HA111)</f>
        <v>94</v>
      </c>
      <c r="MX111" s="36">
        <f>COUNTIF($HB$110:MX$110,$HA111)</f>
        <v>94</v>
      </c>
      <c r="MY111" s="36">
        <f>COUNTIF($HB$110:MY$110,$HA111)</f>
        <v>94</v>
      </c>
      <c r="MZ111" s="36">
        <f>COUNTIF($HB$110:MZ$110,$HA111)</f>
        <v>95</v>
      </c>
      <c r="NA111" s="36">
        <f>COUNTIF($HB$110:NA$110,$HA111)</f>
        <v>96</v>
      </c>
      <c r="NB111" s="36">
        <f>COUNTIF($HB$110:NB$110,$HA111)</f>
        <v>97</v>
      </c>
      <c r="NC111" s="36">
        <f>COUNTIF($HB$110:NC$110,$HA111)</f>
        <v>98</v>
      </c>
      <c r="ND111" s="36">
        <f>COUNTIF($HB$110:ND$110,$HA111)</f>
        <v>98</v>
      </c>
      <c r="NE111" s="36">
        <f>COUNTIF($HB$110:NE$110,$HA111)</f>
        <v>98</v>
      </c>
      <c r="NF111" s="36">
        <f>COUNTIF($HB$110:NF$110,$HA111)</f>
        <v>99</v>
      </c>
      <c r="NG111" s="36">
        <f>COUNTIF($HB$110:NG$110,$HA111)</f>
        <v>99</v>
      </c>
      <c r="NH111" s="36">
        <f>COUNTIF($HB$110:NH$110,$HA111)</f>
        <v>99</v>
      </c>
      <c r="NI111" s="36">
        <f>COUNTIF($HB$110:NI$110,$HA111)</f>
        <v>100</v>
      </c>
      <c r="NJ111" s="36">
        <f>COUNTIF($HB$110:NJ$110,$HA111)</f>
        <v>101</v>
      </c>
      <c r="NK111" s="36">
        <f>COUNTIF($HB$110:NK$110,$HA111)</f>
        <v>101</v>
      </c>
      <c r="NL111" s="36">
        <f>COUNTIF($HB$110:NL$110,$HA111)</f>
        <v>101</v>
      </c>
      <c r="NM111" s="36">
        <f>COUNTIF($HB$110:NM$110,$HA111)</f>
        <v>102</v>
      </c>
      <c r="NN111" s="36">
        <f>COUNTIF($HB$110:NN$110,$HA111)</f>
        <v>102</v>
      </c>
      <c r="NO111" s="36">
        <f>COUNTIF($HB$110:NO$110,$HA111)</f>
        <v>103</v>
      </c>
      <c r="NP111" s="36">
        <f>COUNTIF($HB$110:NP$110,$HA111)</f>
        <v>104</v>
      </c>
      <c r="NQ111" s="36">
        <f>COUNTIF($HB$110:NQ$110,$HA111)</f>
        <v>104</v>
      </c>
      <c r="NR111" s="36">
        <f>COUNTIF($HB$110:NR$110,$HA111)</f>
        <v>105</v>
      </c>
      <c r="NS111" s="36">
        <f>COUNTIF($HB$110:NS$110,$HA111)</f>
        <v>105</v>
      </c>
      <c r="NT111" s="36">
        <f>COUNTIF($HB$110:NT$110,$HA111)</f>
        <v>105</v>
      </c>
      <c r="NU111" s="36">
        <f>COUNTIF($HB$110:NU$110,$HA111)</f>
        <v>106</v>
      </c>
      <c r="NV111" s="36">
        <f>COUNTIF($HB$110:NV$110,$HA111)</f>
        <v>107</v>
      </c>
      <c r="NW111" s="36">
        <f>COUNTIF($HB$110:NW$110,$HA111)</f>
        <v>107</v>
      </c>
      <c r="NX111" s="36">
        <f>COUNTIF($HB$110:NX$110,$HA111)</f>
        <v>107</v>
      </c>
      <c r="NY111" s="36">
        <f>COUNTIF($HB$110:NY$110,$HA111)</f>
        <v>108</v>
      </c>
      <c r="NZ111" s="36">
        <f>COUNTIF($HB$110:NZ$110,$HA111)</f>
        <v>108</v>
      </c>
      <c r="OA111" s="36">
        <f>COUNTIF($HB$110:OA$110,$HA111)</f>
        <v>109</v>
      </c>
      <c r="OB111" s="36">
        <f>COUNTIF($HB$110:OB$110,$HA111)</f>
        <v>110</v>
      </c>
      <c r="OC111" s="36">
        <f>COUNTIF($HB$110:OC$110,$HA111)</f>
        <v>110</v>
      </c>
      <c r="OD111" s="36">
        <f>COUNTIF($HB$110:OD$110,$HA111)</f>
        <v>111</v>
      </c>
      <c r="OE111" s="36">
        <f>COUNTIF($HB$110:OE$110,$HA111)</f>
        <v>111</v>
      </c>
      <c r="OF111" s="36">
        <f>COUNTIF($HB$110:OF$110,$HA111)</f>
        <v>111</v>
      </c>
      <c r="OG111" s="36">
        <f>COUNTIF($HB$110:OG$110,$HA111)</f>
        <v>112</v>
      </c>
      <c r="OH111" s="36">
        <f>COUNTIF($HB$110:OH$110,$HA111)</f>
        <v>113</v>
      </c>
      <c r="OI111" s="36">
        <f>COUNTIF($HB$110:OI$110,$HA111)</f>
        <v>113</v>
      </c>
      <c r="OJ111" s="36">
        <f>COUNTIF($HB$110:OJ$110,$HA111)</f>
        <v>113</v>
      </c>
      <c r="OK111" s="36">
        <f>COUNTIF($HB$110:OK$110,$HA111)</f>
        <v>114</v>
      </c>
      <c r="OL111" s="36">
        <f>COUNTIF($HB$110:OL$110,$HA111)</f>
        <v>114</v>
      </c>
      <c r="OM111" s="36">
        <f>COUNTIF($HB$110:OM$110,$HA111)</f>
        <v>115</v>
      </c>
      <c r="ON111" s="36">
        <f>COUNTIF($HB$110:ON$110,$HA111)</f>
        <v>116</v>
      </c>
      <c r="OO111" s="36">
        <f>COUNTIF($HB$110:OO$110,$HA111)</f>
        <v>116</v>
      </c>
      <c r="OP111" s="36">
        <f>COUNTIF($HB$110:OP$110,$HA111)</f>
        <v>117</v>
      </c>
      <c r="OQ111" s="36">
        <f>COUNTIF($HB$110:OQ$110,$HA111)</f>
        <v>117</v>
      </c>
      <c r="OR111" s="36">
        <f>COUNTIF($HB$110:OR$110,$HA111)</f>
        <v>117</v>
      </c>
      <c r="OS111" s="36">
        <f>COUNTIF($HB$110:OS$110,$HA111)</f>
        <v>118</v>
      </c>
    </row>
    <row r="112" spans="2:409" ht="25.2">
      <c r="B112" s="11">
        <v>41</v>
      </c>
      <c r="C112" s="9">
        <v>3</v>
      </c>
      <c r="D112" s="12">
        <v>10</v>
      </c>
      <c r="E112" s="13">
        <f>HB125</f>
        <v>37</v>
      </c>
      <c r="G112" s="27" t="s">
        <v>12</v>
      </c>
      <c r="H112" s="27" t="s">
        <v>12</v>
      </c>
      <c r="I112" s="27" t="s">
        <v>12</v>
      </c>
      <c r="J112" s="27" t="s">
        <v>12</v>
      </c>
      <c r="K112" s="33" t="s">
        <v>16</v>
      </c>
      <c r="L112" s="27" t="s">
        <v>12</v>
      </c>
      <c r="M112" s="33" t="s">
        <v>16</v>
      </c>
      <c r="N112" s="27" t="s">
        <v>12</v>
      </c>
      <c r="O112" s="33" t="s">
        <v>16</v>
      </c>
      <c r="P112" s="27" t="s">
        <v>12</v>
      </c>
      <c r="Q112" s="27" t="s">
        <v>12</v>
      </c>
      <c r="R112" s="27" t="s">
        <v>12</v>
      </c>
      <c r="S112" s="27" t="s">
        <v>12</v>
      </c>
      <c r="T112" s="27" t="s">
        <v>12</v>
      </c>
      <c r="U112" s="27" t="s">
        <v>12</v>
      </c>
      <c r="V112" s="27" t="s">
        <v>12</v>
      </c>
      <c r="W112" s="33" t="s">
        <v>16</v>
      </c>
      <c r="X112" s="27" t="s">
        <v>12</v>
      </c>
      <c r="Y112" s="33" t="s">
        <v>16</v>
      </c>
      <c r="Z112" s="27" t="s">
        <v>12</v>
      </c>
      <c r="AA112" s="33" t="s">
        <v>16</v>
      </c>
      <c r="AB112" s="27" t="s">
        <v>12</v>
      </c>
      <c r="AC112" s="27" t="s">
        <v>12</v>
      </c>
      <c r="AD112" s="27" t="s">
        <v>12</v>
      </c>
      <c r="AE112" s="27" t="s">
        <v>12</v>
      </c>
      <c r="AF112" s="27" t="s">
        <v>12</v>
      </c>
      <c r="AG112" s="27" t="s">
        <v>12</v>
      </c>
      <c r="AH112" s="27" t="s">
        <v>12</v>
      </c>
      <c r="AI112" s="33" t="s">
        <v>16</v>
      </c>
      <c r="AJ112" s="27" t="s">
        <v>12</v>
      </c>
      <c r="AK112" s="33" t="s">
        <v>16</v>
      </c>
      <c r="AL112" s="27" t="s">
        <v>12</v>
      </c>
      <c r="AM112" s="33" t="s">
        <v>16</v>
      </c>
      <c r="AN112" s="27" t="s">
        <v>12</v>
      </c>
      <c r="AO112" s="27" t="s">
        <v>12</v>
      </c>
      <c r="AP112" s="27" t="s">
        <v>12</v>
      </c>
      <c r="AQ112" s="27" t="s">
        <v>12</v>
      </c>
      <c r="AR112" s="27" t="s">
        <v>12</v>
      </c>
      <c r="AS112" s="27" t="s">
        <v>12</v>
      </c>
      <c r="AT112" s="27" t="s">
        <v>12</v>
      </c>
      <c r="AU112" s="33" t="s">
        <v>16</v>
      </c>
      <c r="AV112" s="27" t="s">
        <v>12</v>
      </c>
      <c r="AW112" s="33" t="s">
        <v>16</v>
      </c>
      <c r="AX112" s="27" t="s">
        <v>12</v>
      </c>
      <c r="AY112" s="33" t="s">
        <v>16</v>
      </c>
      <c r="AZ112" s="27" t="s">
        <v>12</v>
      </c>
      <c r="BA112" s="27" t="s">
        <v>12</v>
      </c>
      <c r="BB112" s="27" t="s">
        <v>12</v>
      </c>
      <c r="BC112" s="27" t="s">
        <v>12</v>
      </c>
      <c r="BD112" s="27" t="s">
        <v>12</v>
      </c>
      <c r="BE112" s="27" t="s">
        <v>12</v>
      </c>
      <c r="BF112" s="27" t="s">
        <v>12</v>
      </c>
      <c r="BG112" s="33" t="s">
        <v>16</v>
      </c>
      <c r="BH112" s="27" t="s">
        <v>12</v>
      </c>
      <c r="BI112" s="33" t="s">
        <v>16</v>
      </c>
      <c r="BJ112" s="27" t="s">
        <v>12</v>
      </c>
      <c r="BK112" s="33" t="s">
        <v>16</v>
      </c>
      <c r="BL112" s="27" t="s">
        <v>12</v>
      </c>
      <c r="BM112" s="27" t="s">
        <v>12</v>
      </c>
      <c r="BN112" s="27" t="s">
        <v>12</v>
      </c>
      <c r="BO112" s="33" t="s">
        <v>16</v>
      </c>
      <c r="BP112" s="33" t="s">
        <v>16</v>
      </c>
      <c r="BQ112" s="33" t="s">
        <v>16</v>
      </c>
      <c r="BR112" s="33" t="s">
        <v>16</v>
      </c>
      <c r="BS112" s="33" t="s">
        <v>16</v>
      </c>
      <c r="BT112" s="27" t="s">
        <v>12</v>
      </c>
      <c r="BU112" s="33" t="s">
        <v>16</v>
      </c>
      <c r="BV112" s="27" t="s">
        <v>12</v>
      </c>
      <c r="BW112" s="27" t="s">
        <v>12</v>
      </c>
      <c r="BX112" s="27" t="s">
        <v>12</v>
      </c>
      <c r="BY112" s="27" t="s">
        <v>12</v>
      </c>
      <c r="BZ112" s="27" t="s">
        <v>12</v>
      </c>
      <c r="CA112" s="33" t="s">
        <v>16</v>
      </c>
      <c r="CB112" s="33" t="s">
        <v>16</v>
      </c>
      <c r="CC112" s="33" t="s">
        <v>16</v>
      </c>
      <c r="CD112" s="33" t="s">
        <v>16</v>
      </c>
      <c r="CE112" s="33" t="s">
        <v>16</v>
      </c>
      <c r="CF112" s="27" t="s">
        <v>12</v>
      </c>
      <c r="CG112" s="33" t="s">
        <v>16</v>
      </c>
      <c r="CH112" s="27" t="s">
        <v>12</v>
      </c>
      <c r="CI112" s="27" t="s">
        <v>12</v>
      </c>
      <c r="CJ112" s="27" t="s">
        <v>12</v>
      </c>
      <c r="CK112" s="27" t="s">
        <v>12</v>
      </c>
      <c r="CL112" s="27" t="s">
        <v>12</v>
      </c>
      <c r="CM112" s="33" t="s">
        <v>16</v>
      </c>
      <c r="CN112" s="33" t="s">
        <v>16</v>
      </c>
      <c r="CO112" s="33" t="s">
        <v>16</v>
      </c>
      <c r="CP112" s="33" t="s">
        <v>16</v>
      </c>
      <c r="CQ112" s="33" t="s">
        <v>16</v>
      </c>
      <c r="CR112" s="27" t="s">
        <v>12</v>
      </c>
      <c r="CS112" s="33" t="s">
        <v>16</v>
      </c>
      <c r="CT112" s="27" t="s">
        <v>12</v>
      </c>
      <c r="CU112" s="27" t="s">
        <v>12</v>
      </c>
      <c r="CV112" s="27" t="s">
        <v>12</v>
      </c>
      <c r="CW112" s="27" t="s">
        <v>12</v>
      </c>
      <c r="CX112" s="27" t="s">
        <v>12</v>
      </c>
      <c r="CY112" s="33" t="s">
        <v>16</v>
      </c>
      <c r="CZ112" s="33" t="s">
        <v>16</v>
      </c>
      <c r="DA112" s="33" t="s">
        <v>16</v>
      </c>
      <c r="DB112" s="33" t="s">
        <v>16</v>
      </c>
      <c r="DC112" s="33" t="s">
        <v>16</v>
      </c>
      <c r="DD112" s="27" t="s">
        <v>12</v>
      </c>
      <c r="DE112" s="27" t="s">
        <v>12</v>
      </c>
      <c r="DF112" s="27" t="s">
        <v>12</v>
      </c>
      <c r="DG112" s="33" t="s">
        <v>16</v>
      </c>
      <c r="DH112" s="33" t="s">
        <v>16</v>
      </c>
      <c r="DI112" s="27" t="s">
        <v>12</v>
      </c>
      <c r="DJ112" s="27" t="s">
        <v>12</v>
      </c>
      <c r="DK112" s="27" t="s">
        <v>12</v>
      </c>
      <c r="DL112" s="27" t="s">
        <v>12</v>
      </c>
      <c r="DM112" s="33" t="s">
        <v>16</v>
      </c>
      <c r="DN112" s="33" t="s">
        <v>16</v>
      </c>
      <c r="DO112" s="33" t="s">
        <v>16</v>
      </c>
      <c r="DP112" s="27" t="s">
        <v>12</v>
      </c>
      <c r="DQ112" s="27" t="s">
        <v>12</v>
      </c>
      <c r="DR112" s="27" t="s">
        <v>12</v>
      </c>
      <c r="DS112" s="33" t="s">
        <v>16</v>
      </c>
      <c r="DT112" s="33" t="s">
        <v>16</v>
      </c>
      <c r="DU112" s="27" t="s">
        <v>12</v>
      </c>
      <c r="DV112" s="27" t="s">
        <v>12</v>
      </c>
      <c r="DW112" s="27" t="s">
        <v>12</v>
      </c>
      <c r="DX112" s="27" t="s">
        <v>12</v>
      </c>
      <c r="DY112" s="33" t="s">
        <v>16</v>
      </c>
      <c r="DZ112" s="33" t="s">
        <v>16</v>
      </c>
      <c r="EA112" s="33" t="s">
        <v>16</v>
      </c>
      <c r="EB112" s="27" t="s">
        <v>12</v>
      </c>
      <c r="EC112" s="27" t="s">
        <v>12</v>
      </c>
      <c r="ED112" s="27" t="s">
        <v>12</v>
      </c>
      <c r="EE112" s="33" t="s">
        <v>16</v>
      </c>
      <c r="EF112" s="33" t="s">
        <v>16</v>
      </c>
      <c r="EG112" s="27" t="s">
        <v>12</v>
      </c>
      <c r="EH112" s="27" t="s">
        <v>12</v>
      </c>
      <c r="EI112" s="27" t="s">
        <v>12</v>
      </c>
      <c r="EJ112" s="27" t="s">
        <v>12</v>
      </c>
      <c r="EK112" s="33" t="s">
        <v>16</v>
      </c>
      <c r="EL112" s="33" t="s">
        <v>16</v>
      </c>
      <c r="EM112" s="33" t="s">
        <v>16</v>
      </c>
      <c r="EN112" s="27" t="s">
        <v>12</v>
      </c>
      <c r="EO112" s="27" t="s">
        <v>12</v>
      </c>
      <c r="EP112" s="27" t="s">
        <v>12</v>
      </c>
      <c r="EQ112" s="33" t="s">
        <v>16</v>
      </c>
      <c r="ER112" s="33" t="s">
        <v>16</v>
      </c>
      <c r="ES112" s="27" t="s">
        <v>12</v>
      </c>
      <c r="ET112" s="27" t="s">
        <v>12</v>
      </c>
      <c r="EU112" s="27" t="s">
        <v>12</v>
      </c>
      <c r="EV112" s="27" t="s">
        <v>12</v>
      </c>
      <c r="EW112" s="33" t="s">
        <v>16</v>
      </c>
      <c r="EX112" s="33" t="s">
        <v>16</v>
      </c>
      <c r="EY112" s="33" t="s">
        <v>16</v>
      </c>
      <c r="EZ112" s="27" t="s">
        <v>12</v>
      </c>
      <c r="FA112" s="27" t="s">
        <v>12</v>
      </c>
      <c r="FB112" s="27" t="s">
        <v>12</v>
      </c>
      <c r="FC112" s="33" t="s">
        <v>16</v>
      </c>
      <c r="FD112" s="33" t="s">
        <v>16</v>
      </c>
      <c r="FE112" s="27" t="s">
        <v>12</v>
      </c>
      <c r="FF112" s="27" t="s">
        <v>12</v>
      </c>
      <c r="FG112" s="27" t="s">
        <v>12</v>
      </c>
      <c r="FH112" s="27" t="s">
        <v>12</v>
      </c>
      <c r="FI112" s="33" t="s">
        <v>16</v>
      </c>
      <c r="FJ112" s="33" t="s">
        <v>16</v>
      </c>
      <c r="FK112" s="27" t="s">
        <v>12</v>
      </c>
      <c r="FL112" s="33" t="s">
        <v>16</v>
      </c>
      <c r="FM112" s="33" t="s">
        <v>16</v>
      </c>
      <c r="FN112" s="27" t="s">
        <v>12</v>
      </c>
      <c r="FO112" s="27" t="s">
        <v>12</v>
      </c>
      <c r="FP112" s="33" t="s">
        <v>16</v>
      </c>
      <c r="FQ112" s="33" t="s">
        <v>16</v>
      </c>
      <c r="FR112" s="27" t="s">
        <v>12</v>
      </c>
      <c r="FS112" s="33" t="s">
        <v>16</v>
      </c>
      <c r="FT112" s="27" t="s">
        <v>12</v>
      </c>
      <c r="FU112" s="27" t="s">
        <v>12</v>
      </c>
      <c r="FV112" s="33" t="s">
        <v>16</v>
      </c>
      <c r="FW112" s="27" t="s">
        <v>12</v>
      </c>
      <c r="FX112" s="33" t="s">
        <v>16</v>
      </c>
      <c r="FY112" s="33" t="s">
        <v>16</v>
      </c>
      <c r="FZ112" s="27" t="s">
        <v>12</v>
      </c>
      <c r="GA112" s="27" t="s">
        <v>12</v>
      </c>
      <c r="GB112" s="33" t="s">
        <v>16</v>
      </c>
      <c r="GC112" s="33" t="s">
        <v>16</v>
      </c>
      <c r="GD112" s="27" t="s">
        <v>12</v>
      </c>
      <c r="GE112" s="33" t="s">
        <v>16</v>
      </c>
      <c r="GF112" s="27" t="s">
        <v>12</v>
      </c>
      <c r="GG112" s="27" t="s">
        <v>12</v>
      </c>
      <c r="GH112" s="33" t="s">
        <v>16</v>
      </c>
      <c r="GI112" s="27" t="s">
        <v>12</v>
      </c>
      <c r="GJ112" s="33" t="s">
        <v>16</v>
      </c>
      <c r="GK112" s="33" t="s">
        <v>16</v>
      </c>
      <c r="GL112" s="27" t="s">
        <v>12</v>
      </c>
      <c r="GM112" s="27" t="s">
        <v>12</v>
      </c>
      <c r="GN112" s="33" t="s">
        <v>16</v>
      </c>
      <c r="GO112" s="33" t="s">
        <v>16</v>
      </c>
      <c r="GP112" s="27" t="s">
        <v>12</v>
      </c>
      <c r="GQ112" s="33" t="s">
        <v>16</v>
      </c>
      <c r="GR112" s="27" t="s">
        <v>12</v>
      </c>
      <c r="GS112" s="27" t="s">
        <v>12</v>
      </c>
      <c r="GT112" s="33" t="s">
        <v>16</v>
      </c>
      <c r="GU112" s="27" t="s">
        <v>12</v>
      </c>
      <c r="GV112" s="33" t="s">
        <v>16</v>
      </c>
      <c r="GW112" s="33" t="s">
        <v>16</v>
      </c>
      <c r="GX112" s="27" t="s">
        <v>12</v>
      </c>
      <c r="HA112" s="37" t="str">
        <v>S</v>
      </c>
      <c r="HB112" s="36">
        <f>COUNTIF($HB$110:HB$110,$HA112)</f>
        <v>0</v>
      </c>
      <c r="HC112" s="36">
        <f>COUNTIF($HB$110:HC$110,$HA112)</f>
        <v>0</v>
      </c>
      <c r="HD112" s="36">
        <f>COUNTIF($HB$110:HD$110,$HA112)</f>
        <v>0</v>
      </c>
      <c r="HE112" s="36">
        <f>COUNTIF($HB$110:HE$110,$HA112)</f>
        <v>0</v>
      </c>
      <c r="HF112" s="36">
        <f>COUNTIF($HB$110:HF$110,$HA112)</f>
        <v>1</v>
      </c>
      <c r="HG112" s="36">
        <f>COUNTIF($HB$110:HG$110,$HA112)</f>
        <v>1</v>
      </c>
      <c r="HH112" s="36">
        <f>COUNTIF($HB$110:HH$110,$HA112)</f>
        <v>2</v>
      </c>
      <c r="HI112" s="36">
        <f>COUNTIF($HB$110:HI$110,$HA112)</f>
        <v>2</v>
      </c>
      <c r="HJ112" s="36">
        <f>COUNTIF($HB$110:HJ$110,$HA112)</f>
        <v>3</v>
      </c>
      <c r="HK112" s="36">
        <f>COUNTIF($HB$110:HK$110,$HA112)</f>
        <v>3</v>
      </c>
      <c r="HL112" s="36">
        <f>COUNTIF($HB$110:HL$110,$HA112)</f>
        <v>3</v>
      </c>
      <c r="HM112" s="36">
        <f>COUNTIF($HB$110:HM$110,$HA112)</f>
        <v>3</v>
      </c>
      <c r="HN112" s="36">
        <f>COUNTIF($HB$110:HN$110,$HA112)</f>
        <v>3</v>
      </c>
      <c r="HO112" s="36">
        <f>COUNTIF($HB$110:HO$110,$HA112)</f>
        <v>3</v>
      </c>
      <c r="HP112" s="36">
        <f>COUNTIF($HB$110:HP$110,$HA112)</f>
        <v>3</v>
      </c>
      <c r="HQ112" s="36">
        <f>COUNTIF($HB$110:HQ$110,$HA112)</f>
        <v>3</v>
      </c>
      <c r="HR112" s="36">
        <f>COUNTIF($HB$110:HR$110,$HA112)</f>
        <v>4</v>
      </c>
      <c r="HS112" s="36">
        <f>COUNTIF($HB$110:HS$110,$HA112)</f>
        <v>4</v>
      </c>
      <c r="HT112" s="36">
        <f>COUNTIF($HB$110:HT$110,$HA112)</f>
        <v>5</v>
      </c>
      <c r="HU112" s="36">
        <f>COUNTIF($HB$110:HU$110,$HA112)</f>
        <v>5</v>
      </c>
      <c r="HV112" s="36">
        <f>COUNTIF($HB$110:HV$110,$HA112)</f>
        <v>6</v>
      </c>
      <c r="HW112" s="36">
        <f>COUNTIF($HB$110:HW$110,$HA112)</f>
        <v>6</v>
      </c>
      <c r="HX112" s="36">
        <f>COUNTIF($HB$110:HX$110,$HA112)</f>
        <v>6</v>
      </c>
      <c r="HY112" s="36">
        <f>COUNTIF($HB$110:HY$110,$HA112)</f>
        <v>6</v>
      </c>
      <c r="HZ112" s="36">
        <f>COUNTIF($HB$110:HZ$110,$HA112)</f>
        <v>6</v>
      </c>
      <c r="IA112" s="36">
        <f>COUNTIF($HB$110:IA$110,$HA112)</f>
        <v>6</v>
      </c>
      <c r="IB112" s="36">
        <f>COUNTIF($HB$110:IB$110,$HA112)</f>
        <v>6</v>
      </c>
      <c r="IC112" s="36">
        <f>COUNTIF($HB$110:IC$110,$HA112)</f>
        <v>6</v>
      </c>
      <c r="ID112" s="36">
        <f>COUNTIF($HB$110:ID$110,$HA112)</f>
        <v>7</v>
      </c>
      <c r="IE112" s="36">
        <f>COUNTIF($HB$110:IE$110,$HA112)</f>
        <v>7</v>
      </c>
      <c r="IF112" s="36">
        <f>COUNTIF($HB$110:IF$110,$HA112)</f>
        <v>8</v>
      </c>
      <c r="IG112" s="36">
        <f>COUNTIF($HB$110:IG$110,$HA112)</f>
        <v>8</v>
      </c>
      <c r="IH112" s="36">
        <f>COUNTIF($HB$110:IH$110,$HA112)</f>
        <v>9</v>
      </c>
      <c r="II112" s="36">
        <f>COUNTIF($HB$110:II$110,$HA112)</f>
        <v>9</v>
      </c>
      <c r="IJ112" s="36">
        <f>COUNTIF($HB$110:IJ$110,$HA112)</f>
        <v>9</v>
      </c>
      <c r="IK112" s="36">
        <f>COUNTIF($HB$110:IK$110,$HA112)</f>
        <v>9</v>
      </c>
      <c r="IL112" s="36">
        <f>COUNTIF($HB$110:IL$110,$HA112)</f>
        <v>9</v>
      </c>
      <c r="IM112" s="36">
        <f>COUNTIF($HB$110:IM$110,$HA112)</f>
        <v>9</v>
      </c>
      <c r="IN112" s="36">
        <f>COUNTIF($HB$110:IN$110,$HA112)</f>
        <v>9</v>
      </c>
      <c r="IO112" s="36">
        <f>COUNTIF($HB$110:IO$110,$HA112)</f>
        <v>9</v>
      </c>
      <c r="IP112" s="36">
        <f>COUNTIF($HB$110:IP$110,$HA112)</f>
        <v>10</v>
      </c>
      <c r="IQ112" s="36">
        <f>COUNTIF($HB$110:IQ$110,$HA112)</f>
        <v>10</v>
      </c>
      <c r="IR112" s="36">
        <f>COUNTIF($HB$110:IR$110,$HA112)</f>
        <v>11</v>
      </c>
      <c r="IS112" s="36">
        <f>COUNTIF($HB$110:IS$110,$HA112)</f>
        <v>11</v>
      </c>
      <c r="IT112" s="36">
        <f>COUNTIF($HB$110:IT$110,$HA112)</f>
        <v>12</v>
      </c>
      <c r="IU112" s="36">
        <f>COUNTIF($HB$110:IU$110,$HA112)</f>
        <v>12</v>
      </c>
      <c r="IV112" s="36">
        <f>COUNTIF($HB$110:IV$110,$HA112)</f>
        <v>12</v>
      </c>
      <c r="IW112" s="36">
        <f>COUNTIF($HB$110:IW$110,$HA112)</f>
        <v>12</v>
      </c>
      <c r="IX112" s="36">
        <f>COUNTIF($HB$110:IX$110,$HA112)</f>
        <v>12</v>
      </c>
      <c r="IY112" s="36">
        <f>COUNTIF($HB$110:IY$110,$HA112)</f>
        <v>12</v>
      </c>
      <c r="IZ112" s="36">
        <f>COUNTIF($HB$110:IZ$110,$HA112)</f>
        <v>12</v>
      </c>
      <c r="JA112" s="36">
        <f>COUNTIF($HB$110:JA$110,$HA112)</f>
        <v>12</v>
      </c>
      <c r="JB112" s="36">
        <f>COUNTIF($HB$110:JB$110,$HA112)</f>
        <v>13</v>
      </c>
      <c r="JC112" s="36">
        <f>COUNTIF($HB$110:JC$110,$HA112)</f>
        <v>13</v>
      </c>
      <c r="JD112" s="36">
        <f>COUNTIF($HB$110:JD$110,$HA112)</f>
        <v>14</v>
      </c>
      <c r="JE112" s="36">
        <f>COUNTIF($HB$110:JE$110,$HA112)</f>
        <v>14</v>
      </c>
      <c r="JF112" s="36">
        <f>COUNTIF($HB$110:JF$110,$HA112)</f>
        <v>15</v>
      </c>
      <c r="JG112" s="36">
        <f>COUNTIF($HB$110:JG$110,$HA112)</f>
        <v>15</v>
      </c>
      <c r="JH112" s="36">
        <f>COUNTIF($HB$110:JH$110,$HA112)</f>
        <v>15</v>
      </c>
      <c r="JI112" s="36">
        <f>COUNTIF($HB$110:JI$110,$HA112)</f>
        <v>15</v>
      </c>
      <c r="JJ112" s="36">
        <f>COUNTIF($HB$110:JJ$110,$HA112)</f>
        <v>16</v>
      </c>
      <c r="JK112" s="36">
        <f>COUNTIF($HB$110:JK$110,$HA112)</f>
        <v>17</v>
      </c>
      <c r="JL112" s="36">
        <f>COUNTIF($HB$110:JL$110,$HA112)</f>
        <v>18</v>
      </c>
      <c r="JM112" s="36">
        <f>COUNTIF($HB$110:JM$110,$HA112)</f>
        <v>19</v>
      </c>
      <c r="JN112" s="36">
        <f>COUNTIF($HB$110:JN$110,$HA112)</f>
        <v>20</v>
      </c>
      <c r="JO112" s="36">
        <f>COUNTIF($HB$110:JO$110,$HA112)</f>
        <v>20</v>
      </c>
      <c r="JP112" s="36">
        <f>COUNTIF($HB$110:JP$110,$HA112)</f>
        <v>21</v>
      </c>
      <c r="JQ112" s="36">
        <f>COUNTIF($HB$110:JQ$110,$HA112)</f>
        <v>21</v>
      </c>
      <c r="JR112" s="36">
        <f>COUNTIF($HB$110:JR$110,$HA112)</f>
        <v>21</v>
      </c>
      <c r="JS112" s="36">
        <f>COUNTIF($HB$110:JS$110,$HA112)</f>
        <v>21</v>
      </c>
      <c r="JT112" s="36">
        <f>COUNTIF($HB$110:JT$110,$HA112)</f>
        <v>21</v>
      </c>
      <c r="JU112" s="36">
        <f>COUNTIF($HB$110:JU$110,$HA112)</f>
        <v>21</v>
      </c>
      <c r="JV112" s="36">
        <f>COUNTIF($HB$110:JV$110,$HA112)</f>
        <v>22</v>
      </c>
      <c r="JW112" s="36">
        <f>COUNTIF($HB$110:JW$110,$HA112)</f>
        <v>23</v>
      </c>
      <c r="JX112" s="36">
        <f>COUNTIF($HB$110:JX$110,$HA112)</f>
        <v>24</v>
      </c>
      <c r="JY112" s="36">
        <f>COUNTIF($HB$110:JY$110,$HA112)</f>
        <v>25</v>
      </c>
      <c r="JZ112" s="36">
        <f>COUNTIF($HB$110:JZ$110,$HA112)</f>
        <v>26</v>
      </c>
      <c r="KA112" s="36">
        <f>COUNTIF($HB$110:KA$110,$HA112)</f>
        <v>26</v>
      </c>
      <c r="KB112" s="36">
        <f>COUNTIF($HB$110:KB$110,$HA112)</f>
        <v>27</v>
      </c>
      <c r="KC112" s="36">
        <f>COUNTIF($HB$110:KC$110,$HA112)</f>
        <v>27</v>
      </c>
      <c r="KD112" s="36">
        <f>COUNTIF($HB$110:KD$110,$HA112)</f>
        <v>27</v>
      </c>
      <c r="KE112" s="36">
        <f>COUNTIF($HB$110:KE$110,$HA112)</f>
        <v>27</v>
      </c>
      <c r="KF112" s="36">
        <f>COUNTIF($HB$110:KF$110,$HA112)</f>
        <v>27</v>
      </c>
      <c r="KG112" s="36">
        <f>COUNTIF($HB$110:KG$110,$HA112)</f>
        <v>27</v>
      </c>
      <c r="KH112" s="36">
        <f>COUNTIF($HB$110:KH$110,$HA112)</f>
        <v>28</v>
      </c>
      <c r="KI112" s="36">
        <f>COUNTIF($HB$110:KI$110,$HA112)</f>
        <v>29</v>
      </c>
      <c r="KJ112" s="36">
        <f>COUNTIF($HB$110:KJ$110,$HA112)</f>
        <v>30</v>
      </c>
      <c r="KK112" s="36">
        <f>COUNTIF($HB$110:KK$110,$HA112)</f>
        <v>31</v>
      </c>
      <c r="KL112" s="36">
        <f>COUNTIF($HB$110:KL$110,$HA112)</f>
        <v>32</v>
      </c>
      <c r="KM112" s="36">
        <f>COUNTIF($HB$110:KM$110,$HA112)</f>
        <v>32</v>
      </c>
      <c r="KN112" s="36">
        <f>COUNTIF($HB$110:KN$110,$HA112)</f>
        <v>33</v>
      </c>
      <c r="KO112" s="36">
        <f>COUNTIF($HB$110:KO$110,$HA112)</f>
        <v>33</v>
      </c>
      <c r="KP112" s="36">
        <f>COUNTIF($HB$110:KP$110,$HA112)</f>
        <v>33</v>
      </c>
      <c r="KQ112" s="36">
        <f>COUNTIF($HB$110:KQ$110,$HA112)</f>
        <v>33</v>
      </c>
      <c r="KR112" s="36">
        <f>COUNTIF($HB$110:KR$110,$HA112)</f>
        <v>33</v>
      </c>
      <c r="KS112" s="36">
        <f>COUNTIF($HB$110:KS$110,$HA112)</f>
        <v>33</v>
      </c>
      <c r="KT112" s="36">
        <f>COUNTIF($HB$110:KT$110,$HA112)</f>
        <v>34</v>
      </c>
      <c r="KU112" s="36">
        <f>COUNTIF($HB$110:KU$110,$HA112)</f>
        <v>35</v>
      </c>
      <c r="KV112" s="36">
        <f>COUNTIF($HB$110:KV$110,$HA112)</f>
        <v>36</v>
      </c>
      <c r="KW112" s="36">
        <f>COUNTIF($HB$110:KW$110,$HA112)</f>
        <v>37</v>
      </c>
      <c r="KX112" s="36">
        <f>COUNTIF($HB$110:KX$110,$HA112)</f>
        <v>38</v>
      </c>
      <c r="KY112" s="36">
        <f>COUNTIF($HB$110:KY$110,$HA112)</f>
        <v>38</v>
      </c>
      <c r="KZ112" s="36">
        <f>COUNTIF($HB$110:KZ$110,$HA112)</f>
        <v>38</v>
      </c>
      <c r="LA112" s="36">
        <f>COUNTIF($HB$110:LA$110,$HA112)</f>
        <v>38</v>
      </c>
      <c r="LB112" s="36">
        <f>COUNTIF($HB$110:LB$110,$HA112)</f>
        <v>39</v>
      </c>
      <c r="LC112" s="36">
        <f>COUNTIF($HB$110:LC$110,$HA112)</f>
        <v>40</v>
      </c>
      <c r="LD112" s="36">
        <f>COUNTIF($HB$110:LD$110,$HA112)</f>
        <v>40</v>
      </c>
      <c r="LE112" s="36">
        <f>COUNTIF($HB$110:LE$110,$HA112)</f>
        <v>40</v>
      </c>
      <c r="LF112" s="36">
        <f>COUNTIF($HB$110:LF$110,$HA112)</f>
        <v>40</v>
      </c>
      <c r="LG112" s="36">
        <f>COUNTIF($HB$110:LG$110,$HA112)</f>
        <v>40</v>
      </c>
      <c r="LH112" s="36">
        <f>COUNTIF($HB$110:LH$110,$HA112)</f>
        <v>41</v>
      </c>
      <c r="LI112" s="36">
        <f>COUNTIF($HB$110:LI$110,$HA112)</f>
        <v>42</v>
      </c>
      <c r="LJ112" s="36">
        <f>COUNTIF($HB$110:LJ$110,$HA112)</f>
        <v>43</v>
      </c>
      <c r="LK112" s="36">
        <f>COUNTIF($HB$110:LK$110,$HA112)</f>
        <v>43</v>
      </c>
      <c r="LL112" s="36">
        <f>COUNTIF($HB$110:LL$110,$HA112)</f>
        <v>43</v>
      </c>
      <c r="LM112" s="36">
        <f>COUNTIF($HB$110:LM$110,$HA112)</f>
        <v>43</v>
      </c>
      <c r="LN112" s="36">
        <f>COUNTIF($HB$110:LN$110,$HA112)</f>
        <v>44</v>
      </c>
      <c r="LO112" s="36">
        <f>COUNTIF($HB$110:LO$110,$HA112)</f>
        <v>45</v>
      </c>
      <c r="LP112" s="36">
        <f>COUNTIF($HB$110:LP$110,$HA112)</f>
        <v>45</v>
      </c>
      <c r="LQ112" s="36">
        <f>COUNTIF($HB$110:LQ$110,$HA112)</f>
        <v>45</v>
      </c>
      <c r="LR112" s="36">
        <f>COUNTIF($HB$110:LR$110,$HA112)</f>
        <v>45</v>
      </c>
      <c r="LS112" s="36">
        <f>COUNTIF($HB$110:LS$110,$HA112)</f>
        <v>45</v>
      </c>
      <c r="LT112" s="36">
        <f>COUNTIF($HB$110:LT$110,$HA112)</f>
        <v>46</v>
      </c>
      <c r="LU112" s="36">
        <f>COUNTIF($HB$110:LU$110,$HA112)</f>
        <v>47</v>
      </c>
      <c r="LV112" s="36">
        <f>COUNTIF($HB$110:LV$110,$HA112)</f>
        <v>48</v>
      </c>
      <c r="LW112" s="36">
        <f>COUNTIF($HB$110:LW$110,$HA112)</f>
        <v>48</v>
      </c>
      <c r="LX112" s="36">
        <f>COUNTIF($HB$110:LX$110,$HA112)</f>
        <v>48</v>
      </c>
      <c r="LY112" s="36">
        <f>COUNTIF($HB$110:LY$110,$HA112)</f>
        <v>48</v>
      </c>
      <c r="LZ112" s="36">
        <f>COUNTIF($HB$110:LZ$110,$HA112)</f>
        <v>49</v>
      </c>
      <c r="MA112" s="36">
        <f>COUNTIF($HB$110:MA$110,$HA112)</f>
        <v>50</v>
      </c>
      <c r="MB112" s="36">
        <f>COUNTIF($HB$110:MB$110,$HA112)</f>
        <v>50</v>
      </c>
      <c r="MC112" s="36">
        <f>COUNTIF($HB$110:MC$110,$HA112)</f>
        <v>50</v>
      </c>
      <c r="MD112" s="36">
        <f>COUNTIF($HB$110:MD$110,$HA112)</f>
        <v>50</v>
      </c>
      <c r="ME112" s="36">
        <f>COUNTIF($HB$110:ME$110,$HA112)</f>
        <v>50</v>
      </c>
      <c r="MF112" s="36">
        <f>COUNTIF($HB$110:MF$110,$HA112)</f>
        <v>51</v>
      </c>
      <c r="MG112" s="36">
        <f>COUNTIF($HB$110:MG$110,$HA112)</f>
        <v>52</v>
      </c>
      <c r="MH112" s="36">
        <f>COUNTIF($HB$110:MH$110,$HA112)</f>
        <v>53</v>
      </c>
      <c r="MI112" s="36">
        <f>COUNTIF($HB$110:MI$110,$HA112)</f>
        <v>53</v>
      </c>
      <c r="MJ112" s="36">
        <f>COUNTIF($HB$110:MJ$110,$HA112)</f>
        <v>53</v>
      </c>
      <c r="MK112" s="36">
        <f>COUNTIF($HB$110:MK$110,$HA112)</f>
        <v>53</v>
      </c>
      <c r="ML112" s="36">
        <f>COUNTIF($HB$110:ML$110,$HA112)</f>
        <v>54</v>
      </c>
      <c r="MM112" s="36">
        <f>COUNTIF($HB$110:MM$110,$HA112)</f>
        <v>55</v>
      </c>
      <c r="MN112" s="36">
        <f>COUNTIF($HB$110:MN$110,$HA112)</f>
        <v>55</v>
      </c>
      <c r="MO112" s="36">
        <f>COUNTIF($HB$110:MO$110,$HA112)</f>
        <v>55</v>
      </c>
      <c r="MP112" s="36">
        <f>COUNTIF($HB$110:MP$110,$HA112)</f>
        <v>55</v>
      </c>
      <c r="MQ112" s="36">
        <f>COUNTIF($HB$110:MQ$110,$HA112)</f>
        <v>55</v>
      </c>
      <c r="MR112" s="36">
        <f>COUNTIF($HB$110:MR$110,$HA112)</f>
        <v>56</v>
      </c>
      <c r="MS112" s="36">
        <f>COUNTIF($HB$110:MS$110,$HA112)</f>
        <v>57</v>
      </c>
      <c r="MT112" s="36">
        <f>COUNTIF($HB$110:MT$110,$HA112)</f>
        <v>58</v>
      </c>
      <c r="MU112" s="36">
        <f>COUNTIF($HB$110:MU$110,$HA112)</f>
        <v>58</v>
      </c>
      <c r="MV112" s="36">
        <f>COUNTIF($HB$110:MV$110,$HA112)</f>
        <v>58</v>
      </c>
      <c r="MW112" s="36">
        <f>COUNTIF($HB$110:MW$110,$HA112)</f>
        <v>58</v>
      </c>
      <c r="MX112" s="36">
        <f>COUNTIF($HB$110:MX$110,$HA112)</f>
        <v>59</v>
      </c>
      <c r="MY112" s="36">
        <f>COUNTIF($HB$110:MY$110,$HA112)</f>
        <v>60</v>
      </c>
      <c r="MZ112" s="36">
        <f>COUNTIF($HB$110:MZ$110,$HA112)</f>
        <v>60</v>
      </c>
      <c r="NA112" s="36">
        <f>COUNTIF($HB$110:NA$110,$HA112)</f>
        <v>60</v>
      </c>
      <c r="NB112" s="36">
        <f>COUNTIF($HB$110:NB$110,$HA112)</f>
        <v>60</v>
      </c>
      <c r="NC112" s="36">
        <f>COUNTIF($HB$110:NC$110,$HA112)</f>
        <v>60</v>
      </c>
      <c r="ND112" s="36">
        <f>COUNTIF($HB$110:ND$110,$HA112)</f>
        <v>61</v>
      </c>
      <c r="NE112" s="36">
        <f>COUNTIF($HB$110:NE$110,$HA112)</f>
        <v>62</v>
      </c>
      <c r="NF112" s="36">
        <f>COUNTIF($HB$110:NF$110,$HA112)</f>
        <v>62</v>
      </c>
      <c r="NG112" s="36">
        <f>COUNTIF($HB$110:NG$110,$HA112)</f>
        <v>63</v>
      </c>
      <c r="NH112" s="36">
        <f>COUNTIF($HB$110:NH$110,$HA112)</f>
        <v>64</v>
      </c>
      <c r="NI112" s="36">
        <f>COUNTIF($HB$110:NI$110,$HA112)</f>
        <v>64</v>
      </c>
      <c r="NJ112" s="36">
        <f>COUNTIF($HB$110:NJ$110,$HA112)</f>
        <v>64</v>
      </c>
      <c r="NK112" s="36">
        <f>COUNTIF($HB$110:NK$110,$HA112)</f>
        <v>65</v>
      </c>
      <c r="NL112" s="36">
        <f>COUNTIF($HB$110:NL$110,$HA112)</f>
        <v>66</v>
      </c>
      <c r="NM112" s="36">
        <f>COUNTIF($HB$110:NM$110,$HA112)</f>
        <v>66</v>
      </c>
      <c r="NN112" s="36">
        <f>COUNTIF($HB$110:NN$110,$HA112)</f>
        <v>67</v>
      </c>
      <c r="NO112" s="36">
        <f>COUNTIF($HB$110:NO$110,$HA112)</f>
        <v>67</v>
      </c>
      <c r="NP112" s="36">
        <f>COUNTIF($HB$110:NP$110,$HA112)</f>
        <v>67</v>
      </c>
      <c r="NQ112" s="36">
        <f>COUNTIF($HB$110:NQ$110,$HA112)</f>
        <v>68</v>
      </c>
      <c r="NR112" s="36">
        <f>COUNTIF($HB$110:NR$110,$HA112)</f>
        <v>68</v>
      </c>
      <c r="NS112" s="36">
        <f>COUNTIF($HB$110:NS$110,$HA112)</f>
        <v>69</v>
      </c>
      <c r="NT112" s="36">
        <f>COUNTIF($HB$110:NT$110,$HA112)</f>
        <v>70</v>
      </c>
      <c r="NU112" s="36">
        <f>COUNTIF($HB$110:NU$110,$HA112)</f>
        <v>70</v>
      </c>
      <c r="NV112" s="36">
        <f>COUNTIF($HB$110:NV$110,$HA112)</f>
        <v>70</v>
      </c>
      <c r="NW112" s="36">
        <f>COUNTIF($HB$110:NW$110,$HA112)</f>
        <v>71</v>
      </c>
      <c r="NX112" s="36">
        <f>COUNTIF($HB$110:NX$110,$HA112)</f>
        <v>72</v>
      </c>
      <c r="NY112" s="36">
        <f>COUNTIF($HB$110:NY$110,$HA112)</f>
        <v>72</v>
      </c>
      <c r="NZ112" s="36">
        <f>COUNTIF($HB$110:NZ$110,$HA112)</f>
        <v>73</v>
      </c>
      <c r="OA112" s="36">
        <f>COUNTIF($HB$110:OA$110,$HA112)</f>
        <v>73</v>
      </c>
      <c r="OB112" s="36">
        <f>COUNTIF($HB$110:OB$110,$HA112)</f>
        <v>73</v>
      </c>
      <c r="OC112" s="36">
        <f>COUNTIF($HB$110:OC$110,$HA112)</f>
        <v>74</v>
      </c>
      <c r="OD112" s="36">
        <f>COUNTIF($HB$110:OD$110,$HA112)</f>
        <v>74</v>
      </c>
      <c r="OE112" s="36">
        <f>COUNTIF($HB$110:OE$110,$HA112)</f>
        <v>75</v>
      </c>
      <c r="OF112" s="36">
        <f>COUNTIF($HB$110:OF$110,$HA112)</f>
        <v>76</v>
      </c>
      <c r="OG112" s="36">
        <f>COUNTIF($HB$110:OG$110,$HA112)</f>
        <v>76</v>
      </c>
      <c r="OH112" s="36">
        <f>COUNTIF($HB$110:OH$110,$HA112)</f>
        <v>76</v>
      </c>
      <c r="OI112" s="36">
        <f>COUNTIF($HB$110:OI$110,$HA112)</f>
        <v>77</v>
      </c>
      <c r="OJ112" s="36">
        <f>COUNTIF($HB$110:OJ$110,$HA112)</f>
        <v>78</v>
      </c>
      <c r="OK112" s="36">
        <f>COUNTIF($HB$110:OK$110,$HA112)</f>
        <v>78</v>
      </c>
      <c r="OL112" s="36">
        <f>COUNTIF($HB$110:OL$110,$HA112)</f>
        <v>79</v>
      </c>
      <c r="OM112" s="36">
        <f>COUNTIF($HB$110:OM$110,$HA112)</f>
        <v>79</v>
      </c>
      <c r="ON112" s="36">
        <f>COUNTIF($HB$110:ON$110,$HA112)</f>
        <v>79</v>
      </c>
      <c r="OO112" s="36">
        <f>COUNTIF($HB$110:OO$110,$HA112)</f>
        <v>80</v>
      </c>
      <c r="OP112" s="36">
        <f>COUNTIF($HB$110:OP$110,$HA112)</f>
        <v>80</v>
      </c>
      <c r="OQ112" s="36">
        <f>COUNTIF($HB$110:OQ$110,$HA112)</f>
        <v>81</v>
      </c>
      <c r="OR112" s="36">
        <f>COUNTIF($HB$110:OR$110,$HA112)</f>
        <v>82</v>
      </c>
      <c r="OS112" s="36">
        <f>COUNTIF($HB$110:OS$110,$HA112)</f>
        <v>82</v>
      </c>
    </row>
    <row r="113" spans="2:409" ht="25.2">
      <c r="B113" s="11">
        <f>B112+1</f>
        <v>42</v>
      </c>
      <c r="C113" s="9">
        <v>3</v>
      </c>
      <c r="D113" s="12">
        <v>10</v>
      </c>
      <c r="E113" s="13">
        <f t="shared" ref="E113:E131" si="18">HB126</f>
        <v>44</v>
      </c>
      <c r="G113" s="27" t="s">
        <v>12</v>
      </c>
      <c r="H113" s="27" t="s">
        <v>12</v>
      </c>
      <c r="I113" s="28" t="s">
        <v>45</v>
      </c>
      <c r="J113" s="28" t="s">
        <v>45</v>
      </c>
      <c r="K113" s="28" t="s">
        <v>45</v>
      </c>
      <c r="L113" s="27" t="s">
        <v>12</v>
      </c>
      <c r="M113" s="27" t="s">
        <v>12</v>
      </c>
      <c r="N113" s="28" t="s">
        <v>45</v>
      </c>
      <c r="O113" s="27" t="s">
        <v>12</v>
      </c>
      <c r="P113" s="28" t="s">
        <v>45</v>
      </c>
      <c r="Q113" s="28" t="s">
        <v>45</v>
      </c>
      <c r="R113" s="28" t="s">
        <v>45</v>
      </c>
      <c r="S113" s="27" t="s">
        <v>12</v>
      </c>
      <c r="T113" s="27" t="s">
        <v>12</v>
      </c>
      <c r="U113" s="28" t="s">
        <v>45</v>
      </c>
      <c r="V113" s="28" t="s">
        <v>45</v>
      </c>
      <c r="W113" s="28" t="s">
        <v>45</v>
      </c>
      <c r="X113" s="27" t="s">
        <v>12</v>
      </c>
      <c r="Y113" s="27" t="s">
        <v>12</v>
      </c>
      <c r="Z113" s="28" t="s">
        <v>45</v>
      </c>
      <c r="AA113" s="27" t="s">
        <v>12</v>
      </c>
      <c r="AB113" s="28" t="s">
        <v>45</v>
      </c>
      <c r="AC113" s="28" t="s">
        <v>45</v>
      </c>
      <c r="AD113" s="28" t="s">
        <v>45</v>
      </c>
      <c r="AE113" s="27" t="s">
        <v>12</v>
      </c>
      <c r="AF113" s="27" t="s">
        <v>12</v>
      </c>
      <c r="AG113" s="28" t="s">
        <v>45</v>
      </c>
      <c r="AH113" s="28" t="s">
        <v>45</v>
      </c>
      <c r="AI113" s="28" t="s">
        <v>45</v>
      </c>
      <c r="AJ113" s="27" t="s">
        <v>12</v>
      </c>
      <c r="AK113" s="27" t="s">
        <v>12</v>
      </c>
      <c r="AL113" s="28" t="s">
        <v>45</v>
      </c>
      <c r="AM113" s="27" t="s">
        <v>12</v>
      </c>
      <c r="AN113" s="28" t="s">
        <v>45</v>
      </c>
      <c r="AO113" s="28" t="s">
        <v>45</v>
      </c>
      <c r="AP113" s="28" t="s">
        <v>45</v>
      </c>
      <c r="AQ113" s="27" t="s">
        <v>12</v>
      </c>
      <c r="AR113" s="27" t="s">
        <v>12</v>
      </c>
      <c r="AS113" s="28" t="s">
        <v>45</v>
      </c>
      <c r="AT113" s="28" t="s">
        <v>45</v>
      </c>
      <c r="AU113" s="28" t="s">
        <v>45</v>
      </c>
      <c r="AV113" s="27" t="s">
        <v>12</v>
      </c>
      <c r="AW113" s="27" t="s">
        <v>12</v>
      </c>
      <c r="AX113" s="28" t="s">
        <v>45</v>
      </c>
      <c r="AY113" s="27" t="s">
        <v>12</v>
      </c>
      <c r="AZ113" s="28" t="s">
        <v>45</v>
      </c>
      <c r="BA113" s="28" t="s">
        <v>45</v>
      </c>
      <c r="BB113" s="28" t="s">
        <v>45</v>
      </c>
      <c r="BC113" s="27" t="s">
        <v>12</v>
      </c>
      <c r="BD113" s="27" t="s">
        <v>12</v>
      </c>
      <c r="BE113" s="28" t="s">
        <v>45</v>
      </c>
      <c r="BF113" s="28" t="s">
        <v>45</v>
      </c>
      <c r="BG113" s="28" t="s">
        <v>45</v>
      </c>
      <c r="BH113" s="27" t="s">
        <v>12</v>
      </c>
      <c r="BI113" s="27" t="s">
        <v>12</v>
      </c>
      <c r="BJ113" s="28" t="s">
        <v>45</v>
      </c>
      <c r="BK113" s="27" t="s">
        <v>12</v>
      </c>
      <c r="BL113" s="28" t="s">
        <v>45</v>
      </c>
      <c r="BM113" s="28" t="s">
        <v>45</v>
      </c>
      <c r="BN113" s="28" t="s">
        <v>45</v>
      </c>
      <c r="BO113" s="27" t="s">
        <v>12</v>
      </c>
      <c r="BP113" s="28" t="s">
        <v>45</v>
      </c>
      <c r="BQ113" s="27" t="s">
        <v>12</v>
      </c>
      <c r="BR113" s="27" t="s">
        <v>12</v>
      </c>
      <c r="BS113" s="27" t="s">
        <v>12</v>
      </c>
      <c r="BT113" s="27" t="s">
        <v>12</v>
      </c>
      <c r="BU113" s="28" t="s">
        <v>45</v>
      </c>
      <c r="BV113" s="27" t="s">
        <v>12</v>
      </c>
      <c r="BW113" s="28" t="s">
        <v>45</v>
      </c>
      <c r="BX113" s="27" t="s">
        <v>12</v>
      </c>
      <c r="BY113" s="28" t="s">
        <v>45</v>
      </c>
      <c r="BZ113" s="27" t="s">
        <v>12</v>
      </c>
      <c r="CA113" s="27" t="s">
        <v>12</v>
      </c>
      <c r="CB113" s="28" t="s">
        <v>45</v>
      </c>
      <c r="CC113" s="27" t="s">
        <v>12</v>
      </c>
      <c r="CD113" s="27" t="s">
        <v>12</v>
      </c>
      <c r="CE113" s="27" t="s">
        <v>12</v>
      </c>
      <c r="CF113" s="27" t="s">
        <v>12</v>
      </c>
      <c r="CG113" s="28" t="s">
        <v>45</v>
      </c>
      <c r="CH113" s="27" t="s">
        <v>12</v>
      </c>
      <c r="CI113" s="28" t="s">
        <v>45</v>
      </c>
      <c r="CJ113" s="27" t="s">
        <v>12</v>
      </c>
      <c r="CK113" s="28" t="s">
        <v>45</v>
      </c>
      <c r="CL113" s="27" t="s">
        <v>12</v>
      </c>
      <c r="CM113" s="27" t="s">
        <v>12</v>
      </c>
      <c r="CN113" s="28" t="s">
        <v>45</v>
      </c>
      <c r="CO113" s="27" t="s">
        <v>12</v>
      </c>
      <c r="CP113" s="27" t="s">
        <v>12</v>
      </c>
      <c r="CQ113" s="27" t="s">
        <v>12</v>
      </c>
      <c r="CR113" s="27" t="s">
        <v>12</v>
      </c>
      <c r="CS113" s="28" t="s">
        <v>45</v>
      </c>
      <c r="CT113" s="27" t="s">
        <v>12</v>
      </c>
      <c r="CU113" s="28" t="s">
        <v>45</v>
      </c>
      <c r="CV113" s="27" t="s">
        <v>12</v>
      </c>
      <c r="CW113" s="28" t="s">
        <v>45</v>
      </c>
      <c r="CX113" s="27" t="s">
        <v>12</v>
      </c>
      <c r="CY113" s="27" t="s">
        <v>12</v>
      </c>
      <c r="CZ113" s="28" t="s">
        <v>45</v>
      </c>
      <c r="DA113" s="27" t="s">
        <v>12</v>
      </c>
      <c r="DB113" s="27" t="s">
        <v>12</v>
      </c>
      <c r="DC113" s="27" t="s">
        <v>12</v>
      </c>
      <c r="DD113" s="28" t="s">
        <v>45</v>
      </c>
      <c r="DE113" s="28" t="s">
        <v>45</v>
      </c>
      <c r="DF113" s="27" t="s">
        <v>12</v>
      </c>
      <c r="DG113" s="28" t="s">
        <v>45</v>
      </c>
      <c r="DH113" s="28" t="s">
        <v>45</v>
      </c>
      <c r="DI113" s="28" t="s">
        <v>45</v>
      </c>
      <c r="DJ113" s="28" t="s">
        <v>45</v>
      </c>
      <c r="DK113" s="27" t="s">
        <v>12</v>
      </c>
      <c r="DL113" s="27" t="s">
        <v>12</v>
      </c>
      <c r="DM113" s="27" t="s">
        <v>12</v>
      </c>
      <c r="DN113" s="28" t="s">
        <v>45</v>
      </c>
      <c r="DO113" s="27" t="s">
        <v>12</v>
      </c>
      <c r="DP113" s="28" t="s">
        <v>45</v>
      </c>
      <c r="DQ113" s="28" t="s">
        <v>45</v>
      </c>
      <c r="DR113" s="27" t="s">
        <v>12</v>
      </c>
      <c r="DS113" s="28" t="s">
        <v>45</v>
      </c>
      <c r="DT113" s="28" t="s">
        <v>45</v>
      </c>
      <c r="DU113" s="28" t="s">
        <v>45</v>
      </c>
      <c r="DV113" s="28" t="s">
        <v>45</v>
      </c>
      <c r="DW113" s="27" t="s">
        <v>12</v>
      </c>
      <c r="DX113" s="27" t="s">
        <v>12</v>
      </c>
      <c r="DY113" s="27" t="s">
        <v>12</v>
      </c>
      <c r="DZ113" s="28" t="s">
        <v>45</v>
      </c>
      <c r="EA113" s="27" t="s">
        <v>12</v>
      </c>
      <c r="EB113" s="28" t="s">
        <v>45</v>
      </c>
      <c r="EC113" s="28" t="s">
        <v>45</v>
      </c>
      <c r="ED113" s="27" t="s">
        <v>12</v>
      </c>
      <c r="EE113" s="28" t="s">
        <v>45</v>
      </c>
      <c r="EF113" s="28" t="s">
        <v>45</v>
      </c>
      <c r="EG113" s="28" t="s">
        <v>45</v>
      </c>
      <c r="EH113" s="28" t="s">
        <v>45</v>
      </c>
      <c r="EI113" s="27" t="s">
        <v>12</v>
      </c>
      <c r="EJ113" s="27" t="s">
        <v>12</v>
      </c>
      <c r="EK113" s="27" t="s">
        <v>12</v>
      </c>
      <c r="EL113" s="28" t="s">
        <v>45</v>
      </c>
      <c r="EM113" s="27" t="s">
        <v>12</v>
      </c>
      <c r="EN113" s="28" t="s">
        <v>45</v>
      </c>
      <c r="EO113" s="28" t="s">
        <v>45</v>
      </c>
      <c r="EP113" s="27" t="s">
        <v>12</v>
      </c>
      <c r="EQ113" s="28" t="s">
        <v>45</v>
      </c>
      <c r="ER113" s="28" t="s">
        <v>45</v>
      </c>
      <c r="ES113" s="28" t="s">
        <v>45</v>
      </c>
      <c r="ET113" s="28" t="s">
        <v>45</v>
      </c>
      <c r="EU113" s="27" t="s">
        <v>12</v>
      </c>
      <c r="EV113" s="27" t="s">
        <v>12</v>
      </c>
      <c r="EW113" s="27" t="s">
        <v>12</v>
      </c>
      <c r="EX113" s="28" t="s">
        <v>45</v>
      </c>
      <c r="EY113" s="27" t="s">
        <v>12</v>
      </c>
      <c r="EZ113" s="28" t="s">
        <v>45</v>
      </c>
      <c r="FA113" s="28" t="s">
        <v>45</v>
      </c>
      <c r="FB113" s="27" t="s">
        <v>12</v>
      </c>
      <c r="FC113" s="28" t="s">
        <v>45</v>
      </c>
      <c r="FD113" s="28" t="s">
        <v>45</v>
      </c>
      <c r="FE113" s="28" t="s">
        <v>45</v>
      </c>
      <c r="FF113" s="28" t="s">
        <v>45</v>
      </c>
      <c r="FG113" s="27" t="s">
        <v>12</v>
      </c>
      <c r="FH113" s="27" t="s">
        <v>12</v>
      </c>
      <c r="FI113" s="27" t="s">
        <v>12</v>
      </c>
      <c r="FJ113" s="28" t="s">
        <v>45</v>
      </c>
      <c r="FK113" s="28" t="s">
        <v>45</v>
      </c>
      <c r="FL113" s="28" t="s">
        <v>45</v>
      </c>
      <c r="FM113" s="28" t="s">
        <v>45</v>
      </c>
      <c r="FN113" s="28" t="s">
        <v>45</v>
      </c>
      <c r="FO113" s="27" t="s">
        <v>12</v>
      </c>
      <c r="FP113" s="27" t="s">
        <v>12</v>
      </c>
      <c r="FQ113" s="27" t="s">
        <v>12</v>
      </c>
      <c r="FR113" s="27" t="s">
        <v>12</v>
      </c>
      <c r="FS113" s="28" t="s">
        <v>45</v>
      </c>
      <c r="FT113" s="27" t="s">
        <v>12</v>
      </c>
      <c r="FU113" s="28" t="s">
        <v>45</v>
      </c>
      <c r="FV113" s="28" t="s">
        <v>45</v>
      </c>
      <c r="FW113" s="28" t="s">
        <v>45</v>
      </c>
      <c r="FX113" s="28" t="s">
        <v>45</v>
      </c>
      <c r="FY113" s="28" t="s">
        <v>45</v>
      </c>
      <c r="FZ113" s="28" t="s">
        <v>45</v>
      </c>
      <c r="GA113" s="27" t="s">
        <v>12</v>
      </c>
      <c r="GB113" s="27" t="s">
        <v>12</v>
      </c>
      <c r="GC113" s="27" t="s">
        <v>12</v>
      </c>
      <c r="GD113" s="27" t="s">
        <v>12</v>
      </c>
      <c r="GE113" s="28" t="s">
        <v>45</v>
      </c>
      <c r="GF113" s="27" t="s">
        <v>12</v>
      </c>
      <c r="GG113" s="28" t="s">
        <v>45</v>
      </c>
      <c r="GH113" s="28" t="s">
        <v>45</v>
      </c>
      <c r="GI113" s="28" t="s">
        <v>45</v>
      </c>
      <c r="GJ113" s="28" t="s">
        <v>45</v>
      </c>
      <c r="GK113" s="28" t="s">
        <v>45</v>
      </c>
      <c r="GL113" s="28" t="s">
        <v>45</v>
      </c>
      <c r="GM113" s="27" t="s">
        <v>12</v>
      </c>
      <c r="GN113" s="27" t="s">
        <v>12</v>
      </c>
      <c r="GO113" s="27" t="s">
        <v>12</v>
      </c>
      <c r="GP113" s="27" t="s">
        <v>12</v>
      </c>
      <c r="GQ113" s="28" t="s">
        <v>45</v>
      </c>
      <c r="GR113" s="27" t="s">
        <v>12</v>
      </c>
      <c r="GS113" s="28" t="s">
        <v>45</v>
      </c>
      <c r="GT113" s="28" t="s">
        <v>45</v>
      </c>
      <c r="GU113" s="28" t="s">
        <v>45</v>
      </c>
      <c r="GV113" s="28" t="s">
        <v>45</v>
      </c>
      <c r="GW113" s="28" t="s">
        <v>45</v>
      </c>
      <c r="GX113" s="28" t="s">
        <v>45</v>
      </c>
      <c r="HA113" s="37" t="s">
        <v>75</v>
      </c>
      <c r="HB113" s="36" cm="1">
        <f t="array" ref="HB113:OS113">_xlfn.SEQUENCE(,COUNTA(_xlfn.ANCHORARRAY(HB110)))</f>
        <v>1</v>
      </c>
      <c r="HC113" s="36">
        <v>2</v>
      </c>
      <c r="HD113" s="36">
        <v>3</v>
      </c>
      <c r="HE113" s="36">
        <v>4</v>
      </c>
      <c r="HF113" s="36">
        <v>5</v>
      </c>
      <c r="HG113" s="36">
        <v>6</v>
      </c>
      <c r="HH113" s="36">
        <v>7</v>
      </c>
      <c r="HI113" s="36">
        <v>8</v>
      </c>
      <c r="HJ113" s="36">
        <v>9</v>
      </c>
      <c r="HK113" s="36">
        <v>10</v>
      </c>
      <c r="HL113" s="36">
        <v>11</v>
      </c>
      <c r="HM113" s="36">
        <v>12</v>
      </c>
      <c r="HN113" s="36">
        <v>13</v>
      </c>
      <c r="HO113" s="36">
        <v>14</v>
      </c>
      <c r="HP113" s="36">
        <v>15</v>
      </c>
      <c r="HQ113" s="36">
        <v>16</v>
      </c>
      <c r="HR113" s="36">
        <v>17</v>
      </c>
      <c r="HS113" s="36">
        <v>18</v>
      </c>
      <c r="HT113" s="36">
        <v>19</v>
      </c>
      <c r="HU113" s="36">
        <v>20</v>
      </c>
      <c r="HV113" s="36">
        <v>21</v>
      </c>
      <c r="HW113" s="36">
        <v>22</v>
      </c>
      <c r="HX113" s="36">
        <v>23</v>
      </c>
      <c r="HY113" s="36">
        <v>24</v>
      </c>
      <c r="HZ113" s="36">
        <v>25</v>
      </c>
      <c r="IA113" s="36">
        <v>26</v>
      </c>
      <c r="IB113" s="36">
        <v>27</v>
      </c>
      <c r="IC113" s="36">
        <v>28</v>
      </c>
      <c r="ID113" s="36">
        <v>29</v>
      </c>
      <c r="IE113" s="36">
        <v>30</v>
      </c>
      <c r="IF113" s="36">
        <v>31</v>
      </c>
      <c r="IG113" s="36">
        <v>32</v>
      </c>
      <c r="IH113" s="36">
        <v>33</v>
      </c>
      <c r="II113" s="36">
        <v>34</v>
      </c>
      <c r="IJ113" s="36">
        <v>35</v>
      </c>
      <c r="IK113" s="36">
        <v>36</v>
      </c>
      <c r="IL113" s="36">
        <v>37</v>
      </c>
      <c r="IM113" s="36">
        <v>38</v>
      </c>
      <c r="IN113" s="36">
        <v>39</v>
      </c>
      <c r="IO113" s="36">
        <v>40</v>
      </c>
      <c r="IP113" s="36">
        <v>41</v>
      </c>
      <c r="IQ113" s="36">
        <v>42</v>
      </c>
      <c r="IR113" s="36">
        <v>43</v>
      </c>
      <c r="IS113" s="36">
        <v>44</v>
      </c>
      <c r="IT113" s="36">
        <v>45</v>
      </c>
      <c r="IU113" s="36">
        <v>46</v>
      </c>
      <c r="IV113" s="36">
        <v>47</v>
      </c>
      <c r="IW113" s="36">
        <v>48</v>
      </c>
      <c r="IX113" s="36">
        <v>49</v>
      </c>
      <c r="IY113" s="36">
        <v>50</v>
      </c>
      <c r="IZ113" s="36">
        <v>51</v>
      </c>
      <c r="JA113" s="36">
        <v>52</v>
      </c>
      <c r="JB113" s="36">
        <v>53</v>
      </c>
      <c r="JC113" s="36">
        <v>54</v>
      </c>
      <c r="JD113" s="36">
        <v>55</v>
      </c>
      <c r="JE113" s="36">
        <v>56</v>
      </c>
      <c r="JF113" s="36">
        <v>57</v>
      </c>
      <c r="JG113" s="36">
        <v>58</v>
      </c>
      <c r="JH113" s="36">
        <v>59</v>
      </c>
      <c r="JI113" s="36">
        <v>60</v>
      </c>
      <c r="JJ113" s="36">
        <v>61</v>
      </c>
      <c r="JK113" s="36">
        <v>62</v>
      </c>
      <c r="JL113" s="36">
        <v>63</v>
      </c>
      <c r="JM113" s="36">
        <v>64</v>
      </c>
      <c r="JN113" s="36">
        <v>65</v>
      </c>
      <c r="JO113" s="36">
        <v>66</v>
      </c>
      <c r="JP113" s="36">
        <v>67</v>
      </c>
      <c r="JQ113" s="36">
        <v>68</v>
      </c>
      <c r="JR113" s="36">
        <v>69</v>
      </c>
      <c r="JS113" s="36">
        <v>70</v>
      </c>
      <c r="JT113" s="36">
        <v>71</v>
      </c>
      <c r="JU113" s="36">
        <v>72</v>
      </c>
      <c r="JV113" s="36">
        <v>73</v>
      </c>
      <c r="JW113" s="36">
        <v>74</v>
      </c>
      <c r="JX113" s="36">
        <v>75</v>
      </c>
      <c r="JY113" s="36">
        <v>76</v>
      </c>
      <c r="JZ113" s="36">
        <v>77</v>
      </c>
      <c r="KA113" s="36">
        <v>78</v>
      </c>
      <c r="KB113" s="36">
        <v>79</v>
      </c>
      <c r="KC113" s="36">
        <v>80</v>
      </c>
      <c r="KD113" s="36">
        <v>81</v>
      </c>
      <c r="KE113" s="36">
        <v>82</v>
      </c>
      <c r="KF113" s="36">
        <v>83</v>
      </c>
      <c r="KG113" s="36">
        <v>84</v>
      </c>
      <c r="KH113" s="36">
        <v>85</v>
      </c>
      <c r="KI113" s="36">
        <v>86</v>
      </c>
      <c r="KJ113" s="36">
        <v>87</v>
      </c>
      <c r="KK113" s="36">
        <v>88</v>
      </c>
      <c r="KL113" s="36">
        <v>89</v>
      </c>
      <c r="KM113" s="36">
        <v>90</v>
      </c>
      <c r="KN113" s="36">
        <v>91</v>
      </c>
      <c r="KO113" s="36">
        <v>92</v>
      </c>
      <c r="KP113" s="36">
        <v>93</v>
      </c>
      <c r="KQ113" s="36">
        <v>94</v>
      </c>
      <c r="KR113" s="36">
        <v>95</v>
      </c>
      <c r="KS113" s="36">
        <v>96</v>
      </c>
      <c r="KT113" s="36">
        <v>97</v>
      </c>
      <c r="KU113" s="36">
        <v>98</v>
      </c>
      <c r="KV113" s="36">
        <v>99</v>
      </c>
      <c r="KW113" s="36">
        <v>100</v>
      </c>
      <c r="KX113" s="36">
        <v>101</v>
      </c>
      <c r="KY113" s="36">
        <v>102</v>
      </c>
      <c r="KZ113" s="36">
        <v>103</v>
      </c>
      <c r="LA113" s="36">
        <v>104</v>
      </c>
      <c r="LB113" s="36">
        <v>105</v>
      </c>
      <c r="LC113" s="36">
        <v>106</v>
      </c>
      <c r="LD113" s="36">
        <v>107</v>
      </c>
      <c r="LE113" s="36">
        <v>108</v>
      </c>
      <c r="LF113" s="36">
        <v>109</v>
      </c>
      <c r="LG113" s="36">
        <v>110</v>
      </c>
      <c r="LH113" s="36">
        <v>111</v>
      </c>
      <c r="LI113" s="36">
        <v>112</v>
      </c>
      <c r="LJ113" s="36">
        <v>113</v>
      </c>
      <c r="LK113" s="36">
        <v>114</v>
      </c>
      <c r="LL113" s="36">
        <v>115</v>
      </c>
      <c r="LM113" s="36">
        <v>116</v>
      </c>
      <c r="LN113" s="36">
        <v>117</v>
      </c>
      <c r="LO113" s="36">
        <v>118</v>
      </c>
      <c r="LP113" s="36">
        <v>119</v>
      </c>
      <c r="LQ113" s="36">
        <v>120</v>
      </c>
      <c r="LR113" s="36">
        <v>121</v>
      </c>
      <c r="LS113" s="36">
        <v>122</v>
      </c>
      <c r="LT113" s="36">
        <v>123</v>
      </c>
      <c r="LU113" s="36">
        <v>124</v>
      </c>
      <c r="LV113" s="36">
        <v>125</v>
      </c>
      <c r="LW113" s="36">
        <v>126</v>
      </c>
      <c r="LX113" s="36">
        <v>127</v>
      </c>
      <c r="LY113" s="36">
        <v>128</v>
      </c>
      <c r="LZ113" s="36">
        <v>129</v>
      </c>
      <c r="MA113" s="36">
        <v>130</v>
      </c>
      <c r="MB113" s="36">
        <v>131</v>
      </c>
      <c r="MC113" s="36">
        <v>132</v>
      </c>
      <c r="MD113" s="36">
        <v>133</v>
      </c>
      <c r="ME113" s="36">
        <v>134</v>
      </c>
      <c r="MF113" s="36">
        <v>135</v>
      </c>
      <c r="MG113" s="36">
        <v>136</v>
      </c>
      <c r="MH113" s="36">
        <v>137</v>
      </c>
      <c r="MI113" s="36">
        <v>138</v>
      </c>
      <c r="MJ113" s="36">
        <v>139</v>
      </c>
      <c r="MK113" s="36">
        <v>140</v>
      </c>
      <c r="ML113" s="36">
        <v>141</v>
      </c>
      <c r="MM113" s="36">
        <v>142</v>
      </c>
      <c r="MN113" s="36">
        <v>143</v>
      </c>
      <c r="MO113" s="36">
        <v>144</v>
      </c>
      <c r="MP113" s="36">
        <v>145</v>
      </c>
      <c r="MQ113" s="36">
        <v>146</v>
      </c>
      <c r="MR113" s="36">
        <v>147</v>
      </c>
      <c r="MS113" s="36">
        <v>148</v>
      </c>
      <c r="MT113" s="36">
        <v>149</v>
      </c>
      <c r="MU113" s="36">
        <v>150</v>
      </c>
      <c r="MV113" s="36">
        <v>151</v>
      </c>
      <c r="MW113" s="36">
        <v>152</v>
      </c>
      <c r="MX113" s="36">
        <v>153</v>
      </c>
      <c r="MY113" s="36">
        <v>154</v>
      </c>
      <c r="MZ113" s="36">
        <v>155</v>
      </c>
      <c r="NA113" s="36">
        <v>156</v>
      </c>
      <c r="NB113" s="36">
        <v>157</v>
      </c>
      <c r="NC113" s="36">
        <v>158</v>
      </c>
      <c r="ND113" s="36">
        <v>159</v>
      </c>
      <c r="NE113" s="36">
        <v>160</v>
      </c>
      <c r="NF113" s="36">
        <v>161</v>
      </c>
      <c r="NG113" s="36">
        <v>162</v>
      </c>
      <c r="NH113" s="36">
        <v>163</v>
      </c>
      <c r="NI113" s="36">
        <v>164</v>
      </c>
      <c r="NJ113" s="36">
        <v>165</v>
      </c>
      <c r="NK113" s="36">
        <v>166</v>
      </c>
      <c r="NL113" s="36">
        <v>167</v>
      </c>
      <c r="NM113" s="36">
        <v>168</v>
      </c>
      <c r="NN113" s="36">
        <v>169</v>
      </c>
      <c r="NO113" s="36">
        <v>170</v>
      </c>
      <c r="NP113" s="36">
        <v>171</v>
      </c>
      <c r="NQ113" s="36">
        <v>172</v>
      </c>
      <c r="NR113" s="36">
        <v>173</v>
      </c>
      <c r="NS113" s="36">
        <v>174</v>
      </c>
      <c r="NT113" s="36">
        <v>175</v>
      </c>
      <c r="NU113" s="36">
        <v>176</v>
      </c>
      <c r="NV113" s="36">
        <v>177</v>
      </c>
      <c r="NW113" s="36">
        <v>178</v>
      </c>
      <c r="NX113" s="36">
        <v>179</v>
      </c>
      <c r="NY113" s="36">
        <v>180</v>
      </c>
      <c r="NZ113" s="36">
        <v>181</v>
      </c>
      <c r="OA113" s="36">
        <v>182</v>
      </c>
      <c r="OB113" s="36">
        <v>183</v>
      </c>
      <c r="OC113" s="36">
        <v>184</v>
      </c>
      <c r="OD113" s="36">
        <v>185</v>
      </c>
      <c r="OE113" s="36">
        <v>186</v>
      </c>
      <c r="OF113" s="36">
        <v>187</v>
      </c>
      <c r="OG113" s="36">
        <v>188</v>
      </c>
      <c r="OH113" s="36">
        <v>189</v>
      </c>
      <c r="OI113" s="36">
        <v>190</v>
      </c>
      <c r="OJ113" s="36">
        <v>191</v>
      </c>
      <c r="OK113" s="36">
        <v>192</v>
      </c>
      <c r="OL113" s="36">
        <v>193</v>
      </c>
      <c r="OM113" s="36">
        <v>194</v>
      </c>
      <c r="ON113" s="36">
        <v>195</v>
      </c>
      <c r="OO113" s="36">
        <v>196</v>
      </c>
      <c r="OP113" s="36">
        <v>197</v>
      </c>
      <c r="OQ113" s="36">
        <v>198</v>
      </c>
      <c r="OR113" s="36">
        <v>199</v>
      </c>
      <c r="OS113" s="36">
        <v>200</v>
      </c>
    </row>
    <row r="114" spans="2:409" ht="25.2">
      <c r="B114" s="11">
        <f>B113+1</f>
        <v>43</v>
      </c>
      <c r="C114" s="9">
        <v>3</v>
      </c>
      <c r="D114" s="12">
        <v>10</v>
      </c>
      <c r="E114" s="13">
        <f t="shared" si="18"/>
        <v>54</v>
      </c>
      <c r="G114" s="27" t="s">
        <v>12</v>
      </c>
      <c r="H114" s="35" t="s">
        <v>50</v>
      </c>
      <c r="I114" s="35" t="s">
        <v>50</v>
      </c>
      <c r="J114" s="27" t="s">
        <v>12</v>
      </c>
      <c r="K114" s="35" t="s">
        <v>50</v>
      </c>
      <c r="L114" s="35" t="s">
        <v>50</v>
      </c>
      <c r="M114" s="27" t="s">
        <v>12</v>
      </c>
      <c r="N114" s="27" t="s">
        <v>12</v>
      </c>
      <c r="O114" s="35" t="s">
        <v>50</v>
      </c>
      <c r="P114" s="35" t="s">
        <v>50</v>
      </c>
      <c r="Q114" s="27" t="s">
        <v>12</v>
      </c>
      <c r="R114" s="35" t="s">
        <v>50</v>
      </c>
      <c r="S114" s="27" t="s">
        <v>12</v>
      </c>
      <c r="T114" s="35" t="s">
        <v>50</v>
      </c>
      <c r="U114" s="35" t="s">
        <v>50</v>
      </c>
      <c r="V114" s="27" t="s">
        <v>12</v>
      </c>
      <c r="W114" s="35" t="s">
        <v>50</v>
      </c>
      <c r="X114" s="35" t="s">
        <v>50</v>
      </c>
      <c r="Y114" s="27" t="s">
        <v>12</v>
      </c>
      <c r="Z114" s="27" t="s">
        <v>12</v>
      </c>
      <c r="AA114" s="35" t="s">
        <v>50</v>
      </c>
      <c r="AB114" s="35" t="s">
        <v>50</v>
      </c>
      <c r="AC114" s="27" t="s">
        <v>12</v>
      </c>
      <c r="AD114" s="35" t="s">
        <v>50</v>
      </c>
      <c r="AE114" s="27" t="s">
        <v>12</v>
      </c>
      <c r="AF114" s="35" t="s">
        <v>50</v>
      </c>
      <c r="AG114" s="35" t="s">
        <v>50</v>
      </c>
      <c r="AH114" s="27" t="s">
        <v>12</v>
      </c>
      <c r="AI114" s="35" t="s">
        <v>50</v>
      </c>
      <c r="AJ114" s="35" t="s">
        <v>50</v>
      </c>
      <c r="AK114" s="27" t="s">
        <v>12</v>
      </c>
      <c r="AL114" s="27" t="s">
        <v>12</v>
      </c>
      <c r="AM114" s="35" t="s">
        <v>50</v>
      </c>
      <c r="AN114" s="35" t="s">
        <v>50</v>
      </c>
      <c r="AO114" s="27" t="s">
        <v>12</v>
      </c>
      <c r="AP114" s="35" t="s">
        <v>50</v>
      </c>
      <c r="AQ114" s="27" t="s">
        <v>12</v>
      </c>
      <c r="AR114" s="35" t="s">
        <v>50</v>
      </c>
      <c r="AS114" s="35" t="s">
        <v>50</v>
      </c>
      <c r="AT114" s="27" t="s">
        <v>12</v>
      </c>
      <c r="AU114" s="35" t="s">
        <v>50</v>
      </c>
      <c r="AV114" s="35" t="s">
        <v>50</v>
      </c>
      <c r="AW114" s="27" t="s">
        <v>12</v>
      </c>
      <c r="AX114" s="27" t="s">
        <v>12</v>
      </c>
      <c r="AY114" s="35" t="s">
        <v>50</v>
      </c>
      <c r="AZ114" s="35" t="s">
        <v>50</v>
      </c>
      <c r="BA114" s="27" t="s">
        <v>12</v>
      </c>
      <c r="BB114" s="35" t="s">
        <v>50</v>
      </c>
      <c r="BC114" s="27" t="s">
        <v>12</v>
      </c>
      <c r="BD114" s="35" t="s">
        <v>50</v>
      </c>
      <c r="BE114" s="35" t="s">
        <v>50</v>
      </c>
      <c r="BF114" s="27" t="s">
        <v>12</v>
      </c>
      <c r="BG114" s="35" t="s">
        <v>50</v>
      </c>
      <c r="BH114" s="35" t="s">
        <v>50</v>
      </c>
      <c r="BI114" s="27" t="s">
        <v>12</v>
      </c>
      <c r="BJ114" s="27" t="s">
        <v>12</v>
      </c>
      <c r="BK114" s="35" t="s">
        <v>50</v>
      </c>
      <c r="BL114" s="35" t="s">
        <v>50</v>
      </c>
      <c r="BM114" s="27" t="s">
        <v>12</v>
      </c>
      <c r="BN114" s="35" t="s">
        <v>50</v>
      </c>
      <c r="BO114" s="35" t="s">
        <v>50</v>
      </c>
      <c r="BP114" s="27" t="s">
        <v>12</v>
      </c>
      <c r="BQ114" s="27" t="s">
        <v>12</v>
      </c>
      <c r="BR114" s="35" t="s">
        <v>50</v>
      </c>
      <c r="BS114" s="27" t="s">
        <v>12</v>
      </c>
      <c r="BT114" s="27" t="s">
        <v>12</v>
      </c>
      <c r="BU114" s="27" t="s">
        <v>12</v>
      </c>
      <c r="BV114" s="35" t="s">
        <v>50</v>
      </c>
      <c r="BW114" s="35" t="s">
        <v>50</v>
      </c>
      <c r="BX114" s="27" t="s">
        <v>12</v>
      </c>
      <c r="BY114" s="35" t="s">
        <v>50</v>
      </c>
      <c r="BZ114" s="35" t="s">
        <v>50</v>
      </c>
      <c r="CA114" s="35" t="s">
        <v>50</v>
      </c>
      <c r="CB114" s="27" t="s">
        <v>12</v>
      </c>
      <c r="CC114" s="27" t="s">
        <v>12</v>
      </c>
      <c r="CD114" s="35" t="s">
        <v>50</v>
      </c>
      <c r="CE114" s="27" t="s">
        <v>12</v>
      </c>
      <c r="CF114" s="27" t="s">
        <v>12</v>
      </c>
      <c r="CG114" s="27" t="s">
        <v>12</v>
      </c>
      <c r="CH114" s="35" t="s">
        <v>50</v>
      </c>
      <c r="CI114" s="35" t="s">
        <v>50</v>
      </c>
      <c r="CJ114" s="27" t="s">
        <v>12</v>
      </c>
      <c r="CK114" s="35" t="s">
        <v>50</v>
      </c>
      <c r="CL114" s="35" t="s">
        <v>50</v>
      </c>
      <c r="CM114" s="35" t="s">
        <v>50</v>
      </c>
      <c r="CN114" s="27" t="s">
        <v>12</v>
      </c>
      <c r="CO114" s="27" t="s">
        <v>12</v>
      </c>
      <c r="CP114" s="35" t="s">
        <v>50</v>
      </c>
      <c r="CQ114" s="27" t="s">
        <v>12</v>
      </c>
      <c r="CR114" s="27" t="s">
        <v>12</v>
      </c>
      <c r="CS114" s="27" t="s">
        <v>12</v>
      </c>
      <c r="CT114" s="35" t="s">
        <v>50</v>
      </c>
      <c r="CU114" s="35" t="s">
        <v>50</v>
      </c>
      <c r="CV114" s="27" t="s">
        <v>12</v>
      </c>
      <c r="CW114" s="35" t="s">
        <v>50</v>
      </c>
      <c r="CX114" s="35" t="s">
        <v>50</v>
      </c>
      <c r="CY114" s="35" t="s">
        <v>50</v>
      </c>
      <c r="CZ114" s="27" t="s">
        <v>12</v>
      </c>
      <c r="DA114" s="27" t="s">
        <v>12</v>
      </c>
      <c r="DB114" s="35" t="s">
        <v>50</v>
      </c>
      <c r="DC114" s="35" t="s">
        <v>50</v>
      </c>
      <c r="DD114" s="35" t="s">
        <v>50</v>
      </c>
      <c r="DE114" s="35" t="s">
        <v>50</v>
      </c>
      <c r="DF114" s="27" t="s">
        <v>12</v>
      </c>
      <c r="DG114" s="27" t="s">
        <v>12</v>
      </c>
      <c r="DH114" s="35" t="s">
        <v>50</v>
      </c>
      <c r="DI114" s="27" t="s">
        <v>12</v>
      </c>
      <c r="DJ114" s="35" t="s">
        <v>50</v>
      </c>
      <c r="DK114" s="27" t="s">
        <v>12</v>
      </c>
      <c r="DL114" s="35" t="s">
        <v>50</v>
      </c>
      <c r="DM114" s="27" t="s">
        <v>12</v>
      </c>
      <c r="DN114" s="35" t="s">
        <v>50</v>
      </c>
      <c r="DO114" s="35" t="s">
        <v>50</v>
      </c>
      <c r="DP114" s="35" t="s">
        <v>50</v>
      </c>
      <c r="DQ114" s="35" t="s">
        <v>50</v>
      </c>
      <c r="DR114" s="27" t="s">
        <v>12</v>
      </c>
      <c r="DS114" s="27" t="s">
        <v>12</v>
      </c>
      <c r="DT114" s="35" t="s">
        <v>50</v>
      </c>
      <c r="DU114" s="27" t="s">
        <v>12</v>
      </c>
      <c r="DV114" s="35" t="s">
        <v>50</v>
      </c>
      <c r="DW114" s="27" t="s">
        <v>12</v>
      </c>
      <c r="DX114" s="35" t="s">
        <v>50</v>
      </c>
      <c r="DY114" s="27" t="s">
        <v>12</v>
      </c>
      <c r="DZ114" s="35" t="s">
        <v>50</v>
      </c>
      <c r="EA114" s="35" t="s">
        <v>50</v>
      </c>
      <c r="EB114" s="35" t="s">
        <v>50</v>
      </c>
      <c r="EC114" s="35" t="s">
        <v>50</v>
      </c>
      <c r="ED114" s="27" t="s">
        <v>12</v>
      </c>
      <c r="EE114" s="27" t="s">
        <v>12</v>
      </c>
      <c r="EF114" s="35" t="s">
        <v>50</v>
      </c>
      <c r="EG114" s="27" t="s">
        <v>12</v>
      </c>
      <c r="EH114" s="35" t="s">
        <v>50</v>
      </c>
      <c r="EI114" s="27" t="s">
        <v>12</v>
      </c>
      <c r="EJ114" s="35" t="s">
        <v>50</v>
      </c>
      <c r="EK114" s="27" t="s">
        <v>12</v>
      </c>
      <c r="EL114" s="35" t="s">
        <v>50</v>
      </c>
      <c r="EM114" s="35" t="s">
        <v>50</v>
      </c>
      <c r="EN114" s="35" t="s">
        <v>50</v>
      </c>
      <c r="EO114" s="35" t="s">
        <v>50</v>
      </c>
      <c r="EP114" s="27" t="s">
        <v>12</v>
      </c>
      <c r="EQ114" s="27" t="s">
        <v>12</v>
      </c>
      <c r="ER114" s="35" t="s">
        <v>50</v>
      </c>
      <c r="ES114" s="27" t="s">
        <v>12</v>
      </c>
      <c r="ET114" s="35" t="s">
        <v>50</v>
      </c>
      <c r="EU114" s="27" t="s">
        <v>12</v>
      </c>
      <c r="EV114" s="35" t="s">
        <v>50</v>
      </c>
      <c r="EW114" s="27" t="s">
        <v>12</v>
      </c>
      <c r="EX114" s="35" t="s">
        <v>50</v>
      </c>
      <c r="EY114" s="35" t="s">
        <v>50</v>
      </c>
      <c r="EZ114" s="35" t="s">
        <v>50</v>
      </c>
      <c r="FA114" s="35" t="s">
        <v>50</v>
      </c>
      <c r="FB114" s="27" t="s">
        <v>12</v>
      </c>
      <c r="FC114" s="27" t="s">
        <v>12</v>
      </c>
      <c r="FD114" s="35" t="s">
        <v>50</v>
      </c>
      <c r="FE114" s="27" t="s">
        <v>12</v>
      </c>
      <c r="FF114" s="35" t="s">
        <v>50</v>
      </c>
      <c r="FG114" s="27" t="s">
        <v>12</v>
      </c>
      <c r="FH114" s="35" t="s">
        <v>50</v>
      </c>
      <c r="FI114" s="27" t="s">
        <v>12</v>
      </c>
      <c r="FJ114" s="35" t="s">
        <v>50</v>
      </c>
      <c r="FK114" s="35" t="s">
        <v>50</v>
      </c>
      <c r="FL114" s="27" t="s">
        <v>12</v>
      </c>
      <c r="FM114" s="27" t="s">
        <v>12</v>
      </c>
      <c r="FN114" s="27" t="s">
        <v>12</v>
      </c>
      <c r="FO114" s="35" t="s">
        <v>50</v>
      </c>
      <c r="FP114" s="27" t="s">
        <v>12</v>
      </c>
      <c r="FQ114" s="27" t="s">
        <v>12</v>
      </c>
      <c r="FR114" s="35" t="s">
        <v>50</v>
      </c>
      <c r="FS114" s="27" t="s">
        <v>12</v>
      </c>
      <c r="FT114" s="35" t="s">
        <v>50</v>
      </c>
      <c r="FU114" s="27" t="s">
        <v>12</v>
      </c>
      <c r="FV114" s="27" t="s">
        <v>12</v>
      </c>
      <c r="FW114" s="35" t="s">
        <v>50</v>
      </c>
      <c r="FX114" s="27" t="s">
        <v>12</v>
      </c>
      <c r="FY114" s="27" t="s">
        <v>12</v>
      </c>
      <c r="FZ114" s="27" t="s">
        <v>12</v>
      </c>
      <c r="GA114" s="35" t="s">
        <v>50</v>
      </c>
      <c r="GB114" s="27" t="s">
        <v>12</v>
      </c>
      <c r="GC114" s="27" t="s">
        <v>12</v>
      </c>
      <c r="GD114" s="35" t="s">
        <v>50</v>
      </c>
      <c r="GE114" s="27" t="s">
        <v>12</v>
      </c>
      <c r="GF114" s="35" t="s">
        <v>50</v>
      </c>
      <c r="GG114" s="27" t="s">
        <v>12</v>
      </c>
      <c r="GH114" s="27" t="s">
        <v>12</v>
      </c>
      <c r="GI114" s="35" t="s">
        <v>50</v>
      </c>
      <c r="GJ114" s="27" t="s">
        <v>12</v>
      </c>
      <c r="GK114" s="27" t="s">
        <v>12</v>
      </c>
      <c r="GL114" s="27" t="s">
        <v>12</v>
      </c>
      <c r="GM114" s="35" t="s">
        <v>50</v>
      </c>
      <c r="GN114" s="27" t="s">
        <v>12</v>
      </c>
      <c r="GO114" s="27" t="s">
        <v>12</v>
      </c>
      <c r="GP114" s="35" t="s">
        <v>50</v>
      </c>
      <c r="GQ114" s="27" t="s">
        <v>12</v>
      </c>
      <c r="GR114" s="35" t="s">
        <v>50</v>
      </c>
      <c r="GS114" s="27" t="s">
        <v>12</v>
      </c>
      <c r="GT114" s="27" t="s">
        <v>12</v>
      </c>
      <c r="GU114" s="35" t="s">
        <v>50</v>
      </c>
      <c r="GV114" s="27" t="s">
        <v>12</v>
      </c>
      <c r="GW114" s="27" t="s">
        <v>12</v>
      </c>
      <c r="GX114" s="27" t="s">
        <v>12</v>
      </c>
      <c r="HA114" s="37" t="s">
        <v>76</v>
      </c>
      <c r="HB114" s="4" t="str">
        <f>IF(AND(OR(HB111&gt;=25,HB112&gt;=25),ABS(HB111-HB112)&gt;=2),HB113,"")</f>
        <v/>
      </c>
      <c r="HC114" s="4" t="str">
        <f t="shared" ref="HC114:JN114" si="19">IF(AND(OR(HC111&gt;=25,HC112&gt;=25),ABS(HC111-HC112)&gt;=2),HC113,"")</f>
        <v/>
      </c>
      <c r="HD114" s="4" t="str">
        <f t="shared" si="19"/>
        <v/>
      </c>
      <c r="HE114" s="4" t="str">
        <f t="shared" si="19"/>
        <v/>
      </c>
      <c r="HF114" s="4" t="str">
        <f t="shared" si="19"/>
        <v/>
      </c>
      <c r="HG114" s="4" t="str">
        <f t="shared" si="19"/>
        <v/>
      </c>
      <c r="HH114" s="4" t="str">
        <f t="shared" si="19"/>
        <v/>
      </c>
      <c r="HI114" s="4" t="str">
        <f t="shared" si="19"/>
        <v/>
      </c>
      <c r="HJ114" s="4" t="str">
        <f t="shared" si="19"/>
        <v/>
      </c>
      <c r="HK114" s="4" t="str">
        <f t="shared" si="19"/>
        <v/>
      </c>
      <c r="HL114" s="4" t="str">
        <f t="shared" si="19"/>
        <v/>
      </c>
      <c r="HM114" s="4" t="str">
        <f t="shared" si="19"/>
        <v/>
      </c>
      <c r="HN114" s="4" t="str">
        <f t="shared" si="19"/>
        <v/>
      </c>
      <c r="HO114" s="4" t="str">
        <f t="shared" si="19"/>
        <v/>
      </c>
      <c r="HP114" s="4" t="str">
        <f t="shared" si="19"/>
        <v/>
      </c>
      <c r="HQ114" s="4" t="str">
        <f t="shared" si="19"/>
        <v/>
      </c>
      <c r="HR114" s="4" t="str">
        <f t="shared" si="19"/>
        <v/>
      </c>
      <c r="HS114" s="4" t="str">
        <f t="shared" si="19"/>
        <v/>
      </c>
      <c r="HT114" s="4" t="str">
        <f t="shared" si="19"/>
        <v/>
      </c>
      <c r="HU114" s="4" t="str">
        <f t="shared" si="19"/>
        <v/>
      </c>
      <c r="HV114" s="4" t="str">
        <f t="shared" si="19"/>
        <v/>
      </c>
      <c r="HW114" s="4" t="str">
        <f t="shared" si="19"/>
        <v/>
      </c>
      <c r="HX114" s="4" t="str">
        <f t="shared" si="19"/>
        <v/>
      </c>
      <c r="HY114" s="4" t="str">
        <f t="shared" si="19"/>
        <v/>
      </c>
      <c r="HZ114" s="4" t="str">
        <f t="shared" si="19"/>
        <v/>
      </c>
      <c r="IA114" s="4" t="str">
        <f t="shared" si="19"/>
        <v/>
      </c>
      <c r="IB114" s="4" t="str">
        <f t="shared" si="19"/>
        <v/>
      </c>
      <c r="IC114" s="4" t="str">
        <f t="shared" si="19"/>
        <v/>
      </c>
      <c r="ID114" s="4" t="str">
        <f t="shared" si="19"/>
        <v/>
      </c>
      <c r="IE114" s="4" t="str">
        <f t="shared" si="19"/>
        <v/>
      </c>
      <c r="IF114" s="4" t="str">
        <f t="shared" si="19"/>
        <v/>
      </c>
      <c r="IG114" s="4" t="str">
        <f t="shared" si="19"/>
        <v/>
      </c>
      <c r="IH114" s="4" t="str">
        <f t="shared" si="19"/>
        <v/>
      </c>
      <c r="II114" s="4">
        <f t="shared" si="19"/>
        <v>34</v>
      </c>
      <c r="IJ114" s="4">
        <f t="shared" si="19"/>
        <v>35</v>
      </c>
      <c r="IK114" s="4">
        <f t="shared" si="19"/>
        <v>36</v>
      </c>
      <c r="IL114" s="4">
        <f t="shared" si="19"/>
        <v>37</v>
      </c>
      <c r="IM114" s="4">
        <f t="shared" si="19"/>
        <v>38</v>
      </c>
      <c r="IN114" s="4">
        <f t="shared" si="19"/>
        <v>39</v>
      </c>
      <c r="IO114" s="4">
        <f t="shared" si="19"/>
        <v>40</v>
      </c>
      <c r="IP114" s="4">
        <f t="shared" si="19"/>
        <v>41</v>
      </c>
      <c r="IQ114" s="4">
        <f t="shared" si="19"/>
        <v>42</v>
      </c>
      <c r="IR114" s="4">
        <f t="shared" si="19"/>
        <v>43</v>
      </c>
      <c r="IS114" s="4">
        <f t="shared" si="19"/>
        <v>44</v>
      </c>
      <c r="IT114" s="4">
        <f t="shared" si="19"/>
        <v>45</v>
      </c>
      <c r="IU114" s="4">
        <f t="shared" si="19"/>
        <v>46</v>
      </c>
      <c r="IV114" s="4">
        <f t="shared" si="19"/>
        <v>47</v>
      </c>
      <c r="IW114" s="4">
        <f t="shared" si="19"/>
        <v>48</v>
      </c>
      <c r="IX114" s="4">
        <f t="shared" si="19"/>
        <v>49</v>
      </c>
      <c r="IY114" s="4">
        <f t="shared" si="19"/>
        <v>50</v>
      </c>
      <c r="IZ114" s="4">
        <f t="shared" si="19"/>
        <v>51</v>
      </c>
      <c r="JA114" s="4">
        <f t="shared" si="19"/>
        <v>52</v>
      </c>
      <c r="JB114" s="4">
        <f t="shared" si="19"/>
        <v>53</v>
      </c>
      <c r="JC114" s="4">
        <f t="shared" si="19"/>
        <v>54</v>
      </c>
      <c r="JD114" s="4">
        <f t="shared" si="19"/>
        <v>55</v>
      </c>
      <c r="JE114" s="4">
        <f t="shared" si="19"/>
        <v>56</v>
      </c>
      <c r="JF114" s="4">
        <f t="shared" si="19"/>
        <v>57</v>
      </c>
      <c r="JG114" s="4">
        <f t="shared" si="19"/>
        <v>58</v>
      </c>
      <c r="JH114" s="4">
        <f t="shared" si="19"/>
        <v>59</v>
      </c>
      <c r="JI114" s="4">
        <f t="shared" si="19"/>
        <v>60</v>
      </c>
      <c r="JJ114" s="4">
        <f t="shared" si="19"/>
        <v>61</v>
      </c>
      <c r="JK114" s="4">
        <f t="shared" si="19"/>
        <v>62</v>
      </c>
      <c r="JL114" s="4">
        <f t="shared" si="19"/>
        <v>63</v>
      </c>
      <c r="JM114" s="4">
        <f t="shared" si="19"/>
        <v>64</v>
      </c>
      <c r="JN114" s="4">
        <f t="shared" si="19"/>
        <v>65</v>
      </c>
      <c r="JO114" s="4">
        <f t="shared" ref="JO114:LZ114" si="20">IF(AND(OR(JO111&gt;=25,JO112&gt;=25),ABS(JO111-JO112)&gt;=2),JO113,"")</f>
        <v>66</v>
      </c>
      <c r="JP114" s="4">
        <f t="shared" si="20"/>
        <v>67</v>
      </c>
      <c r="JQ114" s="4">
        <f t="shared" si="20"/>
        <v>68</v>
      </c>
      <c r="JR114" s="4">
        <f t="shared" si="20"/>
        <v>69</v>
      </c>
      <c r="JS114" s="4">
        <f t="shared" si="20"/>
        <v>70</v>
      </c>
      <c r="JT114" s="4">
        <f t="shared" si="20"/>
        <v>71</v>
      </c>
      <c r="JU114" s="4">
        <f t="shared" si="20"/>
        <v>72</v>
      </c>
      <c r="JV114" s="4">
        <f t="shared" si="20"/>
        <v>73</v>
      </c>
      <c r="JW114" s="4">
        <f t="shared" si="20"/>
        <v>74</v>
      </c>
      <c r="JX114" s="4">
        <f t="shared" si="20"/>
        <v>75</v>
      </c>
      <c r="JY114" s="4">
        <f t="shared" si="20"/>
        <v>76</v>
      </c>
      <c r="JZ114" s="4">
        <f t="shared" si="20"/>
        <v>77</v>
      </c>
      <c r="KA114" s="4">
        <f t="shared" si="20"/>
        <v>78</v>
      </c>
      <c r="KB114" s="4">
        <f t="shared" si="20"/>
        <v>79</v>
      </c>
      <c r="KC114" s="4">
        <f t="shared" si="20"/>
        <v>80</v>
      </c>
      <c r="KD114" s="4">
        <f t="shared" si="20"/>
        <v>81</v>
      </c>
      <c r="KE114" s="4">
        <f t="shared" si="20"/>
        <v>82</v>
      </c>
      <c r="KF114" s="4">
        <f t="shared" si="20"/>
        <v>83</v>
      </c>
      <c r="KG114" s="4">
        <f t="shared" si="20"/>
        <v>84</v>
      </c>
      <c r="KH114" s="4">
        <f t="shared" si="20"/>
        <v>85</v>
      </c>
      <c r="KI114" s="4">
        <f t="shared" si="20"/>
        <v>86</v>
      </c>
      <c r="KJ114" s="4">
        <f t="shared" si="20"/>
        <v>87</v>
      </c>
      <c r="KK114" s="4">
        <f t="shared" si="20"/>
        <v>88</v>
      </c>
      <c r="KL114" s="4">
        <f t="shared" si="20"/>
        <v>89</v>
      </c>
      <c r="KM114" s="4">
        <f t="shared" si="20"/>
        <v>90</v>
      </c>
      <c r="KN114" s="4">
        <f t="shared" si="20"/>
        <v>91</v>
      </c>
      <c r="KO114" s="4">
        <f t="shared" si="20"/>
        <v>92</v>
      </c>
      <c r="KP114" s="4">
        <f t="shared" si="20"/>
        <v>93</v>
      </c>
      <c r="KQ114" s="4">
        <f t="shared" si="20"/>
        <v>94</v>
      </c>
      <c r="KR114" s="4">
        <f t="shared" si="20"/>
        <v>95</v>
      </c>
      <c r="KS114" s="4">
        <f t="shared" si="20"/>
        <v>96</v>
      </c>
      <c r="KT114" s="4">
        <f t="shared" si="20"/>
        <v>97</v>
      </c>
      <c r="KU114" s="4">
        <f t="shared" si="20"/>
        <v>98</v>
      </c>
      <c r="KV114" s="4">
        <f t="shared" si="20"/>
        <v>99</v>
      </c>
      <c r="KW114" s="4">
        <f t="shared" si="20"/>
        <v>100</v>
      </c>
      <c r="KX114" s="4">
        <f t="shared" si="20"/>
        <v>101</v>
      </c>
      <c r="KY114" s="4">
        <f t="shared" si="20"/>
        <v>102</v>
      </c>
      <c r="KZ114" s="4">
        <f t="shared" si="20"/>
        <v>103</v>
      </c>
      <c r="LA114" s="4">
        <f t="shared" si="20"/>
        <v>104</v>
      </c>
      <c r="LB114" s="4">
        <f t="shared" si="20"/>
        <v>105</v>
      </c>
      <c r="LC114" s="4">
        <f t="shared" si="20"/>
        <v>106</v>
      </c>
      <c r="LD114" s="4">
        <f t="shared" si="20"/>
        <v>107</v>
      </c>
      <c r="LE114" s="4">
        <f t="shared" si="20"/>
        <v>108</v>
      </c>
      <c r="LF114" s="4">
        <f t="shared" si="20"/>
        <v>109</v>
      </c>
      <c r="LG114" s="4">
        <f t="shared" si="20"/>
        <v>110</v>
      </c>
      <c r="LH114" s="4">
        <f t="shared" si="20"/>
        <v>111</v>
      </c>
      <c r="LI114" s="4">
        <f t="shared" si="20"/>
        <v>112</v>
      </c>
      <c r="LJ114" s="4">
        <f t="shared" si="20"/>
        <v>113</v>
      </c>
      <c r="LK114" s="4">
        <f t="shared" si="20"/>
        <v>114</v>
      </c>
      <c r="LL114" s="4">
        <f t="shared" si="20"/>
        <v>115</v>
      </c>
      <c r="LM114" s="4">
        <f t="shared" si="20"/>
        <v>116</v>
      </c>
      <c r="LN114" s="4">
        <f t="shared" si="20"/>
        <v>117</v>
      </c>
      <c r="LO114" s="4">
        <f t="shared" si="20"/>
        <v>118</v>
      </c>
      <c r="LP114" s="4">
        <f t="shared" si="20"/>
        <v>119</v>
      </c>
      <c r="LQ114" s="4">
        <f t="shared" si="20"/>
        <v>120</v>
      </c>
      <c r="LR114" s="4">
        <f t="shared" si="20"/>
        <v>121</v>
      </c>
      <c r="LS114" s="4">
        <f t="shared" si="20"/>
        <v>122</v>
      </c>
      <c r="LT114" s="4">
        <f t="shared" si="20"/>
        <v>123</v>
      </c>
      <c r="LU114" s="4">
        <f t="shared" si="20"/>
        <v>124</v>
      </c>
      <c r="LV114" s="4">
        <f t="shared" si="20"/>
        <v>125</v>
      </c>
      <c r="LW114" s="4">
        <f t="shared" si="20"/>
        <v>126</v>
      </c>
      <c r="LX114" s="4">
        <f t="shared" si="20"/>
        <v>127</v>
      </c>
      <c r="LY114" s="4">
        <f t="shared" si="20"/>
        <v>128</v>
      </c>
      <c r="LZ114" s="4">
        <f t="shared" si="20"/>
        <v>129</v>
      </c>
      <c r="MA114" s="4">
        <f t="shared" ref="MA114:OL114" si="21">IF(AND(OR(MA111&gt;=25,MA112&gt;=25),ABS(MA111-MA112)&gt;=2),MA113,"")</f>
        <v>130</v>
      </c>
      <c r="MB114" s="4">
        <f t="shared" si="21"/>
        <v>131</v>
      </c>
      <c r="MC114" s="4">
        <f t="shared" si="21"/>
        <v>132</v>
      </c>
      <c r="MD114" s="4">
        <f t="shared" si="21"/>
        <v>133</v>
      </c>
      <c r="ME114" s="4">
        <f t="shared" si="21"/>
        <v>134</v>
      </c>
      <c r="MF114" s="4">
        <f t="shared" si="21"/>
        <v>135</v>
      </c>
      <c r="MG114" s="4">
        <f t="shared" si="21"/>
        <v>136</v>
      </c>
      <c r="MH114" s="4">
        <f t="shared" si="21"/>
        <v>137</v>
      </c>
      <c r="MI114" s="4">
        <f t="shared" si="21"/>
        <v>138</v>
      </c>
      <c r="MJ114" s="4">
        <f t="shared" si="21"/>
        <v>139</v>
      </c>
      <c r="MK114" s="4">
        <f t="shared" si="21"/>
        <v>140</v>
      </c>
      <c r="ML114" s="4">
        <f t="shared" si="21"/>
        <v>141</v>
      </c>
      <c r="MM114" s="4">
        <f t="shared" si="21"/>
        <v>142</v>
      </c>
      <c r="MN114" s="4">
        <f t="shared" si="21"/>
        <v>143</v>
      </c>
      <c r="MO114" s="4">
        <f t="shared" si="21"/>
        <v>144</v>
      </c>
      <c r="MP114" s="4">
        <f t="shared" si="21"/>
        <v>145</v>
      </c>
      <c r="MQ114" s="4">
        <f t="shared" si="21"/>
        <v>146</v>
      </c>
      <c r="MR114" s="4">
        <f t="shared" si="21"/>
        <v>147</v>
      </c>
      <c r="MS114" s="4">
        <f t="shared" si="21"/>
        <v>148</v>
      </c>
      <c r="MT114" s="4">
        <f t="shared" si="21"/>
        <v>149</v>
      </c>
      <c r="MU114" s="4">
        <f t="shared" si="21"/>
        <v>150</v>
      </c>
      <c r="MV114" s="4">
        <f t="shared" si="21"/>
        <v>151</v>
      </c>
      <c r="MW114" s="4">
        <f t="shared" si="21"/>
        <v>152</v>
      </c>
      <c r="MX114" s="4">
        <f t="shared" si="21"/>
        <v>153</v>
      </c>
      <c r="MY114" s="4">
        <f t="shared" si="21"/>
        <v>154</v>
      </c>
      <c r="MZ114" s="4">
        <f t="shared" si="21"/>
        <v>155</v>
      </c>
      <c r="NA114" s="4">
        <f t="shared" si="21"/>
        <v>156</v>
      </c>
      <c r="NB114" s="4">
        <f t="shared" si="21"/>
        <v>157</v>
      </c>
      <c r="NC114" s="4">
        <f t="shared" si="21"/>
        <v>158</v>
      </c>
      <c r="ND114" s="4">
        <f t="shared" si="21"/>
        <v>159</v>
      </c>
      <c r="NE114" s="4">
        <f t="shared" si="21"/>
        <v>160</v>
      </c>
      <c r="NF114" s="4">
        <f t="shared" si="21"/>
        <v>161</v>
      </c>
      <c r="NG114" s="4">
        <f t="shared" si="21"/>
        <v>162</v>
      </c>
      <c r="NH114" s="4">
        <f t="shared" si="21"/>
        <v>163</v>
      </c>
      <c r="NI114" s="4">
        <f t="shared" si="21"/>
        <v>164</v>
      </c>
      <c r="NJ114" s="4">
        <f t="shared" si="21"/>
        <v>165</v>
      </c>
      <c r="NK114" s="4">
        <f t="shared" si="21"/>
        <v>166</v>
      </c>
      <c r="NL114" s="4">
        <f t="shared" si="21"/>
        <v>167</v>
      </c>
      <c r="NM114" s="4">
        <f t="shared" si="21"/>
        <v>168</v>
      </c>
      <c r="NN114" s="4">
        <f t="shared" si="21"/>
        <v>169</v>
      </c>
      <c r="NO114" s="4">
        <f t="shared" si="21"/>
        <v>170</v>
      </c>
      <c r="NP114" s="4">
        <f t="shared" si="21"/>
        <v>171</v>
      </c>
      <c r="NQ114" s="4">
        <f t="shared" si="21"/>
        <v>172</v>
      </c>
      <c r="NR114" s="4">
        <f t="shared" si="21"/>
        <v>173</v>
      </c>
      <c r="NS114" s="4">
        <f t="shared" si="21"/>
        <v>174</v>
      </c>
      <c r="NT114" s="4">
        <f t="shared" si="21"/>
        <v>175</v>
      </c>
      <c r="NU114" s="4">
        <f t="shared" si="21"/>
        <v>176</v>
      </c>
      <c r="NV114" s="4">
        <f t="shared" si="21"/>
        <v>177</v>
      </c>
      <c r="NW114" s="4">
        <f t="shared" si="21"/>
        <v>178</v>
      </c>
      <c r="NX114" s="4">
        <f t="shared" si="21"/>
        <v>179</v>
      </c>
      <c r="NY114" s="4">
        <f t="shared" si="21"/>
        <v>180</v>
      </c>
      <c r="NZ114" s="4">
        <f t="shared" si="21"/>
        <v>181</v>
      </c>
      <c r="OA114" s="4">
        <f t="shared" si="21"/>
        <v>182</v>
      </c>
      <c r="OB114" s="4">
        <f t="shared" si="21"/>
        <v>183</v>
      </c>
      <c r="OC114" s="4">
        <f t="shared" si="21"/>
        <v>184</v>
      </c>
      <c r="OD114" s="4">
        <f t="shared" si="21"/>
        <v>185</v>
      </c>
      <c r="OE114" s="4">
        <f t="shared" si="21"/>
        <v>186</v>
      </c>
      <c r="OF114" s="4">
        <f t="shared" si="21"/>
        <v>187</v>
      </c>
      <c r="OG114" s="4">
        <f t="shared" si="21"/>
        <v>188</v>
      </c>
      <c r="OH114" s="4">
        <f t="shared" si="21"/>
        <v>189</v>
      </c>
      <c r="OI114" s="4">
        <f t="shared" si="21"/>
        <v>190</v>
      </c>
      <c r="OJ114" s="4">
        <f t="shared" si="21"/>
        <v>191</v>
      </c>
      <c r="OK114" s="4">
        <f t="shared" si="21"/>
        <v>192</v>
      </c>
      <c r="OL114" s="4">
        <f t="shared" si="21"/>
        <v>193</v>
      </c>
      <c r="OM114" s="4">
        <f t="shared" ref="OM114:OS114" si="22">IF(AND(OR(OM111&gt;=25,OM112&gt;=25),ABS(OM111-OM112)&gt;=2),OM113,"")</f>
        <v>194</v>
      </c>
      <c r="ON114" s="4">
        <f t="shared" si="22"/>
        <v>195</v>
      </c>
      <c r="OO114" s="4">
        <f t="shared" si="22"/>
        <v>196</v>
      </c>
      <c r="OP114" s="4">
        <f t="shared" si="22"/>
        <v>197</v>
      </c>
      <c r="OQ114" s="4">
        <f t="shared" si="22"/>
        <v>198</v>
      </c>
      <c r="OR114" s="4">
        <f t="shared" si="22"/>
        <v>199</v>
      </c>
      <c r="OS114" s="4">
        <f t="shared" si="22"/>
        <v>200</v>
      </c>
    </row>
    <row r="115" spans="2:409" ht="25.2">
      <c r="B115" s="11">
        <f t="shared" ref="B115:B131" si="23">B114+1</f>
        <v>44</v>
      </c>
      <c r="C115" s="9">
        <v>3</v>
      </c>
      <c r="D115" s="12">
        <v>10</v>
      </c>
      <c r="E115" s="13">
        <f t="shared" si="18"/>
        <v>43</v>
      </c>
      <c r="G115" s="28" t="s">
        <v>35</v>
      </c>
      <c r="H115" s="28" t="s">
        <v>35</v>
      </c>
      <c r="I115" s="27" t="s">
        <v>12</v>
      </c>
      <c r="J115" s="28" t="s">
        <v>35</v>
      </c>
      <c r="K115" s="27" t="s">
        <v>12</v>
      </c>
      <c r="L115" s="28" t="s">
        <v>35</v>
      </c>
      <c r="M115" s="27" t="s">
        <v>12</v>
      </c>
      <c r="N115" s="27" t="s">
        <v>12</v>
      </c>
      <c r="O115" s="28" t="s">
        <v>35</v>
      </c>
      <c r="P115" s="27" t="s">
        <v>12</v>
      </c>
      <c r="Q115" s="27" t="s">
        <v>12</v>
      </c>
      <c r="R115" s="28" t="s">
        <v>35</v>
      </c>
      <c r="S115" s="28" t="s">
        <v>35</v>
      </c>
      <c r="T115" s="28" t="s">
        <v>35</v>
      </c>
      <c r="U115" s="27" t="s">
        <v>12</v>
      </c>
      <c r="V115" s="28" t="s">
        <v>35</v>
      </c>
      <c r="W115" s="27" t="s">
        <v>12</v>
      </c>
      <c r="X115" s="28" t="s">
        <v>35</v>
      </c>
      <c r="Y115" s="27" t="s">
        <v>12</v>
      </c>
      <c r="Z115" s="27" t="s">
        <v>12</v>
      </c>
      <c r="AA115" s="28" t="s">
        <v>35</v>
      </c>
      <c r="AB115" s="27" t="s">
        <v>12</v>
      </c>
      <c r="AC115" s="27" t="s">
        <v>12</v>
      </c>
      <c r="AD115" s="28" t="s">
        <v>35</v>
      </c>
      <c r="AE115" s="28" t="s">
        <v>35</v>
      </c>
      <c r="AF115" s="28" t="s">
        <v>35</v>
      </c>
      <c r="AG115" s="27" t="s">
        <v>12</v>
      </c>
      <c r="AH115" s="28" t="s">
        <v>35</v>
      </c>
      <c r="AI115" s="27" t="s">
        <v>12</v>
      </c>
      <c r="AJ115" s="28" t="s">
        <v>35</v>
      </c>
      <c r="AK115" s="27" t="s">
        <v>12</v>
      </c>
      <c r="AL115" s="27" t="s">
        <v>12</v>
      </c>
      <c r="AM115" s="28" t="s">
        <v>35</v>
      </c>
      <c r="AN115" s="27" t="s">
        <v>12</v>
      </c>
      <c r="AO115" s="27" t="s">
        <v>12</v>
      </c>
      <c r="AP115" s="28" t="s">
        <v>35</v>
      </c>
      <c r="AQ115" s="28" t="s">
        <v>35</v>
      </c>
      <c r="AR115" s="28" t="s">
        <v>35</v>
      </c>
      <c r="AS115" s="27" t="s">
        <v>12</v>
      </c>
      <c r="AT115" s="28" t="s">
        <v>35</v>
      </c>
      <c r="AU115" s="27" t="s">
        <v>12</v>
      </c>
      <c r="AV115" s="28" t="s">
        <v>35</v>
      </c>
      <c r="AW115" s="27" t="s">
        <v>12</v>
      </c>
      <c r="AX115" s="27" t="s">
        <v>12</v>
      </c>
      <c r="AY115" s="28" t="s">
        <v>35</v>
      </c>
      <c r="AZ115" s="27" t="s">
        <v>12</v>
      </c>
      <c r="BA115" s="27" t="s">
        <v>12</v>
      </c>
      <c r="BB115" s="28" t="s">
        <v>35</v>
      </c>
      <c r="BC115" s="28" t="s">
        <v>35</v>
      </c>
      <c r="BD115" s="28" t="s">
        <v>35</v>
      </c>
      <c r="BE115" s="27" t="s">
        <v>12</v>
      </c>
      <c r="BF115" s="28" t="s">
        <v>35</v>
      </c>
      <c r="BG115" s="27" t="s">
        <v>12</v>
      </c>
      <c r="BH115" s="28" t="s">
        <v>35</v>
      </c>
      <c r="BI115" s="27" t="s">
        <v>12</v>
      </c>
      <c r="BJ115" s="27" t="s">
        <v>12</v>
      </c>
      <c r="BK115" s="28" t="s">
        <v>35</v>
      </c>
      <c r="BL115" s="27" t="s">
        <v>12</v>
      </c>
      <c r="BM115" s="27" t="s">
        <v>12</v>
      </c>
      <c r="BN115" s="28" t="s">
        <v>35</v>
      </c>
      <c r="BO115" s="28" t="s">
        <v>35</v>
      </c>
      <c r="BP115" s="27" t="s">
        <v>12</v>
      </c>
      <c r="BQ115" s="28" t="s">
        <v>35</v>
      </c>
      <c r="BR115" s="27" t="s">
        <v>12</v>
      </c>
      <c r="BS115" s="28" t="s">
        <v>35</v>
      </c>
      <c r="BT115" s="27" t="s">
        <v>12</v>
      </c>
      <c r="BU115" s="27" t="s">
        <v>12</v>
      </c>
      <c r="BV115" s="27" t="s">
        <v>12</v>
      </c>
      <c r="BW115" s="27" t="s">
        <v>12</v>
      </c>
      <c r="BX115" s="27" t="s">
        <v>12</v>
      </c>
      <c r="BY115" s="28" t="s">
        <v>35</v>
      </c>
      <c r="BZ115" s="28" t="s">
        <v>35</v>
      </c>
      <c r="CA115" s="28" t="s">
        <v>35</v>
      </c>
      <c r="CB115" s="27" t="s">
        <v>12</v>
      </c>
      <c r="CC115" s="28" t="s">
        <v>35</v>
      </c>
      <c r="CD115" s="27" t="s">
        <v>12</v>
      </c>
      <c r="CE115" s="28" t="s">
        <v>35</v>
      </c>
      <c r="CF115" s="27" t="s">
        <v>12</v>
      </c>
      <c r="CG115" s="27" t="s">
        <v>12</v>
      </c>
      <c r="CH115" s="27" t="s">
        <v>12</v>
      </c>
      <c r="CI115" s="27" t="s">
        <v>12</v>
      </c>
      <c r="CJ115" s="27" t="s">
        <v>12</v>
      </c>
      <c r="CK115" s="28" t="s">
        <v>35</v>
      </c>
      <c r="CL115" s="28" t="s">
        <v>35</v>
      </c>
      <c r="CM115" s="28" t="s">
        <v>35</v>
      </c>
      <c r="CN115" s="27" t="s">
        <v>12</v>
      </c>
      <c r="CO115" s="28" t="s">
        <v>35</v>
      </c>
      <c r="CP115" s="27" t="s">
        <v>12</v>
      </c>
      <c r="CQ115" s="28" t="s">
        <v>35</v>
      </c>
      <c r="CR115" s="27" t="s">
        <v>12</v>
      </c>
      <c r="CS115" s="27" t="s">
        <v>12</v>
      </c>
      <c r="CT115" s="27" t="s">
        <v>12</v>
      </c>
      <c r="CU115" s="27" t="s">
        <v>12</v>
      </c>
      <c r="CV115" s="27" t="s">
        <v>12</v>
      </c>
      <c r="CW115" s="28" t="s">
        <v>35</v>
      </c>
      <c r="CX115" s="28" t="s">
        <v>35</v>
      </c>
      <c r="CY115" s="28" t="s">
        <v>35</v>
      </c>
      <c r="CZ115" s="27" t="s">
        <v>12</v>
      </c>
      <c r="DA115" s="28" t="s">
        <v>35</v>
      </c>
      <c r="DB115" s="27" t="s">
        <v>12</v>
      </c>
      <c r="DC115" s="27" t="s">
        <v>12</v>
      </c>
      <c r="DD115" s="28" t="s">
        <v>35</v>
      </c>
      <c r="DE115" s="27" t="s">
        <v>12</v>
      </c>
      <c r="DF115" s="28" t="s">
        <v>35</v>
      </c>
      <c r="DG115" s="27" t="s">
        <v>12</v>
      </c>
      <c r="DH115" s="28" t="s">
        <v>35</v>
      </c>
      <c r="DI115" s="28" t="s">
        <v>35</v>
      </c>
      <c r="DJ115" s="27" t="s">
        <v>12</v>
      </c>
      <c r="DK115" s="27" t="s">
        <v>12</v>
      </c>
      <c r="DL115" s="28" t="s">
        <v>35</v>
      </c>
      <c r="DM115" s="27" t="s">
        <v>12</v>
      </c>
      <c r="DN115" s="28" t="s">
        <v>35</v>
      </c>
      <c r="DO115" s="27" t="s">
        <v>12</v>
      </c>
      <c r="DP115" s="28" t="s">
        <v>35</v>
      </c>
      <c r="DQ115" s="27" t="s">
        <v>12</v>
      </c>
      <c r="DR115" s="28" t="s">
        <v>35</v>
      </c>
      <c r="DS115" s="27" t="s">
        <v>12</v>
      </c>
      <c r="DT115" s="28" t="s">
        <v>35</v>
      </c>
      <c r="DU115" s="28" t="s">
        <v>35</v>
      </c>
      <c r="DV115" s="27" t="s">
        <v>12</v>
      </c>
      <c r="DW115" s="27" t="s">
        <v>12</v>
      </c>
      <c r="DX115" s="28" t="s">
        <v>35</v>
      </c>
      <c r="DY115" s="27" t="s">
        <v>12</v>
      </c>
      <c r="DZ115" s="28" t="s">
        <v>35</v>
      </c>
      <c r="EA115" s="27" t="s">
        <v>12</v>
      </c>
      <c r="EB115" s="28" t="s">
        <v>35</v>
      </c>
      <c r="EC115" s="27" t="s">
        <v>12</v>
      </c>
      <c r="ED115" s="28" t="s">
        <v>35</v>
      </c>
      <c r="EE115" s="27" t="s">
        <v>12</v>
      </c>
      <c r="EF115" s="28" t="s">
        <v>35</v>
      </c>
      <c r="EG115" s="28" t="s">
        <v>35</v>
      </c>
      <c r="EH115" s="27" t="s">
        <v>12</v>
      </c>
      <c r="EI115" s="27" t="s">
        <v>12</v>
      </c>
      <c r="EJ115" s="28" t="s">
        <v>35</v>
      </c>
      <c r="EK115" s="27" t="s">
        <v>12</v>
      </c>
      <c r="EL115" s="28" t="s">
        <v>35</v>
      </c>
      <c r="EM115" s="27" t="s">
        <v>12</v>
      </c>
      <c r="EN115" s="28" t="s">
        <v>35</v>
      </c>
      <c r="EO115" s="27" t="s">
        <v>12</v>
      </c>
      <c r="EP115" s="28" t="s">
        <v>35</v>
      </c>
      <c r="EQ115" s="27" t="s">
        <v>12</v>
      </c>
      <c r="ER115" s="28" t="s">
        <v>35</v>
      </c>
      <c r="ES115" s="28" t="s">
        <v>35</v>
      </c>
      <c r="ET115" s="27" t="s">
        <v>12</v>
      </c>
      <c r="EU115" s="27" t="s">
        <v>12</v>
      </c>
      <c r="EV115" s="28" t="s">
        <v>35</v>
      </c>
      <c r="EW115" s="27" t="s">
        <v>12</v>
      </c>
      <c r="EX115" s="28" t="s">
        <v>35</v>
      </c>
      <c r="EY115" s="27" t="s">
        <v>12</v>
      </c>
      <c r="EZ115" s="28" t="s">
        <v>35</v>
      </c>
      <c r="FA115" s="27" t="s">
        <v>12</v>
      </c>
      <c r="FB115" s="28" t="s">
        <v>35</v>
      </c>
      <c r="FC115" s="27" t="s">
        <v>12</v>
      </c>
      <c r="FD115" s="28" t="s">
        <v>35</v>
      </c>
      <c r="FE115" s="28" t="s">
        <v>35</v>
      </c>
      <c r="FF115" s="27" t="s">
        <v>12</v>
      </c>
      <c r="FG115" s="27" t="s">
        <v>12</v>
      </c>
      <c r="FH115" s="28" t="s">
        <v>35</v>
      </c>
      <c r="FI115" s="27" t="s">
        <v>12</v>
      </c>
      <c r="FJ115" s="28" t="s">
        <v>35</v>
      </c>
      <c r="FK115" s="27" t="s">
        <v>12</v>
      </c>
      <c r="FL115" s="28" t="s">
        <v>35</v>
      </c>
      <c r="FM115" s="27" t="s">
        <v>12</v>
      </c>
      <c r="FN115" s="28" t="s">
        <v>35</v>
      </c>
      <c r="FO115" s="28" t="s">
        <v>35</v>
      </c>
      <c r="FP115" s="27" t="s">
        <v>12</v>
      </c>
      <c r="FQ115" s="27" t="s">
        <v>12</v>
      </c>
      <c r="FR115" s="28" t="s">
        <v>35</v>
      </c>
      <c r="FS115" s="27" t="s">
        <v>12</v>
      </c>
      <c r="FT115" s="28" t="s">
        <v>35</v>
      </c>
      <c r="FU115" s="27" t="s">
        <v>12</v>
      </c>
      <c r="FV115" s="28" t="s">
        <v>35</v>
      </c>
      <c r="FW115" s="27" t="s">
        <v>12</v>
      </c>
      <c r="FX115" s="28" t="s">
        <v>35</v>
      </c>
      <c r="FY115" s="27" t="s">
        <v>12</v>
      </c>
      <c r="FZ115" s="28" t="s">
        <v>35</v>
      </c>
      <c r="GA115" s="28" t="s">
        <v>35</v>
      </c>
      <c r="GB115" s="27" t="s">
        <v>12</v>
      </c>
      <c r="GC115" s="27" t="s">
        <v>12</v>
      </c>
      <c r="GD115" s="28" t="s">
        <v>35</v>
      </c>
      <c r="GE115" s="27" t="s">
        <v>12</v>
      </c>
      <c r="GF115" s="28" t="s">
        <v>35</v>
      </c>
      <c r="GG115" s="27" t="s">
        <v>12</v>
      </c>
      <c r="GH115" s="28" t="s">
        <v>35</v>
      </c>
      <c r="GI115" s="27" t="s">
        <v>12</v>
      </c>
      <c r="GJ115" s="28" t="s">
        <v>35</v>
      </c>
      <c r="GK115" s="27" t="s">
        <v>12</v>
      </c>
      <c r="GL115" s="28" t="s">
        <v>35</v>
      </c>
      <c r="GM115" s="28" t="s">
        <v>35</v>
      </c>
      <c r="GN115" s="27" t="s">
        <v>12</v>
      </c>
      <c r="GO115" s="27" t="s">
        <v>12</v>
      </c>
      <c r="GP115" s="28" t="s">
        <v>35</v>
      </c>
      <c r="GQ115" s="27" t="s">
        <v>12</v>
      </c>
      <c r="GR115" s="28" t="s">
        <v>35</v>
      </c>
      <c r="GS115" s="28" t="s">
        <v>35</v>
      </c>
      <c r="GT115" s="28" t="s">
        <v>35</v>
      </c>
      <c r="GU115" s="28" t="s">
        <v>35</v>
      </c>
      <c r="GV115" s="28" t="s">
        <v>35</v>
      </c>
      <c r="GW115" s="27" t="s">
        <v>12</v>
      </c>
      <c r="GX115" s="28" t="s">
        <v>35</v>
      </c>
      <c r="HA115" s="37" t="s">
        <v>77</v>
      </c>
      <c r="HB115" s="4">
        <f>IF(OR(HB114="",HB114=MIN($HB$114:$OS$114)),1,2)</f>
        <v>1</v>
      </c>
      <c r="HC115" s="4">
        <f t="shared" ref="HC115:JN115" si="24">IF(OR(HC114="",HC114=MIN($HB$114:$OS$114)),1,2)</f>
        <v>1</v>
      </c>
      <c r="HD115" s="4">
        <f t="shared" si="24"/>
        <v>1</v>
      </c>
      <c r="HE115" s="4">
        <f t="shared" si="24"/>
        <v>1</v>
      </c>
      <c r="HF115" s="4">
        <f t="shared" si="24"/>
        <v>1</v>
      </c>
      <c r="HG115" s="4">
        <f t="shared" si="24"/>
        <v>1</v>
      </c>
      <c r="HH115" s="4">
        <f t="shared" si="24"/>
        <v>1</v>
      </c>
      <c r="HI115" s="4">
        <f t="shared" si="24"/>
        <v>1</v>
      </c>
      <c r="HJ115" s="4">
        <f t="shared" si="24"/>
        <v>1</v>
      </c>
      <c r="HK115" s="4">
        <f t="shared" si="24"/>
        <v>1</v>
      </c>
      <c r="HL115" s="4">
        <f t="shared" si="24"/>
        <v>1</v>
      </c>
      <c r="HM115" s="4">
        <f t="shared" si="24"/>
        <v>1</v>
      </c>
      <c r="HN115" s="4">
        <f t="shared" si="24"/>
        <v>1</v>
      </c>
      <c r="HO115" s="4">
        <f t="shared" si="24"/>
        <v>1</v>
      </c>
      <c r="HP115" s="4">
        <f t="shared" si="24"/>
        <v>1</v>
      </c>
      <c r="HQ115" s="4">
        <f t="shared" si="24"/>
        <v>1</v>
      </c>
      <c r="HR115" s="4">
        <f t="shared" si="24"/>
        <v>1</v>
      </c>
      <c r="HS115" s="4">
        <f t="shared" si="24"/>
        <v>1</v>
      </c>
      <c r="HT115" s="4">
        <f t="shared" si="24"/>
        <v>1</v>
      </c>
      <c r="HU115" s="4">
        <f t="shared" si="24"/>
        <v>1</v>
      </c>
      <c r="HV115" s="4">
        <f t="shared" si="24"/>
        <v>1</v>
      </c>
      <c r="HW115" s="4">
        <f t="shared" si="24"/>
        <v>1</v>
      </c>
      <c r="HX115" s="4">
        <f t="shared" si="24"/>
        <v>1</v>
      </c>
      <c r="HY115" s="4">
        <f t="shared" si="24"/>
        <v>1</v>
      </c>
      <c r="HZ115" s="4">
        <f t="shared" si="24"/>
        <v>1</v>
      </c>
      <c r="IA115" s="4">
        <f t="shared" si="24"/>
        <v>1</v>
      </c>
      <c r="IB115" s="4">
        <f t="shared" si="24"/>
        <v>1</v>
      </c>
      <c r="IC115" s="4">
        <f t="shared" si="24"/>
        <v>1</v>
      </c>
      <c r="ID115" s="4">
        <f t="shared" si="24"/>
        <v>1</v>
      </c>
      <c r="IE115" s="4">
        <f t="shared" si="24"/>
        <v>1</v>
      </c>
      <c r="IF115" s="4">
        <f t="shared" si="24"/>
        <v>1</v>
      </c>
      <c r="IG115" s="4">
        <f t="shared" si="24"/>
        <v>1</v>
      </c>
      <c r="IH115" s="4">
        <f t="shared" si="24"/>
        <v>1</v>
      </c>
      <c r="II115" s="4">
        <f t="shared" si="24"/>
        <v>1</v>
      </c>
      <c r="IJ115" s="4">
        <f t="shared" si="24"/>
        <v>2</v>
      </c>
      <c r="IK115" s="4">
        <f t="shared" si="24"/>
        <v>2</v>
      </c>
      <c r="IL115" s="4">
        <f t="shared" si="24"/>
        <v>2</v>
      </c>
      <c r="IM115" s="4">
        <f t="shared" si="24"/>
        <v>2</v>
      </c>
      <c r="IN115" s="4">
        <f t="shared" si="24"/>
        <v>2</v>
      </c>
      <c r="IO115" s="4">
        <f t="shared" si="24"/>
        <v>2</v>
      </c>
      <c r="IP115" s="4">
        <f t="shared" si="24"/>
        <v>2</v>
      </c>
      <c r="IQ115" s="4">
        <f t="shared" si="24"/>
        <v>2</v>
      </c>
      <c r="IR115" s="4">
        <f t="shared" si="24"/>
        <v>2</v>
      </c>
      <c r="IS115" s="4">
        <f t="shared" si="24"/>
        <v>2</v>
      </c>
      <c r="IT115" s="4">
        <f t="shared" si="24"/>
        <v>2</v>
      </c>
      <c r="IU115" s="4">
        <f t="shared" si="24"/>
        <v>2</v>
      </c>
      <c r="IV115" s="4">
        <f t="shared" si="24"/>
        <v>2</v>
      </c>
      <c r="IW115" s="4">
        <f t="shared" si="24"/>
        <v>2</v>
      </c>
      <c r="IX115" s="4">
        <f t="shared" si="24"/>
        <v>2</v>
      </c>
      <c r="IY115" s="4">
        <f t="shared" si="24"/>
        <v>2</v>
      </c>
      <c r="IZ115" s="4">
        <f t="shared" si="24"/>
        <v>2</v>
      </c>
      <c r="JA115" s="4">
        <f t="shared" si="24"/>
        <v>2</v>
      </c>
      <c r="JB115" s="4">
        <f t="shared" si="24"/>
        <v>2</v>
      </c>
      <c r="JC115" s="4">
        <f t="shared" si="24"/>
        <v>2</v>
      </c>
      <c r="JD115" s="4">
        <f t="shared" si="24"/>
        <v>2</v>
      </c>
      <c r="JE115" s="4">
        <f t="shared" si="24"/>
        <v>2</v>
      </c>
      <c r="JF115" s="4">
        <f t="shared" si="24"/>
        <v>2</v>
      </c>
      <c r="JG115" s="4">
        <f t="shared" si="24"/>
        <v>2</v>
      </c>
      <c r="JH115" s="4">
        <f t="shared" si="24"/>
        <v>2</v>
      </c>
      <c r="JI115" s="4">
        <f t="shared" si="24"/>
        <v>2</v>
      </c>
      <c r="JJ115" s="4">
        <f t="shared" si="24"/>
        <v>2</v>
      </c>
      <c r="JK115" s="4">
        <f t="shared" si="24"/>
        <v>2</v>
      </c>
      <c r="JL115" s="4">
        <f t="shared" si="24"/>
        <v>2</v>
      </c>
      <c r="JM115" s="4">
        <f t="shared" si="24"/>
        <v>2</v>
      </c>
      <c r="JN115" s="4">
        <f t="shared" si="24"/>
        <v>2</v>
      </c>
      <c r="JO115" s="4">
        <f t="shared" ref="JO115:LZ115" si="25">IF(OR(JO114="",JO114=MIN($HB$114:$OS$114)),1,2)</f>
        <v>2</v>
      </c>
      <c r="JP115" s="4">
        <f t="shared" si="25"/>
        <v>2</v>
      </c>
      <c r="JQ115" s="4">
        <f t="shared" si="25"/>
        <v>2</v>
      </c>
      <c r="JR115" s="4">
        <f t="shared" si="25"/>
        <v>2</v>
      </c>
      <c r="JS115" s="4">
        <f t="shared" si="25"/>
        <v>2</v>
      </c>
      <c r="JT115" s="4">
        <f t="shared" si="25"/>
        <v>2</v>
      </c>
      <c r="JU115" s="4">
        <f t="shared" si="25"/>
        <v>2</v>
      </c>
      <c r="JV115" s="4">
        <f t="shared" si="25"/>
        <v>2</v>
      </c>
      <c r="JW115" s="4">
        <f t="shared" si="25"/>
        <v>2</v>
      </c>
      <c r="JX115" s="4">
        <f t="shared" si="25"/>
        <v>2</v>
      </c>
      <c r="JY115" s="4">
        <f t="shared" si="25"/>
        <v>2</v>
      </c>
      <c r="JZ115" s="4">
        <f t="shared" si="25"/>
        <v>2</v>
      </c>
      <c r="KA115" s="4">
        <f t="shared" si="25"/>
        <v>2</v>
      </c>
      <c r="KB115" s="4">
        <f t="shared" si="25"/>
        <v>2</v>
      </c>
      <c r="KC115" s="4">
        <f t="shared" si="25"/>
        <v>2</v>
      </c>
      <c r="KD115" s="4">
        <f t="shared" si="25"/>
        <v>2</v>
      </c>
      <c r="KE115" s="4">
        <f t="shared" si="25"/>
        <v>2</v>
      </c>
      <c r="KF115" s="4">
        <f t="shared" si="25"/>
        <v>2</v>
      </c>
      <c r="KG115" s="4">
        <f t="shared" si="25"/>
        <v>2</v>
      </c>
      <c r="KH115" s="4">
        <f t="shared" si="25"/>
        <v>2</v>
      </c>
      <c r="KI115" s="4">
        <f t="shared" si="25"/>
        <v>2</v>
      </c>
      <c r="KJ115" s="4">
        <f t="shared" si="25"/>
        <v>2</v>
      </c>
      <c r="KK115" s="4">
        <f t="shared" si="25"/>
        <v>2</v>
      </c>
      <c r="KL115" s="4">
        <f t="shared" si="25"/>
        <v>2</v>
      </c>
      <c r="KM115" s="4">
        <f t="shared" si="25"/>
        <v>2</v>
      </c>
      <c r="KN115" s="4">
        <f t="shared" si="25"/>
        <v>2</v>
      </c>
      <c r="KO115" s="4">
        <f t="shared" si="25"/>
        <v>2</v>
      </c>
      <c r="KP115" s="4">
        <f t="shared" si="25"/>
        <v>2</v>
      </c>
      <c r="KQ115" s="4">
        <f t="shared" si="25"/>
        <v>2</v>
      </c>
      <c r="KR115" s="4">
        <f t="shared" si="25"/>
        <v>2</v>
      </c>
      <c r="KS115" s="4">
        <f t="shared" si="25"/>
        <v>2</v>
      </c>
      <c r="KT115" s="4">
        <f t="shared" si="25"/>
        <v>2</v>
      </c>
      <c r="KU115" s="4">
        <f t="shared" si="25"/>
        <v>2</v>
      </c>
      <c r="KV115" s="4">
        <f t="shared" si="25"/>
        <v>2</v>
      </c>
      <c r="KW115" s="4">
        <f t="shared" si="25"/>
        <v>2</v>
      </c>
      <c r="KX115" s="4">
        <f t="shared" si="25"/>
        <v>2</v>
      </c>
      <c r="KY115" s="4">
        <f t="shared" si="25"/>
        <v>2</v>
      </c>
      <c r="KZ115" s="4">
        <f t="shared" si="25"/>
        <v>2</v>
      </c>
      <c r="LA115" s="4">
        <f t="shared" si="25"/>
        <v>2</v>
      </c>
      <c r="LB115" s="4">
        <f t="shared" si="25"/>
        <v>2</v>
      </c>
      <c r="LC115" s="4">
        <f t="shared" si="25"/>
        <v>2</v>
      </c>
      <c r="LD115" s="4">
        <f t="shared" si="25"/>
        <v>2</v>
      </c>
      <c r="LE115" s="4">
        <f t="shared" si="25"/>
        <v>2</v>
      </c>
      <c r="LF115" s="4">
        <f t="shared" si="25"/>
        <v>2</v>
      </c>
      <c r="LG115" s="4">
        <f t="shared" si="25"/>
        <v>2</v>
      </c>
      <c r="LH115" s="4">
        <f t="shared" si="25"/>
        <v>2</v>
      </c>
      <c r="LI115" s="4">
        <f t="shared" si="25"/>
        <v>2</v>
      </c>
      <c r="LJ115" s="4">
        <f t="shared" si="25"/>
        <v>2</v>
      </c>
      <c r="LK115" s="4">
        <f t="shared" si="25"/>
        <v>2</v>
      </c>
      <c r="LL115" s="4">
        <f t="shared" si="25"/>
        <v>2</v>
      </c>
      <c r="LM115" s="4">
        <f t="shared" si="25"/>
        <v>2</v>
      </c>
      <c r="LN115" s="4">
        <f t="shared" si="25"/>
        <v>2</v>
      </c>
      <c r="LO115" s="4">
        <f t="shared" si="25"/>
        <v>2</v>
      </c>
      <c r="LP115" s="4">
        <f t="shared" si="25"/>
        <v>2</v>
      </c>
      <c r="LQ115" s="4">
        <f t="shared" si="25"/>
        <v>2</v>
      </c>
      <c r="LR115" s="4">
        <f t="shared" si="25"/>
        <v>2</v>
      </c>
      <c r="LS115" s="4">
        <f t="shared" si="25"/>
        <v>2</v>
      </c>
      <c r="LT115" s="4">
        <f t="shared" si="25"/>
        <v>2</v>
      </c>
      <c r="LU115" s="4">
        <f t="shared" si="25"/>
        <v>2</v>
      </c>
      <c r="LV115" s="4">
        <f t="shared" si="25"/>
        <v>2</v>
      </c>
      <c r="LW115" s="4">
        <f t="shared" si="25"/>
        <v>2</v>
      </c>
      <c r="LX115" s="4">
        <f t="shared" si="25"/>
        <v>2</v>
      </c>
      <c r="LY115" s="4">
        <f t="shared" si="25"/>
        <v>2</v>
      </c>
      <c r="LZ115" s="4">
        <f t="shared" si="25"/>
        <v>2</v>
      </c>
      <c r="MA115" s="4">
        <f t="shared" ref="MA115:OL115" si="26">IF(OR(MA114="",MA114=MIN($HB$114:$OS$114)),1,2)</f>
        <v>2</v>
      </c>
      <c r="MB115" s="4">
        <f t="shared" si="26"/>
        <v>2</v>
      </c>
      <c r="MC115" s="4">
        <f t="shared" si="26"/>
        <v>2</v>
      </c>
      <c r="MD115" s="4">
        <f t="shared" si="26"/>
        <v>2</v>
      </c>
      <c r="ME115" s="4">
        <f t="shared" si="26"/>
        <v>2</v>
      </c>
      <c r="MF115" s="4">
        <f t="shared" si="26"/>
        <v>2</v>
      </c>
      <c r="MG115" s="4">
        <f t="shared" si="26"/>
        <v>2</v>
      </c>
      <c r="MH115" s="4">
        <f t="shared" si="26"/>
        <v>2</v>
      </c>
      <c r="MI115" s="4">
        <f t="shared" si="26"/>
        <v>2</v>
      </c>
      <c r="MJ115" s="4">
        <f t="shared" si="26"/>
        <v>2</v>
      </c>
      <c r="MK115" s="4">
        <f t="shared" si="26"/>
        <v>2</v>
      </c>
      <c r="ML115" s="4">
        <f t="shared" si="26"/>
        <v>2</v>
      </c>
      <c r="MM115" s="4">
        <f t="shared" si="26"/>
        <v>2</v>
      </c>
      <c r="MN115" s="4">
        <f t="shared" si="26"/>
        <v>2</v>
      </c>
      <c r="MO115" s="4">
        <f t="shared" si="26"/>
        <v>2</v>
      </c>
      <c r="MP115" s="4">
        <f t="shared" si="26"/>
        <v>2</v>
      </c>
      <c r="MQ115" s="4">
        <f t="shared" si="26"/>
        <v>2</v>
      </c>
      <c r="MR115" s="4">
        <f t="shared" si="26"/>
        <v>2</v>
      </c>
      <c r="MS115" s="4">
        <f t="shared" si="26"/>
        <v>2</v>
      </c>
      <c r="MT115" s="4">
        <f t="shared" si="26"/>
        <v>2</v>
      </c>
      <c r="MU115" s="4">
        <f t="shared" si="26"/>
        <v>2</v>
      </c>
      <c r="MV115" s="4">
        <f t="shared" si="26"/>
        <v>2</v>
      </c>
      <c r="MW115" s="4">
        <f t="shared" si="26"/>
        <v>2</v>
      </c>
      <c r="MX115" s="4">
        <f t="shared" si="26"/>
        <v>2</v>
      </c>
      <c r="MY115" s="4">
        <f t="shared" si="26"/>
        <v>2</v>
      </c>
      <c r="MZ115" s="4">
        <f t="shared" si="26"/>
        <v>2</v>
      </c>
      <c r="NA115" s="4">
        <f t="shared" si="26"/>
        <v>2</v>
      </c>
      <c r="NB115" s="4">
        <f t="shared" si="26"/>
        <v>2</v>
      </c>
      <c r="NC115" s="4">
        <f t="shared" si="26"/>
        <v>2</v>
      </c>
      <c r="ND115" s="4">
        <f t="shared" si="26"/>
        <v>2</v>
      </c>
      <c r="NE115" s="4">
        <f t="shared" si="26"/>
        <v>2</v>
      </c>
      <c r="NF115" s="4">
        <f t="shared" si="26"/>
        <v>2</v>
      </c>
      <c r="NG115" s="4">
        <f t="shared" si="26"/>
        <v>2</v>
      </c>
      <c r="NH115" s="4">
        <f t="shared" si="26"/>
        <v>2</v>
      </c>
      <c r="NI115" s="4">
        <f t="shared" si="26"/>
        <v>2</v>
      </c>
      <c r="NJ115" s="4">
        <f t="shared" si="26"/>
        <v>2</v>
      </c>
      <c r="NK115" s="4">
        <f t="shared" si="26"/>
        <v>2</v>
      </c>
      <c r="NL115" s="4">
        <f t="shared" si="26"/>
        <v>2</v>
      </c>
      <c r="NM115" s="4">
        <f t="shared" si="26"/>
        <v>2</v>
      </c>
      <c r="NN115" s="4">
        <f t="shared" si="26"/>
        <v>2</v>
      </c>
      <c r="NO115" s="4">
        <f t="shared" si="26"/>
        <v>2</v>
      </c>
      <c r="NP115" s="4">
        <f t="shared" si="26"/>
        <v>2</v>
      </c>
      <c r="NQ115" s="4">
        <f t="shared" si="26"/>
        <v>2</v>
      </c>
      <c r="NR115" s="4">
        <f t="shared" si="26"/>
        <v>2</v>
      </c>
      <c r="NS115" s="4">
        <f t="shared" si="26"/>
        <v>2</v>
      </c>
      <c r="NT115" s="4">
        <f t="shared" si="26"/>
        <v>2</v>
      </c>
      <c r="NU115" s="4">
        <f t="shared" si="26"/>
        <v>2</v>
      </c>
      <c r="NV115" s="4">
        <f t="shared" si="26"/>
        <v>2</v>
      </c>
      <c r="NW115" s="4">
        <f t="shared" si="26"/>
        <v>2</v>
      </c>
      <c r="NX115" s="4">
        <f t="shared" si="26"/>
        <v>2</v>
      </c>
      <c r="NY115" s="4">
        <f t="shared" si="26"/>
        <v>2</v>
      </c>
      <c r="NZ115" s="4">
        <f t="shared" si="26"/>
        <v>2</v>
      </c>
      <c r="OA115" s="4">
        <f t="shared" si="26"/>
        <v>2</v>
      </c>
      <c r="OB115" s="4">
        <f t="shared" si="26"/>
        <v>2</v>
      </c>
      <c r="OC115" s="4">
        <f t="shared" si="26"/>
        <v>2</v>
      </c>
      <c r="OD115" s="4">
        <f t="shared" si="26"/>
        <v>2</v>
      </c>
      <c r="OE115" s="4">
        <f t="shared" si="26"/>
        <v>2</v>
      </c>
      <c r="OF115" s="4">
        <f t="shared" si="26"/>
        <v>2</v>
      </c>
      <c r="OG115" s="4">
        <f t="shared" si="26"/>
        <v>2</v>
      </c>
      <c r="OH115" s="4">
        <f t="shared" si="26"/>
        <v>2</v>
      </c>
      <c r="OI115" s="4">
        <f t="shared" si="26"/>
        <v>2</v>
      </c>
      <c r="OJ115" s="4">
        <f t="shared" si="26"/>
        <v>2</v>
      </c>
      <c r="OK115" s="4">
        <f t="shared" si="26"/>
        <v>2</v>
      </c>
      <c r="OL115" s="4">
        <f t="shared" si="26"/>
        <v>2</v>
      </c>
      <c r="OM115" s="4">
        <f t="shared" ref="OM115:OS115" si="27">IF(OR(OM114="",OM114=MIN($HB$114:$OS$114)),1,2)</f>
        <v>2</v>
      </c>
      <c r="ON115" s="4">
        <f t="shared" si="27"/>
        <v>2</v>
      </c>
      <c r="OO115" s="4">
        <f t="shared" si="27"/>
        <v>2</v>
      </c>
      <c r="OP115" s="4">
        <f t="shared" si="27"/>
        <v>2</v>
      </c>
      <c r="OQ115" s="4">
        <f t="shared" si="27"/>
        <v>2</v>
      </c>
      <c r="OR115" s="4">
        <f t="shared" si="27"/>
        <v>2</v>
      </c>
      <c r="OS115" s="4">
        <f t="shared" si="27"/>
        <v>2</v>
      </c>
    </row>
    <row r="116" spans="2:409" ht="25.2">
      <c r="B116" s="11">
        <f t="shared" si="23"/>
        <v>45</v>
      </c>
      <c r="C116" s="9">
        <v>3</v>
      </c>
      <c r="D116" s="12">
        <v>10</v>
      </c>
      <c r="E116" s="13">
        <f t="shared" si="18"/>
        <v>48</v>
      </c>
      <c r="G116" s="27" t="s">
        <v>12</v>
      </c>
      <c r="H116" s="32" t="s">
        <v>42</v>
      </c>
      <c r="I116" s="27" t="s">
        <v>12</v>
      </c>
      <c r="J116" s="27" t="s">
        <v>12</v>
      </c>
      <c r="K116" s="27" t="s">
        <v>12</v>
      </c>
      <c r="L116" s="32" t="s">
        <v>42</v>
      </c>
      <c r="M116" s="32" t="s">
        <v>42</v>
      </c>
      <c r="N116" s="27" t="s">
        <v>12</v>
      </c>
      <c r="O116" s="27" t="s">
        <v>12</v>
      </c>
      <c r="P116" s="32" t="s">
        <v>42</v>
      </c>
      <c r="Q116" s="27" t="s">
        <v>12</v>
      </c>
      <c r="R116" s="32" t="s">
        <v>42</v>
      </c>
      <c r="S116" s="27" t="s">
        <v>12</v>
      </c>
      <c r="T116" s="32" t="s">
        <v>42</v>
      </c>
      <c r="U116" s="27" t="s">
        <v>12</v>
      </c>
      <c r="V116" s="27" t="s">
        <v>12</v>
      </c>
      <c r="W116" s="27" t="s">
        <v>12</v>
      </c>
      <c r="X116" s="32" t="s">
        <v>42</v>
      </c>
      <c r="Y116" s="32" t="s">
        <v>42</v>
      </c>
      <c r="Z116" s="27" t="s">
        <v>12</v>
      </c>
      <c r="AA116" s="27" t="s">
        <v>12</v>
      </c>
      <c r="AB116" s="32" t="s">
        <v>42</v>
      </c>
      <c r="AC116" s="27" t="s">
        <v>12</v>
      </c>
      <c r="AD116" s="32" t="s">
        <v>42</v>
      </c>
      <c r="AE116" s="27" t="s">
        <v>12</v>
      </c>
      <c r="AF116" s="32" t="s">
        <v>42</v>
      </c>
      <c r="AG116" s="27" t="s">
        <v>12</v>
      </c>
      <c r="AH116" s="27" t="s">
        <v>12</v>
      </c>
      <c r="AI116" s="27" t="s">
        <v>12</v>
      </c>
      <c r="AJ116" s="32" t="s">
        <v>42</v>
      </c>
      <c r="AK116" s="32" t="s">
        <v>42</v>
      </c>
      <c r="AL116" s="27" t="s">
        <v>12</v>
      </c>
      <c r="AM116" s="27" t="s">
        <v>12</v>
      </c>
      <c r="AN116" s="32" t="s">
        <v>42</v>
      </c>
      <c r="AO116" s="27" t="s">
        <v>12</v>
      </c>
      <c r="AP116" s="32" t="s">
        <v>42</v>
      </c>
      <c r="AQ116" s="27" t="s">
        <v>12</v>
      </c>
      <c r="AR116" s="32" t="s">
        <v>42</v>
      </c>
      <c r="AS116" s="27" t="s">
        <v>12</v>
      </c>
      <c r="AT116" s="27" t="s">
        <v>12</v>
      </c>
      <c r="AU116" s="27" t="s">
        <v>12</v>
      </c>
      <c r="AV116" s="32" t="s">
        <v>42</v>
      </c>
      <c r="AW116" s="32" t="s">
        <v>42</v>
      </c>
      <c r="AX116" s="27" t="s">
        <v>12</v>
      </c>
      <c r="AY116" s="27" t="s">
        <v>12</v>
      </c>
      <c r="AZ116" s="32" t="s">
        <v>42</v>
      </c>
      <c r="BA116" s="27" t="s">
        <v>12</v>
      </c>
      <c r="BB116" s="32" t="s">
        <v>42</v>
      </c>
      <c r="BC116" s="27" t="s">
        <v>12</v>
      </c>
      <c r="BD116" s="32" t="s">
        <v>42</v>
      </c>
      <c r="BE116" s="27" t="s">
        <v>12</v>
      </c>
      <c r="BF116" s="27" t="s">
        <v>12</v>
      </c>
      <c r="BG116" s="27" t="s">
        <v>12</v>
      </c>
      <c r="BH116" s="32" t="s">
        <v>42</v>
      </c>
      <c r="BI116" s="32" t="s">
        <v>42</v>
      </c>
      <c r="BJ116" s="27" t="s">
        <v>12</v>
      </c>
      <c r="BK116" s="27" t="s">
        <v>12</v>
      </c>
      <c r="BL116" s="32" t="s">
        <v>42</v>
      </c>
      <c r="BM116" s="27" t="s">
        <v>12</v>
      </c>
      <c r="BN116" s="32" t="s">
        <v>42</v>
      </c>
      <c r="BO116" s="32" t="s">
        <v>42</v>
      </c>
      <c r="BP116" s="27" t="s">
        <v>12</v>
      </c>
      <c r="BQ116" s="32" t="s">
        <v>42</v>
      </c>
      <c r="BR116" s="32" t="s">
        <v>42</v>
      </c>
      <c r="BS116" s="32" t="s">
        <v>42</v>
      </c>
      <c r="BT116" s="27" t="s">
        <v>12</v>
      </c>
      <c r="BU116" s="32" t="s">
        <v>42</v>
      </c>
      <c r="BV116" s="27" t="s">
        <v>12</v>
      </c>
      <c r="BW116" s="27" t="s">
        <v>12</v>
      </c>
      <c r="BX116" s="27" t="s">
        <v>12</v>
      </c>
      <c r="BY116" s="32" t="s">
        <v>42</v>
      </c>
      <c r="BZ116" s="27" t="s">
        <v>12</v>
      </c>
      <c r="CA116" s="32" t="s">
        <v>42</v>
      </c>
      <c r="CB116" s="27" t="s">
        <v>12</v>
      </c>
      <c r="CC116" s="32" t="s">
        <v>42</v>
      </c>
      <c r="CD116" s="32" t="s">
        <v>42</v>
      </c>
      <c r="CE116" s="32" t="s">
        <v>42</v>
      </c>
      <c r="CF116" s="27" t="s">
        <v>12</v>
      </c>
      <c r="CG116" s="32" t="s">
        <v>42</v>
      </c>
      <c r="CH116" s="27" t="s">
        <v>12</v>
      </c>
      <c r="CI116" s="27" t="s">
        <v>12</v>
      </c>
      <c r="CJ116" s="27" t="s">
        <v>12</v>
      </c>
      <c r="CK116" s="32" t="s">
        <v>42</v>
      </c>
      <c r="CL116" s="27" t="s">
        <v>12</v>
      </c>
      <c r="CM116" s="32" t="s">
        <v>42</v>
      </c>
      <c r="CN116" s="27" t="s">
        <v>12</v>
      </c>
      <c r="CO116" s="32" t="s">
        <v>42</v>
      </c>
      <c r="CP116" s="32" t="s">
        <v>42</v>
      </c>
      <c r="CQ116" s="32" t="s">
        <v>42</v>
      </c>
      <c r="CR116" s="27" t="s">
        <v>12</v>
      </c>
      <c r="CS116" s="32" t="s">
        <v>42</v>
      </c>
      <c r="CT116" s="27" t="s">
        <v>12</v>
      </c>
      <c r="CU116" s="27" t="s">
        <v>12</v>
      </c>
      <c r="CV116" s="27" t="s">
        <v>12</v>
      </c>
      <c r="CW116" s="32" t="s">
        <v>42</v>
      </c>
      <c r="CX116" s="27" t="s">
        <v>12</v>
      </c>
      <c r="CY116" s="32" t="s">
        <v>42</v>
      </c>
      <c r="CZ116" s="27" t="s">
        <v>12</v>
      </c>
      <c r="DA116" s="32" t="s">
        <v>42</v>
      </c>
      <c r="DB116" s="32" t="s">
        <v>42</v>
      </c>
      <c r="DC116" s="32" t="s">
        <v>42</v>
      </c>
      <c r="DD116" s="27" t="s">
        <v>12</v>
      </c>
      <c r="DE116" s="32" t="s">
        <v>42</v>
      </c>
      <c r="DF116" s="32" t="s">
        <v>42</v>
      </c>
      <c r="DG116" s="32" t="s">
        <v>42</v>
      </c>
      <c r="DH116" s="27" t="s">
        <v>12</v>
      </c>
      <c r="DI116" s="27" t="s">
        <v>12</v>
      </c>
      <c r="DJ116" s="27" t="s">
        <v>12</v>
      </c>
      <c r="DK116" s="27" t="s">
        <v>12</v>
      </c>
      <c r="DL116" s="27" t="s">
        <v>12</v>
      </c>
      <c r="DM116" s="27" t="s">
        <v>12</v>
      </c>
      <c r="DN116" s="32" t="s">
        <v>42</v>
      </c>
      <c r="DO116" s="32" t="s">
        <v>42</v>
      </c>
      <c r="DP116" s="27" t="s">
        <v>12</v>
      </c>
      <c r="DQ116" s="32" t="s">
        <v>42</v>
      </c>
      <c r="DR116" s="32" t="s">
        <v>42</v>
      </c>
      <c r="DS116" s="32" t="s">
        <v>42</v>
      </c>
      <c r="DT116" s="27" t="s">
        <v>12</v>
      </c>
      <c r="DU116" s="27" t="s">
        <v>12</v>
      </c>
      <c r="DV116" s="27" t="s">
        <v>12</v>
      </c>
      <c r="DW116" s="27" t="s">
        <v>12</v>
      </c>
      <c r="DX116" s="27" t="s">
        <v>12</v>
      </c>
      <c r="DY116" s="27" t="s">
        <v>12</v>
      </c>
      <c r="DZ116" s="32" t="s">
        <v>42</v>
      </c>
      <c r="EA116" s="32" t="s">
        <v>42</v>
      </c>
      <c r="EB116" s="27" t="s">
        <v>12</v>
      </c>
      <c r="EC116" s="32" t="s">
        <v>42</v>
      </c>
      <c r="ED116" s="32" t="s">
        <v>42</v>
      </c>
      <c r="EE116" s="32" t="s">
        <v>42</v>
      </c>
      <c r="EF116" s="27" t="s">
        <v>12</v>
      </c>
      <c r="EG116" s="27" t="s">
        <v>12</v>
      </c>
      <c r="EH116" s="27" t="s">
        <v>12</v>
      </c>
      <c r="EI116" s="27" t="s">
        <v>12</v>
      </c>
      <c r="EJ116" s="27" t="s">
        <v>12</v>
      </c>
      <c r="EK116" s="27" t="s">
        <v>12</v>
      </c>
      <c r="EL116" s="32" t="s">
        <v>42</v>
      </c>
      <c r="EM116" s="32" t="s">
        <v>42</v>
      </c>
      <c r="EN116" s="27" t="s">
        <v>12</v>
      </c>
      <c r="EO116" s="32" t="s">
        <v>42</v>
      </c>
      <c r="EP116" s="32" t="s">
        <v>42</v>
      </c>
      <c r="EQ116" s="32" t="s">
        <v>42</v>
      </c>
      <c r="ER116" s="27" t="s">
        <v>12</v>
      </c>
      <c r="ES116" s="27" t="s">
        <v>12</v>
      </c>
      <c r="ET116" s="27" t="s">
        <v>12</v>
      </c>
      <c r="EU116" s="27" t="s">
        <v>12</v>
      </c>
      <c r="EV116" s="27" t="s">
        <v>12</v>
      </c>
      <c r="EW116" s="27" t="s">
        <v>12</v>
      </c>
      <c r="EX116" s="32" t="s">
        <v>42</v>
      </c>
      <c r="EY116" s="32" t="s">
        <v>42</v>
      </c>
      <c r="EZ116" s="27" t="s">
        <v>12</v>
      </c>
      <c r="FA116" s="32" t="s">
        <v>42</v>
      </c>
      <c r="FB116" s="32" t="s">
        <v>42</v>
      </c>
      <c r="FC116" s="32" t="s">
        <v>42</v>
      </c>
      <c r="FD116" s="27" t="s">
        <v>12</v>
      </c>
      <c r="FE116" s="27" t="s">
        <v>12</v>
      </c>
      <c r="FF116" s="27" t="s">
        <v>12</v>
      </c>
      <c r="FG116" s="27" t="s">
        <v>12</v>
      </c>
      <c r="FH116" s="27" t="s">
        <v>12</v>
      </c>
      <c r="FI116" s="27" t="s">
        <v>12</v>
      </c>
      <c r="FJ116" s="32" t="s">
        <v>42</v>
      </c>
      <c r="FK116" s="27" t="s">
        <v>12</v>
      </c>
      <c r="FL116" s="27" t="s">
        <v>12</v>
      </c>
      <c r="FM116" s="27" t="s">
        <v>12</v>
      </c>
      <c r="FN116" s="27" t="s">
        <v>12</v>
      </c>
      <c r="FO116" s="27" t="s">
        <v>12</v>
      </c>
      <c r="FP116" s="27" t="s">
        <v>12</v>
      </c>
      <c r="FQ116" s="27" t="s">
        <v>12</v>
      </c>
      <c r="FR116" s="32" t="s">
        <v>42</v>
      </c>
      <c r="FS116" s="32" t="s">
        <v>42</v>
      </c>
      <c r="FT116" s="32" t="s">
        <v>42</v>
      </c>
      <c r="FU116" s="32" t="s">
        <v>42</v>
      </c>
      <c r="FV116" s="27" t="s">
        <v>12</v>
      </c>
      <c r="FW116" s="27" t="s">
        <v>12</v>
      </c>
      <c r="FX116" s="27" t="s">
        <v>12</v>
      </c>
      <c r="FY116" s="27" t="s">
        <v>12</v>
      </c>
      <c r="FZ116" s="27" t="s">
        <v>12</v>
      </c>
      <c r="GA116" s="27" t="s">
        <v>12</v>
      </c>
      <c r="GB116" s="27" t="s">
        <v>12</v>
      </c>
      <c r="GC116" s="27" t="s">
        <v>12</v>
      </c>
      <c r="GD116" s="32" t="s">
        <v>42</v>
      </c>
      <c r="GE116" s="32" t="s">
        <v>42</v>
      </c>
      <c r="GF116" s="32" t="s">
        <v>42</v>
      </c>
      <c r="GG116" s="32" t="s">
        <v>42</v>
      </c>
      <c r="GH116" s="27" t="s">
        <v>12</v>
      </c>
      <c r="GI116" s="27" t="s">
        <v>12</v>
      </c>
      <c r="GJ116" s="27" t="s">
        <v>12</v>
      </c>
      <c r="GK116" s="27" t="s">
        <v>12</v>
      </c>
      <c r="GL116" s="27" t="s">
        <v>12</v>
      </c>
      <c r="GM116" s="27" t="s">
        <v>12</v>
      </c>
      <c r="GN116" s="27" t="s">
        <v>12</v>
      </c>
      <c r="GO116" s="27" t="s">
        <v>12</v>
      </c>
      <c r="GP116" s="32" t="s">
        <v>42</v>
      </c>
      <c r="GQ116" s="32" t="s">
        <v>42</v>
      </c>
      <c r="GR116" s="32" t="s">
        <v>42</v>
      </c>
      <c r="GS116" s="32" t="s">
        <v>42</v>
      </c>
      <c r="GT116" s="27" t="s">
        <v>12</v>
      </c>
      <c r="GU116" s="27" t="s">
        <v>12</v>
      </c>
      <c r="GV116" s="27" t="s">
        <v>12</v>
      </c>
      <c r="GW116" s="27" t="s">
        <v>12</v>
      </c>
      <c r="GX116" s="27" t="s">
        <v>12</v>
      </c>
    </row>
    <row r="117" spans="2:409" ht="25.2">
      <c r="B117" s="11">
        <f t="shared" si="23"/>
        <v>46</v>
      </c>
      <c r="C117" s="9">
        <v>3</v>
      </c>
      <c r="D117" s="12">
        <v>10</v>
      </c>
      <c r="E117" s="13">
        <f t="shared" si="18"/>
        <v>46</v>
      </c>
      <c r="G117" s="29" t="s">
        <v>37</v>
      </c>
      <c r="H117" s="27" t="s">
        <v>12</v>
      </c>
      <c r="I117" s="27" t="s">
        <v>12</v>
      </c>
      <c r="J117" s="27" t="s">
        <v>12</v>
      </c>
      <c r="K117" s="29" t="s">
        <v>37</v>
      </c>
      <c r="L117" s="29" t="s">
        <v>37</v>
      </c>
      <c r="M117" s="27" t="s">
        <v>12</v>
      </c>
      <c r="N117" s="27" t="s">
        <v>12</v>
      </c>
      <c r="O117" s="27" t="s">
        <v>12</v>
      </c>
      <c r="P117" s="27" t="s">
        <v>12</v>
      </c>
      <c r="Q117" s="29" t="s">
        <v>37</v>
      </c>
      <c r="R117" s="29" t="s">
        <v>37</v>
      </c>
      <c r="S117" s="29" t="s">
        <v>37</v>
      </c>
      <c r="T117" s="27" t="s">
        <v>12</v>
      </c>
      <c r="U117" s="27" t="s">
        <v>12</v>
      </c>
      <c r="V117" s="27" t="s">
        <v>12</v>
      </c>
      <c r="W117" s="29" t="s">
        <v>37</v>
      </c>
      <c r="X117" s="29" t="s">
        <v>37</v>
      </c>
      <c r="Y117" s="27" t="s">
        <v>12</v>
      </c>
      <c r="Z117" s="27" t="s">
        <v>12</v>
      </c>
      <c r="AA117" s="27" t="s">
        <v>12</v>
      </c>
      <c r="AB117" s="27" t="s">
        <v>12</v>
      </c>
      <c r="AC117" s="29" t="s">
        <v>37</v>
      </c>
      <c r="AD117" s="29" t="s">
        <v>37</v>
      </c>
      <c r="AE117" s="29" t="s">
        <v>37</v>
      </c>
      <c r="AF117" s="27" t="s">
        <v>12</v>
      </c>
      <c r="AG117" s="27" t="s">
        <v>12</v>
      </c>
      <c r="AH117" s="27" t="s">
        <v>12</v>
      </c>
      <c r="AI117" s="29" t="s">
        <v>37</v>
      </c>
      <c r="AJ117" s="29" t="s">
        <v>37</v>
      </c>
      <c r="AK117" s="27" t="s">
        <v>12</v>
      </c>
      <c r="AL117" s="27" t="s">
        <v>12</v>
      </c>
      <c r="AM117" s="27" t="s">
        <v>12</v>
      </c>
      <c r="AN117" s="27" t="s">
        <v>12</v>
      </c>
      <c r="AO117" s="29" t="s">
        <v>37</v>
      </c>
      <c r="AP117" s="29" t="s">
        <v>37</v>
      </c>
      <c r="AQ117" s="29" t="s">
        <v>37</v>
      </c>
      <c r="AR117" s="27" t="s">
        <v>12</v>
      </c>
      <c r="AS117" s="27" t="s">
        <v>12</v>
      </c>
      <c r="AT117" s="27" t="s">
        <v>12</v>
      </c>
      <c r="AU117" s="29" t="s">
        <v>37</v>
      </c>
      <c r="AV117" s="29" t="s">
        <v>37</v>
      </c>
      <c r="AW117" s="27" t="s">
        <v>12</v>
      </c>
      <c r="AX117" s="27" t="s">
        <v>12</v>
      </c>
      <c r="AY117" s="27" t="s">
        <v>12</v>
      </c>
      <c r="AZ117" s="27" t="s">
        <v>12</v>
      </c>
      <c r="BA117" s="29" t="s">
        <v>37</v>
      </c>
      <c r="BB117" s="29" t="s">
        <v>37</v>
      </c>
      <c r="BC117" s="29" t="s">
        <v>37</v>
      </c>
      <c r="BD117" s="27" t="s">
        <v>12</v>
      </c>
      <c r="BE117" s="27" t="s">
        <v>12</v>
      </c>
      <c r="BF117" s="27" t="s">
        <v>12</v>
      </c>
      <c r="BG117" s="29" t="s">
        <v>37</v>
      </c>
      <c r="BH117" s="29" t="s">
        <v>37</v>
      </c>
      <c r="BI117" s="27" t="s">
        <v>12</v>
      </c>
      <c r="BJ117" s="27" t="s">
        <v>12</v>
      </c>
      <c r="BK117" s="27" t="s">
        <v>12</v>
      </c>
      <c r="BL117" s="27" t="s">
        <v>12</v>
      </c>
      <c r="BM117" s="29" t="s">
        <v>37</v>
      </c>
      <c r="BN117" s="29" t="s">
        <v>37</v>
      </c>
      <c r="BO117" s="27" t="s">
        <v>12</v>
      </c>
      <c r="BP117" s="29" t="s">
        <v>37</v>
      </c>
      <c r="BQ117" s="29" t="s">
        <v>37</v>
      </c>
      <c r="BR117" s="27" t="s">
        <v>12</v>
      </c>
      <c r="BS117" s="27" t="s">
        <v>12</v>
      </c>
      <c r="BT117" s="29" t="s">
        <v>37</v>
      </c>
      <c r="BU117" s="29" t="s">
        <v>37</v>
      </c>
      <c r="BV117" s="27" t="s">
        <v>12</v>
      </c>
      <c r="BW117" s="29" t="s">
        <v>37</v>
      </c>
      <c r="BX117" s="27" t="s">
        <v>12</v>
      </c>
      <c r="BY117" s="27" t="s">
        <v>12</v>
      </c>
      <c r="BZ117" s="29" t="s">
        <v>37</v>
      </c>
      <c r="CA117" s="27" t="s">
        <v>12</v>
      </c>
      <c r="CB117" s="29" t="s">
        <v>37</v>
      </c>
      <c r="CC117" s="29" t="s">
        <v>37</v>
      </c>
      <c r="CD117" s="27" t="s">
        <v>12</v>
      </c>
      <c r="CE117" s="27" t="s">
        <v>12</v>
      </c>
      <c r="CF117" s="29" t="s">
        <v>37</v>
      </c>
      <c r="CG117" s="29" t="s">
        <v>37</v>
      </c>
      <c r="CH117" s="27" t="s">
        <v>12</v>
      </c>
      <c r="CI117" s="29" t="s">
        <v>37</v>
      </c>
      <c r="CJ117" s="27" t="s">
        <v>12</v>
      </c>
      <c r="CK117" s="27" t="s">
        <v>12</v>
      </c>
      <c r="CL117" s="29" t="s">
        <v>37</v>
      </c>
      <c r="CM117" s="27" t="s">
        <v>12</v>
      </c>
      <c r="CN117" s="29" t="s">
        <v>37</v>
      </c>
      <c r="CO117" s="29" t="s">
        <v>37</v>
      </c>
      <c r="CP117" s="27" t="s">
        <v>12</v>
      </c>
      <c r="CQ117" s="27" t="s">
        <v>12</v>
      </c>
      <c r="CR117" s="29" t="s">
        <v>37</v>
      </c>
      <c r="CS117" s="29" t="s">
        <v>37</v>
      </c>
      <c r="CT117" s="27" t="s">
        <v>12</v>
      </c>
      <c r="CU117" s="29" t="s">
        <v>37</v>
      </c>
      <c r="CV117" s="27" t="s">
        <v>12</v>
      </c>
      <c r="CW117" s="27" t="s">
        <v>12</v>
      </c>
      <c r="CX117" s="29" t="s">
        <v>37</v>
      </c>
      <c r="CY117" s="27" t="s">
        <v>12</v>
      </c>
      <c r="CZ117" s="29" t="s">
        <v>37</v>
      </c>
      <c r="DA117" s="29" t="s">
        <v>37</v>
      </c>
      <c r="DB117" s="27" t="s">
        <v>12</v>
      </c>
      <c r="DC117" s="29" t="s">
        <v>37</v>
      </c>
      <c r="DD117" s="29" t="s">
        <v>37</v>
      </c>
      <c r="DE117" s="29" t="s">
        <v>37</v>
      </c>
      <c r="DF117" s="29" t="s">
        <v>37</v>
      </c>
      <c r="DG117" s="29" t="s">
        <v>37</v>
      </c>
      <c r="DH117" s="27" t="s">
        <v>12</v>
      </c>
      <c r="DI117" s="29" t="s">
        <v>37</v>
      </c>
      <c r="DJ117" s="27" t="s">
        <v>12</v>
      </c>
      <c r="DK117" s="27" t="s">
        <v>12</v>
      </c>
      <c r="DL117" s="27" t="s">
        <v>12</v>
      </c>
      <c r="DM117" s="27" t="s">
        <v>12</v>
      </c>
      <c r="DN117" s="27" t="s">
        <v>12</v>
      </c>
      <c r="DO117" s="29" t="s">
        <v>37</v>
      </c>
      <c r="DP117" s="29" t="s">
        <v>37</v>
      </c>
      <c r="DQ117" s="29" t="s">
        <v>37</v>
      </c>
      <c r="DR117" s="29" t="s">
        <v>37</v>
      </c>
      <c r="DS117" s="29" t="s">
        <v>37</v>
      </c>
      <c r="DT117" s="27" t="s">
        <v>12</v>
      </c>
      <c r="DU117" s="29" t="s">
        <v>37</v>
      </c>
      <c r="DV117" s="27" t="s">
        <v>12</v>
      </c>
      <c r="DW117" s="27" t="s">
        <v>12</v>
      </c>
      <c r="DX117" s="27" t="s">
        <v>12</v>
      </c>
      <c r="DY117" s="27" t="s">
        <v>12</v>
      </c>
      <c r="DZ117" s="27" t="s">
        <v>12</v>
      </c>
      <c r="EA117" s="29" t="s">
        <v>37</v>
      </c>
      <c r="EB117" s="29" t="s">
        <v>37</v>
      </c>
      <c r="EC117" s="29" t="s">
        <v>37</v>
      </c>
      <c r="ED117" s="29" t="s">
        <v>37</v>
      </c>
      <c r="EE117" s="29" t="s">
        <v>37</v>
      </c>
      <c r="EF117" s="27" t="s">
        <v>12</v>
      </c>
      <c r="EG117" s="29" t="s">
        <v>37</v>
      </c>
      <c r="EH117" s="27" t="s">
        <v>12</v>
      </c>
      <c r="EI117" s="27" t="s">
        <v>12</v>
      </c>
      <c r="EJ117" s="27" t="s">
        <v>12</v>
      </c>
      <c r="EK117" s="27" t="s">
        <v>12</v>
      </c>
      <c r="EL117" s="27" t="s">
        <v>12</v>
      </c>
      <c r="EM117" s="29" t="s">
        <v>37</v>
      </c>
      <c r="EN117" s="29" t="s">
        <v>37</v>
      </c>
      <c r="EO117" s="29" t="s">
        <v>37</v>
      </c>
      <c r="EP117" s="29" t="s">
        <v>37</v>
      </c>
      <c r="EQ117" s="29" t="s">
        <v>37</v>
      </c>
      <c r="ER117" s="27" t="s">
        <v>12</v>
      </c>
      <c r="ES117" s="29" t="s">
        <v>37</v>
      </c>
      <c r="ET117" s="27" t="s">
        <v>12</v>
      </c>
      <c r="EU117" s="27" t="s">
        <v>12</v>
      </c>
      <c r="EV117" s="27" t="s">
        <v>12</v>
      </c>
      <c r="EW117" s="27" t="s">
        <v>12</v>
      </c>
      <c r="EX117" s="27" t="s">
        <v>12</v>
      </c>
      <c r="EY117" s="29" t="s">
        <v>37</v>
      </c>
      <c r="EZ117" s="29" t="s">
        <v>37</v>
      </c>
      <c r="FA117" s="29" t="s">
        <v>37</v>
      </c>
      <c r="FB117" s="29" t="s">
        <v>37</v>
      </c>
      <c r="FC117" s="29" t="s">
        <v>37</v>
      </c>
      <c r="FD117" s="27" t="s">
        <v>12</v>
      </c>
      <c r="FE117" s="29" t="s">
        <v>37</v>
      </c>
      <c r="FF117" s="27" t="s">
        <v>12</v>
      </c>
      <c r="FG117" s="27" t="s">
        <v>12</v>
      </c>
      <c r="FH117" s="27" t="s">
        <v>12</v>
      </c>
      <c r="FI117" s="27" t="s">
        <v>12</v>
      </c>
      <c r="FJ117" s="27" t="s">
        <v>12</v>
      </c>
      <c r="FK117" s="27" t="s">
        <v>12</v>
      </c>
      <c r="FL117" s="27" t="s">
        <v>12</v>
      </c>
      <c r="FM117" s="27" t="s">
        <v>12</v>
      </c>
      <c r="FN117" s="27" t="s">
        <v>12</v>
      </c>
      <c r="FO117" s="29" t="s">
        <v>37</v>
      </c>
      <c r="FP117" s="27" t="s">
        <v>12</v>
      </c>
      <c r="FQ117" s="29" t="s">
        <v>37</v>
      </c>
      <c r="FR117" s="27" t="s">
        <v>12</v>
      </c>
      <c r="FS117" s="29" t="s">
        <v>37</v>
      </c>
      <c r="FT117" s="27" t="s">
        <v>12</v>
      </c>
      <c r="FU117" s="27" t="s">
        <v>12</v>
      </c>
      <c r="FV117" s="27" t="s">
        <v>12</v>
      </c>
      <c r="FW117" s="27" t="s">
        <v>12</v>
      </c>
      <c r="FX117" s="27" t="s">
        <v>12</v>
      </c>
      <c r="FY117" s="27" t="s">
        <v>12</v>
      </c>
      <c r="FZ117" s="27" t="s">
        <v>12</v>
      </c>
      <c r="GA117" s="29" t="s">
        <v>37</v>
      </c>
      <c r="GB117" s="27" t="s">
        <v>12</v>
      </c>
      <c r="GC117" s="29" t="s">
        <v>37</v>
      </c>
      <c r="GD117" s="27" t="s">
        <v>12</v>
      </c>
      <c r="GE117" s="29" t="s">
        <v>37</v>
      </c>
      <c r="GF117" s="27" t="s">
        <v>12</v>
      </c>
      <c r="GG117" s="27" t="s">
        <v>12</v>
      </c>
      <c r="GH117" s="27" t="s">
        <v>12</v>
      </c>
      <c r="GI117" s="27" t="s">
        <v>12</v>
      </c>
      <c r="GJ117" s="27" t="s">
        <v>12</v>
      </c>
      <c r="GK117" s="27" t="s">
        <v>12</v>
      </c>
      <c r="GL117" s="27" t="s">
        <v>12</v>
      </c>
      <c r="GM117" s="29" t="s">
        <v>37</v>
      </c>
      <c r="GN117" s="27" t="s">
        <v>12</v>
      </c>
      <c r="GO117" s="29" t="s">
        <v>37</v>
      </c>
      <c r="GP117" s="27" t="s">
        <v>12</v>
      </c>
      <c r="GQ117" s="29" t="s">
        <v>37</v>
      </c>
      <c r="GR117" s="27" t="s">
        <v>12</v>
      </c>
      <c r="GS117" s="27" t="s">
        <v>12</v>
      </c>
      <c r="GT117" s="27" t="s">
        <v>12</v>
      </c>
      <c r="GU117" s="27" t="s">
        <v>12</v>
      </c>
      <c r="GV117" s="27" t="s">
        <v>12</v>
      </c>
      <c r="GW117" s="27" t="s">
        <v>12</v>
      </c>
      <c r="GX117" s="27" t="s">
        <v>12</v>
      </c>
    </row>
    <row r="118" spans="2:409" ht="25.2">
      <c r="B118" s="11">
        <f t="shared" si="23"/>
        <v>47</v>
      </c>
      <c r="C118" s="9">
        <v>3</v>
      </c>
      <c r="D118" s="12">
        <v>10</v>
      </c>
      <c r="E118" s="13">
        <f t="shared" si="18"/>
        <v>43</v>
      </c>
      <c r="G118" s="27" t="s">
        <v>12</v>
      </c>
      <c r="H118" s="34" t="s">
        <v>44</v>
      </c>
      <c r="I118" s="34" t="s">
        <v>44</v>
      </c>
      <c r="J118" s="27" t="s">
        <v>12</v>
      </c>
      <c r="K118" s="34" t="s">
        <v>44</v>
      </c>
      <c r="L118" s="34" t="s">
        <v>44</v>
      </c>
      <c r="M118" s="34" t="s">
        <v>44</v>
      </c>
      <c r="N118" s="34" t="s">
        <v>44</v>
      </c>
      <c r="O118" s="27" t="s">
        <v>12</v>
      </c>
      <c r="P118" s="27" t="s">
        <v>12</v>
      </c>
      <c r="Q118" s="27" t="s">
        <v>12</v>
      </c>
      <c r="R118" s="34" t="s">
        <v>44</v>
      </c>
      <c r="S118" s="27" t="s">
        <v>12</v>
      </c>
      <c r="T118" s="34" t="s">
        <v>44</v>
      </c>
      <c r="U118" s="34" t="s">
        <v>44</v>
      </c>
      <c r="V118" s="27" t="s">
        <v>12</v>
      </c>
      <c r="W118" s="34" t="s">
        <v>44</v>
      </c>
      <c r="X118" s="34" t="s">
        <v>44</v>
      </c>
      <c r="Y118" s="34" t="s">
        <v>44</v>
      </c>
      <c r="Z118" s="34" t="s">
        <v>44</v>
      </c>
      <c r="AA118" s="27" t="s">
        <v>12</v>
      </c>
      <c r="AB118" s="27" t="s">
        <v>12</v>
      </c>
      <c r="AC118" s="27" t="s">
        <v>12</v>
      </c>
      <c r="AD118" s="34" t="s">
        <v>44</v>
      </c>
      <c r="AE118" s="27" t="s">
        <v>12</v>
      </c>
      <c r="AF118" s="34" t="s">
        <v>44</v>
      </c>
      <c r="AG118" s="34" t="s">
        <v>44</v>
      </c>
      <c r="AH118" s="27" t="s">
        <v>12</v>
      </c>
      <c r="AI118" s="34" t="s">
        <v>44</v>
      </c>
      <c r="AJ118" s="34" t="s">
        <v>44</v>
      </c>
      <c r="AK118" s="34" t="s">
        <v>44</v>
      </c>
      <c r="AL118" s="34" t="s">
        <v>44</v>
      </c>
      <c r="AM118" s="27" t="s">
        <v>12</v>
      </c>
      <c r="AN118" s="27" t="s">
        <v>12</v>
      </c>
      <c r="AO118" s="27" t="s">
        <v>12</v>
      </c>
      <c r="AP118" s="34" t="s">
        <v>44</v>
      </c>
      <c r="AQ118" s="27" t="s">
        <v>12</v>
      </c>
      <c r="AR118" s="34" t="s">
        <v>44</v>
      </c>
      <c r="AS118" s="34" t="s">
        <v>44</v>
      </c>
      <c r="AT118" s="27" t="s">
        <v>12</v>
      </c>
      <c r="AU118" s="34" t="s">
        <v>44</v>
      </c>
      <c r="AV118" s="34" t="s">
        <v>44</v>
      </c>
      <c r="AW118" s="34" t="s">
        <v>44</v>
      </c>
      <c r="AX118" s="34" t="s">
        <v>44</v>
      </c>
      <c r="AY118" s="27" t="s">
        <v>12</v>
      </c>
      <c r="AZ118" s="27" t="s">
        <v>12</v>
      </c>
      <c r="BA118" s="27" t="s">
        <v>12</v>
      </c>
      <c r="BB118" s="34" t="s">
        <v>44</v>
      </c>
      <c r="BC118" s="27" t="s">
        <v>12</v>
      </c>
      <c r="BD118" s="34" t="s">
        <v>44</v>
      </c>
      <c r="BE118" s="34" t="s">
        <v>44</v>
      </c>
      <c r="BF118" s="27" t="s">
        <v>12</v>
      </c>
      <c r="BG118" s="34" t="s">
        <v>44</v>
      </c>
      <c r="BH118" s="34" t="s">
        <v>44</v>
      </c>
      <c r="BI118" s="34" t="s">
        <v>44</v>
      </c>
      <c r="BJ118" s="34" t="s">
        <v>44</v>
      </c>
      <c r="BK118" s="27" t="s">
        <v>12</v>
      </c>
      <c r="BL118" s="27" t="s">
        <v>12</v>
      </c>
      <c r="BM118" s="27" t="s">
        <v>12</v>
      </c>
      <c r="BN118" s="34" t="s">
        <v>44</v>
      </c>
      <c r="BO118" s="34" t="s">
        <v>44</v>
      </c>
      <c r="BP118" s="34" t="s">
        <v>44</v>
      </c>
      <c r="BQ118" s="34" t="s">
        <v>44</v>
      </c>
      <c r="BR118" s="34" t="s">
        <v>44</v>
      </c>
      <c r="BS118" s="27" t="s">
        <v>12</v>
      </c>
      <c r="BT118" s="27" t="s">
        <v>12</v>
      </c>
      <c r="BU118" s="27" t="s">
        <v>12</v>
      </c>
      <c r="BV118" s="27" t="s">
        <v>12</v>
      </c>
      <c r="BW118" s="34" t="s">
        <v>44</v>
      </c>
      <c r="BX118" s="27" t="s">
        <v>12</v>
      </c>
      <c r="BY118" s="34" t="s">
        <v>44</v>
      </c>
      <c r="BZ118" s="34" t="s">
        <v>44</v>
      </c>
      <c r="CA118" s="34" t="s">
        <v>44</v>
      </c>
      <c r="CB118" s="34" t="s">
        <v>44</v>
      </c>
      <c r="CC118" s="34" t="s">
        <v>44</v>
      </c>
      <c r="CD118" s="34" t="s">
        <v>44</v>
      </c>
      <c r="CE118" s="27" t="s">
        <v>12</v>
      </c>
      <c r="CF118" s="27" t="s">
        <v>12</v>
      </c>
      <c r="CG118" s="27" t="s">
        <v>12</v>
      </c>
      <c r="CH118" s="27" t="s">
        <v>12</v>
      </c>
      <c r="CI118" s="34" t="s">
        <v>44</v>
      </c>
      <c r="CJ118" s="27" t="s">
        <v>12</v>
      </c>
      <c r="CK118" s="34" t="s">
        <v>44</v>
      </c>
      <c r="CL118" s="34" t="s">
        <v>44</v>
      </c>
      <c r="CM118" s="34" t="s">
        <v>44</v>
      </c>
      <c r="CN118" s="34" t="s">
        <v>44</v>
      </c>
      <c r="CO118" s="34" t="s">
        <v>44</v>
      </c>
      <c r="CP118" s="34" t="s">
        <v>44</v>
      </c>
      <c r="CQ118" s="27" t="s">
        <v>12</v>
      </c>
      <c r="CR118" s="27" t="s">
        <v>12</v>
      </c>
      <c r="CS118" s="27" t="s">
        <v>12</v>
      </c>
      <c r="CT118" s="27" t="s">
        <v>12</v>
      </c>
      <c r="CU118" s="34" t="s">
        <v>44</v>
      </c>
      <c r="CV118" s="27" t="s">
        <v>12</v>
      </c>
      <c r="CW118" s="34" t="s">
        <v>44</v>
      </c>
      <c r="CX118" s="34" t="s">
        <v>44</v>
      </c>
      <c r="CY118" s="34" t="s">
        <v>44</v>
      </c>
      <c r="CZ118" s="34" t="s">
        <v>44</v>
      </c>
      <c r="DA118" s="34" t="s">
        <v>44</v>
      </c>
      <c r="DB118" s="34" t="s">
        <v>44</v>
      </c>
      <c r="DC118" s="27" t="s">
        <v>12</v>
      </c>
      <c r="DD118" s="34" t="s">
        <v>44</v>
      </c>
      <c r="DE118" s="27" t="s">
        <v>12</v>
      </c>
      <c r="DF118" s="27" t="s">
        <v>12</v>
      </c>
      <c r="DG118" s="27" t="s">
        <v>12</v>
      </c>
      <c r="DH118" s="27" t="s">
        <v>12</v>
      </c>
      <c r="DI118" s="34" t="s">
        <v>44</v>
      </c>
      <c r="DJ118" s="27" t="s">
        <v>12</v>
      </c>
      <c r="DK118" s="34" t="s">
        <v>44</v>
      </c>
      <c r="DL118" s="27" t="s">
        <v>12</v>
      </c>
      <c r="DM118" s="34" t="s">
        <v>44</v>
      </c>
      <c r="DN118" s="27" t="s">
        <v>12</v>
      </c>
      <c r="DO118" s="27" t="s">
        <v>12</v>
      </c>
      <c r="DP118" s="34" t="s">
        <v>44</v>
      </c>
      <c r="DQ118" s="27" t="s">
        <v>12</v>
      </c>
      <c r="DR118" s="27" t="s">
        <v>12</v>
      </c>
      <c r="DS118" s="27" t="s">
        <v>12</v>
      </c>
      <c r="DT118" s="27" t="s">
        <v>12</v>
      </c>
      <c r="DU118" s="34" t="s">
        <v>44</v>
      </c>
      <c r="DV118" s="27" t="s">
        <v>12</v>
      </c>
      <c r="DW118" s="34" t="s">
        <v>44</v>
      </c>
      <c r="DX118" s="27" t="s">
        <v>12</v>
      </c>
      <c r="DY118" s="34" t="s">
        <v>44</v>
      </c>
      <c r="DZ118" s="27" t="s">
        <v>12</v>
      </c>
      <c r="EA118" s="27" t="s">
        <v>12</v>
      </c>
      <c r="EB118" s="34" t="s">
        <v>44</v>
      </c>
      <c r="EC118" s="27" t="s">
        <v>12</v>
      </c>
      <c r="ED118" s="27" t="s">
        <v>12</v>
      </c>
      <c r="EE118" s="27" t="s">
        <v>12</v>
      </c>
      <c r="EF118" s="27" t="s">
        <v>12</v>
      </c>
      <c r="EG118" s="34" t="s">
        <v>44</v>
      </c>
      <c r="EH118" s="27" t="s">
        <v>12</v>
      </c>
      <c r="EI118" s="34" t="s">
        <v>44</v>
      </c>
      <c r="EJ118" s="27" t="s">
        <v>12</v>
      </c>
      <c r="EK118" s="34" t="s">
        <v>44</v>
      </c>
      <c r="EL118" s="27" t="s">
        <v>12</v>
      </c>
      <c r="EM118" s="27" t="s">
        <v>12</v>
      </c>
      <c r="EN118" s="34" t="s">
        <v>44</v>
      </c>
      <c r="EO118" s="27" t="s">
        <v>12</v>
      </c>
      <c r="EP118" s="27" t="s">
        <v>12</v>
      </c>
      <c r="EQ118" s="27" t="s">
        <v>12</v>
      </c>
      <c r="ER118" s="27" t="s">
        <v>12</v>
      </c>
      <c r="ES118" s="34" t="s">
        <v>44</v>
      </c>
      <c r="ET118" s="27" t="s">
        <v>12</v>
      </c>
      <c r="EU118" s="34" t="s">
        <v>44</v>
      </c>
      <c r="EV118" s="27" t="s">
        <v>12</v>
      </c>
      <c r="EW118" s="34" t="s">
        <v>44</v>
      </c>
      <c r="EX118" s="27" t="s">
        <v>12</v>
      </c>
      <c r="EY118" s="27" t="s">
        <v>12</v>
      </c>
      <c r="EZ118" s="34" t="s">
        <v>44</v>
      </c>
      <c r="FA118" s="27" t="s">
        <v>12</v>
      </c>
      <c r="FB118" s="27" t="s">
        <v>12</v>
      </c>
      <c r="FC118" s="27" t="s">
        <v>12</v>
      </c>
      <c r="FD118" s="27" t="s">
        <v>12</v>
      </c>
      <c r="FE118" s="34" t="s">
        <v>44</v>
      </c>
      <c r="FF118" s="27" t="s">
        <v>12</v>
      </c>
      <c r="FG118" s="34" t="s">
        <v>44</v>
      </c>
      <c r="FH118" s="27" t="s">
        <v>12</v>
      </c>
      <c r="FI118" s="34" t="s">
        <v>44</v>
      </c>
      <c r="FJ118" s="27" t="s">
        <v>12</v>
      </c>
      <c r="FK118" s="27" t="s">
        <v>12</v>
      </c>
      <c r="FL118" s="27" t="s">
        <v>12</v>
      </c>
      <c r="FM118" s="34" t="s">
        <v>44</v>
      </c>
      <c r="FN118" s="34" t="s">
        <v>44</v>
      </c>
      <c r="FO118" s="34" t="s">
        <v>44</v>
      </c>
      <c r="FP118" s="27" t="s">
        <v>12</v>
      </c>
      <c r="FQ118" s="27" t="s">
        <v>12</v>
      </c>
      <c r="FR118" s="34" t="s">
        <v>44</v>
      </c>
      <c r="FS118" s="27" t="s">
        <v>12</v>
      </c>
      <c r="FT118" s="34" t="s">
        <v>44</v>
      </c>
      <c r="FU118" s="34" t="s">
        <v>44</v>
      </c>
      <c r="FV118" s="34" t="s">
        <v>44</v>
      </c>
      <c r="FW118" s="27" t="s">
        <v>12</v>
      </c>
      <c r="FX118" s="27" t="s">
        <v>12</v>
      </c>
      <c r="FY118" s="34" t="s">
        <v>44</v>
      </c>
      <c r="FZ118" s="34" t="s">
        <v>44</v>
      </c>
      <c r="GA118" s="34" t="s">
        <v>44</v>
      </c>
      <c r="GB118" s="27" t="s">
        <v>12</v>
      </c>
      <c r="GC118" s="27" t="s">
        <v>12</v>
      </c>
      <c r="GD118" s="34" t="s">
        <v>44</v>
      </c>
      <c r="GE118" s="27" t="s">
        <v>12</v>
      </c>
      <c r="GF118" s="34" t="s">
        <v>44</v>
      </c>
      <c r="GG118" s="34" t="s">
        <v>44</v>
      </c>
      <c r="GH118" s="34" t="s">
        <v>44</v>
      </c>
      <c r="GI118" s="27" t="s">
        <v>12</v>
      </c>
      <c r="GJ118" s="27" t="s">
        <v>12</v>
      </c>
      <c r="GK118" s="34" t="s">
        <v>44</v>
      </c>
      <c r="GL118" s="34" t="s">
        <v>44</v>
      </c>
      <c r="GM118" s="34" t="s">
        <v>44</v>
      </c>
      <c r="GN118" s="27" t="s">
        <v>12</v>
      </c>
      <c r="GO118" s="27" t="s">
        <v>12</v>
      </c>
      <c r="GP118" s="34" t="s">
        <v>44</v>
      </c>
      <c r="GQ118" s="27" t="s">
        <v>12</v>
      </c>
      <c r="GR118" s="34" t="s">
        <v>44</v>
      </c>
      <c r="GS118" s="34" t="s">
        <v>44</v>
      </c>
      <c r="GT118" s="34" t="s">
        <v>44</v>
      </c>
      <c r="GU118" s="27" t="s">
        <v>12</v>
      </c>
      <c r="GV118" s="27" t="s">
        <v>12</v>
      </c>
      <c r="GW118" s="34" t="s">
        <v>44</v>
      </c>
      <c r="GX118" s="34" t="s">
        <v>44</v>
      </c>
      <c r="HA118" s="48" t="s">
        <v>78</v>
      </c>
      <c r="HB118" s="47" t="str" cm="1">
        <f t="array" ref="HB118:NK118">_xlfn._xlws.FILTER(_xlfn.ANCHORARRAY(HB110),HB115:OS115&lt;&gt;1)</f>
        <v>A</v>
      </c>
      <c r="HC118" s="47" t="str">
        <v>A</v>
      </c>
      <c r="HD118" s="47" t="str">
        <v>A</v>
      </c>
      <c r="HE118" s="47" t="str">
        <v>A</v>
      </c>
      <c r="HF118" s="47" t="str">
        <v>A</v>
      </c>
      <c r="HG118" s="47" t="str">
        <v>A</v>
      </c>
      <c r="HH118" s="47" t="str">
        <v>S</v>
      </c>
      <c r="HI118" s="47" t="str">
        <v>A</v>
      </c>
      <c r="HJ118" s="47" t="str">
        <v>S</v>
      </c>
      <c r="HK118" s="47" t="str">
        <v>A</v>
      </c>
      <c r="HL118" s="47" t="str">
        <v>S</v>
      </c>
      <c r="HM118" s="47" t="str">
        <v>A</v>
      </c>
      <c r="HN118" s="47" t="str">
        <v>A</v>
      </c>
      <c r="HO118" s="47" t="str">
        <v>A</v>
      </c>
      <c r="HP118" s="47" t="str">
        <v>A</v>
      </c>
      <c r="HQ118" s="47" t="str">
        <v>A</v>
      </c>
      <c r="HR118" s="47" t="str">
        <v>A</v>
      </c>
      <c r="HS118" s="47" t="str">
        <v>A</v>
      </c>
      <c r="HT118" s="47" t="str">
        <v>S</v>
      </c>
      <c r="HU118" s="47" t="str">
        <v>A</v>
      </c>
      <c r="HV118" s="47" t="str">
        <v>S</v>
      </c>
      <c r="HW118" s="47" t="str">
        <v>A</v>
      </c>
      <c r="HX118" s="47" t="str">
        <v>S</v>
      </c>
      <c r="HY118" s="47" t="str">
        <v>A</v>
      </c>
      <c r="HZ118" s="47" t="str">
        <v>A</v>
      </c>
      <c r="IA118" s="47" t="str">
        <v>A</v>
      </c>
      <c r="IB118" s="47" t="str">
        <v>S</v>
      </c>
      <c r="IC118" s="47" t="str">
        <v>S</v>
      </c>
      <c r="ID118" s="47" t="str">
        <v>S</v>
      </c>
      <c r="IE118" s="47" t="str">
        <v>S</v>
      </c>
      <c r="IF118" s="47" t="str">
        <v>S</v>
      </c>
      <c r="IG118" s="47" t="str">
        <v>A</v>
      </c>
      <c r="IH118" s="47" t="str">
        <v>S</v>
      </c>
      <c r="II118" s="47" t="str">
        <v>A</v>
      </c>
      <c r="IJ118" s="47" t="str">
        <v>A</v>
      </c>
      <c r="IK118" s="47" t="str">
        <v>A</v>
      </c>
      <c r="IL118" s="47" t="str">
        <v>A</v>
      </c>
      <c r="IM118" s="47" t="str">
        <v>A</v>
      </c>
      <c r="IN118" s="47" t="str">
        <v>S</v>
      </c>
      <c r="IO118" s="47" t="str">
        <v>S</v>
      </c>
      <c r="IP118" s="47" t="str">
        <v>S</v>
      </c>
      <c r="IQ118" s="47" t="str">
        <v>S</v>
      </c>
      <c r="IR118" s="47" t="str">
        <v>S</v>
      </c>
      <c r="IS118" s="47" t="str">
        <v>A</v>
      </c>
      <c r="IT118" s="47" t="str">
        <v>S</v>
      </c>
      <c r="IU118" s="47" t="str">
        <v>A</v>
      </c>
      <c r="IV118" s="47" t="str">
        <v>A</v>
      </c>
      <c r="IW118" s="47" t="str">
        <v>A</v>
      </c>
      <c r="IX118" s="47" t="str">
        <v>A</v>
      </c>
      <c r="IY118" s="47" t="str">
        <v>A</v>
      </c>
      <c r="IZ118" s="47" t="str">
        <v>S</v>
      </c>
      <c r="JA118" s="47" t="str">
        <v>S</v>
      </c>
      <c r="JB118" s="47" t="str">
        <v>S</v>
      </c>
      <c r="JC118" s="47" t="str">
        <v>S</v>
      </c>
      <c r="JD118" s="47" t="str">
        <v>S</v>
      </c>
      <c r="JE118" s="47" t="str">
        <v>A</v>
      </c>
      <c r="JF118" s="47" t="str">
        <v>S</v>
      </c>
      <c r="JG118" s="47" t="str">
        <v>A</v>
      </c>
      <c r="JH118" s="47" t="str">
        <v>A</v>
      </c>
      <c r="JI118" s="47" t="str">
        <v>A</v>
      </c>
      <c r="JJ118" s="47" t="str">
        <v>A</v>
      </c>
      <c r="JK118" s="47" t="str">
        <v>A</v>
      </c>
      <c r="JL118" s="47" t="str">
        <v>S</v>
      </c>
      <c r="JM118" s="47" t="str">
        <v>S</v>
      </c>
      <c r="JN118" s="47" t="str">
        <v>S</v>
      </c>
      <c r="JO118" s="47" t="str">
        <v>S</v>
      </c>
      <c r="JP118" s="47" t="str">
        <v>S</v>
      </c>
      <c r="JQ118" s="47" t="str">
        <v>A</v>
      </c>
      <c r="JR118" s="47" t="str">
        <v>A</v>
      </c>
      <c r="JS118" s="47" t="str">
        <v>A</v>
      </c>
      <c r="JT118" s="47" t="str">
        <v>S</v>
      </c>
      <c r="JU118" s="47" t="str">
        <v>S</v>
      </c>
      <c r="JV118" s="47" t="str">
        <v>A</v>
      </c>
      <c r="JW118" s="47" t="str">
        <v>A</v>
      </c>
      <c r="JX118" s="47" t="str">
        <v>A</v>
      </c>
      <c r="JY118" s="47" t="str">
        <v>A</v>
      </c>
      <c r="JZ118" s="47" t="str">
        <v>S</v>
      </c>
      <c r="KA118" s="47" t="str">
        <v>S</v>
      </c>
      <c r="KB118" s="47" t="str">
        <v>S</v>
      </c>
      <c r="KC118" s="47" t="str">
        <v>A</v>
      </c>
      <c r="KD118" s="47" t="str">
        <v>A</v>
      </c>
      <c r="KE118" s="47" t="str">
        <v>A</v>
      </c>
      <c r="KF118" s="47" t="str">
        <v>S</v>
      </c>
      <c r="KG118" s="47" t="str">
        <v>S</v>
      </c>
      <c r="KH118" s="47" t="str">
        <v>A</v>
      </c>
      <c r="KI118" s="47" t="str">
        <v>A</v>
      </c>
      <c r="KJ118" s="47" t="str">
        <v>A</v>
      </c>
      <c r="KK118" s="47" t="str">
        <v>A</v>
      </c>
      <c r="KL118" s="47" t="str">
        <v>S</v>
      </c>
      <c r="KM118" s="47" t="str">
        <v>S</v>
      </c>
      <c r="KN118" s="47" t="str">
        <v>S</v>
      </c>
      <c r="KO118" s="47" t="str">
        <v>A</v>
      </c>
      <c r="KP118" s="47" t="str">
        <v>A</v>
      </c>
      <c r="KQ118" s="47" t="str">
        <v>A</v>
      </c>
      <c r="KR118" s="47" t="str">
        <v>S</v>
      </c>
      <c r="KS118" s="47" t="str">
        <v>S</v>
      </c>
      <c r="KT118" s="47" t="str">
        <v>A</v>
      </c>
      <c r="KU118" s="47" t="str">
        <v>A</v>
      </c>
      <c r="KV118" s="47" t="str">
        <v>A</v>
      </c>
      <c r="KW118" s="47" t="str">
        <v>A</v>
      </c>
      <c r="KX118" s="47" t="str">
        <v>S</v>
      </c>
      <c r="KY118" s="47" t="str">
        <v>S</v>
      </c>
      <c r="KZ118" s="47" t="str">
        <v>S</v>
      </c>
      <c r="LA118" s="47" t="str">
        <v>A</v>
      </c>
      <c r="LB118" s="47" t="str">
        <v>A</v>
      </c>
      <c r="LC118" s="47" t="str">
        <v>A</v>
      </c>
      <c r="LD118" s="47" t="str">
        <v>S</v>
      </c>
      <c r="LE118" s="47" t="str">
        <v>S</v>
      </c>
      <c r="LF118" s="47" t="str">
        <v>A</v>
      </c>
      <c r="LG118" s="47" t="str">
        <v>A</v>
      </c>
      <c r="LH118" s="47" t="str">
        <v>A</v>
      </c>
      <c r="LI118" s="47" t="str">
        <v>A</v>
      </c>
      <c r="LJ118" s="47" t="str">
        <v>S</v>
      </c>
      <c r="LK118" s="47" t="str">
        <v>S</v>
      </c>
      <c r="LL118" s="47" t="str">
        <v>S</v>
      </c>
      <c r="LM118" s="47" t="str">
        <v>A</v>
      </c>
      <c r="LN118" s="47" t="str">
        <v>A</v>
      </c>
      <c r="LO118" s="47" t="str">
        <v>A</v>
      </c>
      <c r="LP118" s="47" t="str">
        <v>S</v>
      </c>
      <c r="LQ118" s="47" t="str">
        <v>S</v>
      </c>
      <c r="LR118" s="47" t="str">
        <v>A</v>
      </c>
      <c r="LS118" s="47" t="str">
        <v>A</v>
      </c>
      <c r="LT118" s="47" t="str">
        <v>A</v>
      </c>
      <c r="LU118" s="47" t="str">
        <v>A</v>
      </c>
      <c r="LV118" s="47" t="str">
        <v>S</v>
      </c>
      <c r="LW118" s="47" t="str">
        <v>S</v>
      </c>
      <c r="LX118" s="47" t="str">
        <v>A</v>
      </c>
      <c r="LY118" s="47" t="str">
        <v>S</v>
      </c>
      <c r="LZ118" s="47" t="str">
        <v>S</v>
      </c>
      <c r="MA118" s="47" t="str">
        <v>A</v>
      </c>
      <c r="MB118" s="47" t="str">
        <v>A</v>
      </c>
      <c r="MC118" s="47" t="str">
        <v>S</v>
      </c>
      <c r="MD118" s="47" t="str">
        <v>S</v>
      </c>
      <c r="ME118" s="47" t="str">
        <v>A</v>
      </c>
      <c r="MF118" s="47" t="str">
        <v>S</v>
      </c>
      <c r="MG118" s="47" t="str">
        <v>A</v>
      </c>
      <c r="MH118" s="47" t="str">
        <v>A</v>
      </c>
      <c r="MI118" s="47" t="str">
        <v>S</v>
      </c>
      <c r="MJ118" s="47" t="str">
        <v>A</v>
      </c>
      <c r="MK118" s="47" t="str">
        <v>S</v>
      </c>
      <c r="ML118" s="47" t="str">
        <v>S</v>
      </c>
      <c r="MM118" s="47" t="str">
        <v>A</v>
      </c>
      <c r="MN118" s="47" t="str">
        <v>A</v>
      </c>
      <c r="MO118" s="47" t="str">
        <v>S</v>
      </c>
      <c r="MP118" s="47" t="str">
        <v>S</v>
      </c>
      <c r="MQ118" s="47" t="str">
        <v>A</v>
      </c>
      <c r="MR118" s="47" t="str">
        <v>S</v>
      </c>
      <c r="MS118" s="47" t="str">
        <v>A</v>
      </c>
      <c r="MT118" s="47" t="str">
        <v>A</v>
      </c>
      <c r="MU118" s="47" t="str">
        <v>S</v>
      </c>
      <c r="MV118" s="47" t="str">
        <v>A</v>
      </c>
      <c r="MW118" s="47" t="str">
        <v>S</v>
      </c>
      <c r="MX118" s="47" t="str">
        <v>S</v>
      </c>
      <c r="MY118" s="47" t="str">
        <v>A</v>
      </c>
      <c r="MZ118" s="47" t="str">
        <v>A</v>
      </c>
      <c r="NA118" s="47" t="str">
        <v>S</v>
      </c>
      <c r="NB118" s="47" t="str">
        <v>S</v>
      </c>
      <c r="NC118" s="47" t="str">
        <v>A</v>
      </c>
      <c r="ND118" s="47" t="str">
        <v>S</v>
      </c>
      <c r="NE118" s="47" t="str">
        <v>A</v>
      </c>
      <c r="NF118" s="47" t="str">
        <v>A</v>
      </c>
      <c r="NG118" s="47" t="str">
        <v>S</v>
      </c>
      <c r="NH118" s="47" t="str">
        <v>A</v>
      </c>
      <c r="NI118" s="47" t="str">
        <v>S</v>
      </c>
      <c r="NJ118" s="47" t="str">
        <v>S</v>
      </c>
      <c r="NK118" s="47" t="str">
        <v>A</v>
      </c>
    </row>
    <row r="119" spans="2:409" ht="25.2">
      <c r="B119" s="11">
        <f t="shared" si="23"/>
        <v>48</v>
      </c>
      <c r="C119" s="9">
        <v>3</v>
      </c>
      <c r="D119" s="12">
        <v>10</v>
      </c>
      <c r="E119" s="13">
        <f t="shared" si="18"/>
        <v>44</v>
      </c>
      <c r="G119" s="29" t="s">
        <v>48</v>
      </c>
      <c r="H119" s="29" t="s">
        <v>48</v>
      </c>
      <c r="I119" s="29" t="s">
        <v>48</v>
      </c>
      <c r="J119" s="27" t="s">
        <v>12</v>
      </c>
      <c r="K119" s="27" t="s">
        <v>12</v>
      </c>
      <c r="L119" s="29" t="s">
        <v>48</v>
      </c>
      <c r="M119" s="27" t="s">
        <v>12</v>
      </c>
      <c r="N119" s="29" t="s">
        <v>48</v>
      </c>
      <c r="O119" s="27" t="s">
        <v>12</v>
      </c>
      <c r="P119" s="29" t="s">
        <v>48</v>
      </c>
      <c r="Q119" s="27" t="s">
        <v>12</v>
      </c>
      <c r="R119" s="29" t="s">
        <v>48</v>
      </c>
      <c r="S119" s="29" t="s">
        <v>48</v>
      </c>
      <c r="T119" s="29" t="s">
        <v>48</v>
      </c>
      <c r="U119" s="29" t="s">
        <v>48</v>
      </c>
      <c r="V119" s="27" t="s">
        <v>12</v>
      </c>
      <c r="W119" s="27" t="s">
        <v>12</v>
      </c>
      <c r="X119" s="29" t="s">
        <v>48</v>
      </c>
      <c r="Y119" s="27" t="s">
        <v>12</v>
      </c>
      <c r="Z119" s="29" t="s">
        <v>48</v>
      </c>
      <c r="AA119" s="27" t="s">
        <v>12</v>
      </c>
      <c r="AB119" s="29" t="s">
        <v>48</v>
      </c>
      <c r="AC119" s="27" t="s">
        <v>12</v>
      </c>
      <c r="AD119" s="29" t="s">
        <v>48</v>
      </c>
      <c r="AE119" s="29" t="s">
        <v>48</v>
      </c>
      <c r="AF119" s="29" t="s">
        <v>48</v>
      </c>
      <c r="AG119" s="29" t="s">
        <v>48</v>
      </c>
      <c r="AH119" s="27" t="s">
        <v>12</v>
      </c>
      <c r="AI119" s="27" t="s">
        <v>12</v>
      </c>
      <c r="AJ119" s="29" t="s">
        <v>48</v>
      </c>
      <c r="AK119" s="27" t="s">
        <v>12</v>
      </c>
      <c r="AL119" s="29" t="s">
        <v>48</v>
      </c>
      <c r="AM119" s="27" t="s">
        <v>12</v>
      </c>
      <c r="AN119" s="29" t="s">
        <v>48</v>
      </c>
      <c r="AO119" s="27" t="s">
        <v>12</v>
      </c>
      <c r="AP119" s="29" t="s">
        <v>48</v>
      </c>
      <c r="AQ119" s="29" t="s">
        <v>48</v>
      </c>
      <c r="AR119" s="29" t="s">
        <v>48</v>
      </c>
      <c r="AS119" s="29" t="s">
        <v>48</v>
      </c>
      <c r="AT119" s="27" t="s">
        <v>12</v>
      </c>
      <c r="AU119" s="27" t="s">
        <v>12</v>
      </c>
      <c r="AV119" s="29" t="s">
        <v>48</v>
      </c>
      <c r="AW119" s="27" t="s">
        <v>12</v>
      </c>
      <c r="AX119" s="29" t="s">
        <v>48</v>
      </c>
      <c r="AY119" s="27" t="s">
        <v>12</v>
      </c>
      <c r="AZ119" s="29" t="s">
        <v>48</v>
      </c>
      <c r="BA119" s="27" t="s">
        <v>12</v>
      </c>
      <c r="BB119" s="29" t="s">
        <v>48</v>
      </c>
      <c r="BC119" s="29" t="s">
        <v>48</v>
      </c>
      <c r="BD119" s="29" t="s">
        <v>48</v>
      </c>
      <c r="BE119" s="29" t="s">
        <v>48</v>
      </c>
      <c r="BF119" s="27" t="s">
        <v>12</v>
      </c>
      <c r="BG119" s="27" t="s">
        <v>12</v>
      </c>
      <c r="BH119" s="29" t="s">
        <v>48</v>
      </c>
      <c r="BI119" s="27" t="s">
        <v>12</v>
      </c>
      <c r="BJ119" s="29" t="s">
        <v>48</v>
      </c>
      <c r="BK119" s="27" t="s">
        <v>12</v>
      </c>
      <c r="BL119" s="29" t="s">
        <v>48</v>
      </c>
      <c r="BM119" s="27" t="s">
        <v>12</v>
      </c>
      <c r="BN119" s="29" t="s">
        <v>48</v>
      </c>
      <c r="BO119" s="29" t="s">
        <v>48</v>
      </c>
      <c r="BP119" s="27" t="s">
        <v>12</v>
      </c>
      <c r="BQ119" s="27" t="s">
        <v>12</v>
      </c>
      <c r="BR119" s="27" t="s">
        <v>12</v>
      </c>
      <c r="BS119" s="29" t="s">
        <v>48</v>
      </c>
      <c r="BT119" s="27" t="s">
        <v>12</v>
      </c>
      <c r="BU119" s="27" t="s">
        <v>12</v>
      </c>
      <c r="BV119" s="29" t="s">
        <v>48</v>
      </c>
      <c r="BW119" s="27" t="s">
        <v>12</v>
      </c>
      <c r="BX119" s="29" t="s">
        <v>48</v>
      </c>
      <c r="BY119" s="27" t="s">
        <v>12</v>
      </c>
      <c r="BZ119" s="27" t="s">
        <v>12</v>
      </c>
      <c r="CA119" s="29" t="s">
        <v>48</v>
      </c>
      <c r="CB119" s="27" t="s">
        <v>12</v>
      </c>
      <c r="CC119" s="27" t="s">
        <v>12</v>
      </c>
      <c r="CD119" s="27" t="s">
        <v>12</v>
      </c>
      <c r="CE119" s="29" t="s">
        <v>48</v>
      </c>
      <c r="CF119" s="27" t="s">
        <v>12</v>
      </c>
      <c r="CG119" s="27" t="s">
        <v>12</v>
      </c>
      <c r="CH119" s="29" t="s">
        <v>48</v>
      </c>
      <c r="CI119" s="27" t="s">
        <v>12</v>
      </c>
      <c r="CJ119" s="29" t="s">
        <v>48</v>
      </c>
      <c r="CK119" s="27" t="s">
        <v>12</v>
      </c>
      <c r="CL119" s="27" t="s">
        <v>12</v>
      </c>
      <c r="CM119" s="29" t="s">
        <v>48</v>
      </c>
      <c r="CN119" s="27" t="s">
        <v>12</v>
      </c>
      <c r="CO119" s="27" t="s">
        <v>12</v>
      </c>
      <c r="CP119" s="27" t="s">
        <v>12</v>
      </c>
      <c r="CQ119" s="29" t="s">
        <v>48</v>
      </c>
      <c r="CR119" s="27" t="s">
        <v>12</v>
      </c>
      <c r="CS119" s="27" t="s">
        <v>12</v>
      </c>
      <c r="CT119" s="29" t="s">
        <v>48</v>
      </c>
      <c r="CU119" s="27" t="s">
        <v>12</v>
      </c>
      <c r="CV119" s="29" t="s">
        <v>48</v>
      </c>
      <c r="CW119" s="27" t="s">
        <v>12</v>
      </c>
      <c r="CX119" s="27" t="s">
        <v>12</v>
      </c>
      <c r="CY119" s="29" t="s">
        <v>48</v>
      </c>
      <c r="CZ119" s="27" t="s">
        <v>12</v>
      </c>
      <c r="DA119" s="27" t="s">
        <v>12</v>
      </c>
      <c r="DB119" s="27" t="s">
        <v>12</v>
      </c>
      <c r="DC119" s="29" t="s">
        <v>48</v>
      </c>
      <c r="DD119" s="27" t="s">
        <v>12</v>
      </c>
      <c r="DE119" s="27" t="s">
        <v>12</v>
      </c>
      <c r="DF119" s="29" t="s">
        <v>48</v>
      </c>
      <c r="DG119" s="27" t="s">
        <v>12</v>
      </c>
      <c r="DH119" s="27" t="s">
        <v>12</v>
      </c>
      <c r="DI119" s="27" t="s">
        <v>12</v>
      </c>
      <c r="DJ119" s="29" t="s">
        <v>48</v>
      </c>
      <c r="DK119" s="29" t="s">
        <v>48</v>
      </c>
      <c r="DL119" s="27" t="s">
        <v>12</v>
      </c>
      <c r="DM119" s="29" t="s">
        <v>48</v>
      </c>
      <c r="DN119" s="29" t="s">
        <v>48</v>
      </c>
      <c r="DO119" s="29" t="s">
        <v>48</v>
      </c>
      <c r="DP119" s="27" t="s">
        <v>12</v>
      </c>
      <c r="DQ119" s="27" t="s">
        <v>12</v>
      </c>
      <c r="DR119" s="29" t="s">
        <v>48</v>
      </c>
      <c r="DS119" s="27" t="s">
        <v>12</v>
      </c>
      <c r="DT119" s="27" t="s">
        <v>12</v>
      </c>
      <c r="DU119" s="27" t="s">
        <v>12</v>
      </c>
      <c r="DV119" s="29" t="s">
        <v>48</v>
      </c>
      <c r="DW119" s="29" t="s">
        <v>48</v>
      </c>
      <c r="DX119" s="27" t="s">
        <v>12</v>
      </c>
      <c r="DY119" s="29" t="s">
        <v>48</v>
      </c>
      <c r="DZ119" s="29" t="s">
        <v>48</v>
      </c>
      <c r="EA119" s="29" t="s">
        <v>48</v>
      </c>
      <c r="EB119" s="27" t="s">
        <v>12</v>
      </c>
      <c r="EC119" s="27" t="s">
        <v>12</v>
      </c>
      <c r="ED119" s="29" t="s">
        <v>48</v>
      </c>
      <c r="EE119" s="27" t="s">
        <v>12</v>
      </c>
      <c r="EF119" s="27" t="s">
        <v>12</v>
      </c>
      <c r="EG119" s="27" t="s">
        <v>12</v>
      </c>
      <c r="EH119" s="29" t="s">
        <v>48</v>
      </c>
      <c r="EI119" s="29" t="s">
        <v>48</v>
      </c>
      <c r="EJ119" s="27" t="s">
        <v>12</v>
      </c>
      <c r="EK119" s="29" t="s">
        <v>48</v>
      </c>
      <c r="EL119" s="29" t="s">
        <v>48</v>
      </c>
      <c r="EM119" s="29" t="s">
        <v>48</v>
      </c>
      <c r="EN119" s="27" t="s">
        <v>12</v>
      </c>
      <c r="EO119" s="27" t="s">
        <v>12</v>
      </c>
      <c r="EP119" s="29" t="s">
        <v>48</v>
      </c>
      <c r="EQ119" s="27" t="s">
        <v>12</v>
      </c>
      <c r="ER119" s="27" t="s">
        <v>12</v>
      </c>
      <c r="ES119" s="27" t="s">
        <v>12</v>
      </c>
      <c r="ET119" s="29" t="s">
        <v>48</v>
      </c>
      <c r="EU119" s="29" t="s">
        <v>48</v>
      </c>
      <c r="EV119" s="27" t="s">
        <v>12</v>
      </c>
      <c r="EW119" s="29" t="s">
        <v>48</v>
      </c>
      <c r="EX119" s="29" t="s">
        <v>48</v>
      </c>
      <c r="EY119" s="29" t="s">
        <v>48</v>
      </c>
      <c r="EZ119" s="27" t="s">
        <v>12</v>
      </c>
      <c r="FA119" s="27" t="s">
        <v>12</v>
      </c>
      <c r="FB119" s="29" t="s">
        <v>48</v>
      </c>
      <c r="FC119" s="27" t="s">
        <v>12</v>
      </c>
      <c r="FD119" s="27" t="s">
        <v>12</v>
      </c>
      <c r="FE119" s="27" t="s">
        <v>12</v>
      </c>
      <c r="FF119" s="29" t="s">
        <v>48</v>
      </c>
      <c r="FG119" s="29" t="s">
        <v>48</v>
      </c>
      <c r="FH119" s="27" t="s">
        <v>12</v>
      </c>
      <c r="FI119" s="29" t="s">
        <v>48</v>
      </c>
      <c r="FJ119" s="29" t="s">
        <v>48</v>
      </c>
      <c r="FK119" s="27" t="s">
        <v>12</v>
      </c>
      <c r="FL119" s="29" t="s">
        <v>48</v>
      </c>
      <c r="FM119" s="29" t="s">
        <v>48</v>
      </c>
      <c r="FN119" s="27" t="s">
        <v>12</v>
      </c>
      <c r="FO119" s="29" t="s">
        <v>48</v>
      </c>
      <c r="FP119" s="29" t="s">
        <v>48</v>
      </c>
      <c r="FQ119" s="27" t="s">
        <v>12</v>
      </c>
      <c r="FR119" s="27" t="s">
        <v>12</v>
      </c>
      <c r="FS119" s="29" t="s">
        <v>48</v>
      </c>
      <c r="FT119" s="29" t="s">
        <v>48</v>
      </c>
      <c r="FU119" s="27" t="s">
        <v>12</v>
      </c>
      <c r="FV119" s="29" t="s">
        <v>48</v>
      </c>
      <c r="FW119" s="27" t="s">
        <v>12</v>
      </c>
      <c r="FX119" s="29" t="s">
        <v>48</v>
      </c>
      <c r="FY119" s="29" t="s">
        <v>48</v>
      </c>
      <c r="FZ119" s="27" t="s">
        <v>12</v>
      </c>
      <c r="GA119" s="29" t="s">
        <v>48</v>
      </c>
      <c r="GB119" s="29" t="s">
        <v>48</v>
      </c>
      <c r="GC119" s="27" t="s">
        <v>12</v>
      </c>
      <c r="GD119" s="27" t="s">
        <v>12</v>
      </c>
      <c r="GE119" s="29" t="s">
        <v>48</v>
      </c>
      <c r="GF119" s="29" t="s">
        <v>48</v>
      </c>
      <c r="GG119" s="27" t="s">
        <v>12</v>
      </c>
      <c r="GH119" s="29" t="s">
        <v>48</v>
      </c>
      <c r="GI119" s="27" t="s">
        <v>12</v>
      </c>
      <c r="GJ119" s="29" t="s">
        <v>48</v>
      </c>
      <c r="GK119" s="29" t="s">
        <v>48</v>
      </c>
      <c r="GL119" s="27" t="s">
        <v>12</v>
      </c>
      <c r="GM119" s="29" t="s">
        <v>48</v>
      </c>
      <c r="GN119" s="29" t="s">
        <v>48</v>
      </c>
      <c r="GO119" s="27" t="s">
        <v>12</v>
      </c>
      <c r="GP119" s="27" t="s">
        <v>12</v>
      </c>
      <c r="GQ119" s="29" t="s">
        <v>48</v>
      </c>
      <c r="GR119" s="29" t="s">
        <v>48</v>
      </c>
      <c r="GS119" s="27" t="s">
        <v>12</v>
      </c>
      <c r="GT119" s="29" t="s">
        <v>48</v>
      </c>
      <c r="GU119" s="27" t="s">
        <v>12</v>
      </c>
      <c r="GV119" s="29" t="s">
        <v>48</v>
      </c>
      <c r="GW119" s="29" t="s">
        <v>48</v>
      </c>
      <c r="GX119" s="27" t="s">
        <v>12</v>
      </c>
      <c r="HB119" s="36" cm="1">
        <f t="array" ref="HB119:NK119">_xlfn.SEQUENCE(,COUNTA(_xlfn.ANCHORARRAY(HB118)))</f>
        <v>1</v>
      </c>
      <c r="HC119" s="36">
        <v>2</v>
      </c>
      <c r="HD119" s="36">
        <v>3</v>
      </c>
      <c r="HE119" s="36">
        <v>4</v>
      </c>
      <c r="HF119" s="36">
        <v>5</v>
      </c>
      <c r="HG119" s="36">
        <v>6</v>
      </c>
      <c r="HH119" s="36">
        <v>7</v>
      </c>
      <c r="HI119" s="36">
        <v>8</v>
      </c>
      <c r="HJ119" s="36">
        <v>9</v>
      </c>
      <c r="HK119" s="36">
        <v>10</v>
      </c>
      <c r="HL119" s="36">
        <v>11</v>
      </c>
      <c r="HM119" s="36">
        <v>12</v>
      </c>
      <c r="HN119" s="36">
        <v>13</v>
      </c>
      <c r="HO119" s="36">
        <v>14</v>
      </c>
      <c r="HP119" s="36">
        <v>15</v>
      </c>
      <c r="HQ119" s="36">
        <v>16</v>
      </c>
      <c r="HR119" s="36">
        <v>17</v>
      </c>
      <c r="HS119" s="36">
        <v>18</v>
      </c>
      <c r="HT119" s="36">
        <v>19</v>
      </c>
      <c r="HU119" s="36">
        <v>20</v>
      </c>
      <c r="HV119" s="36">
        <v>21</v>
      </c>
      <c r="HW119" s="36">
        <v>22</v>
      </c>
      <c r="HX119" s="36">
        <v>23</v>
      </c>
      <c r="HY119" s="36">
        <v>24</v>
      </c>
      <c r="HZ119" s="36">
        <v>25</v>
      </c>
      <c r="IA119" s="36">
        <v>26</v>
      </c>
      <c r="IB119" s="36">
        <v>27</v>
      </c>
      <c r="IC119" s="36">
        <v>28</v>
      </c>
      <c r="ID119" s="36">
        <v>29</v>
      </c>
      <c r="IE119" s="36">
        <v>30</v>
      </c>
      <c r="IF119" s="36">
        <v>31</v>
      </c>
      <c r="IG119" s="36">
        <v>32</v>
      </c>
      <c r="IH119" s="36">
        <v>33</v>
      </c>
      <c r="II119" s="36">
        <v>34</v>
      </c>
      <c r="IJ119" s="36">
        <v>35</v>
      </c>
      <c r="IK119" s="36">
        <v>36</v>
      </c>
      <c r="IL119" s="36">
        <v>37</v>
      </c>
      <c r="IM119" s="36">
        <v>38</v>
      </c>
      <c r="IN119" s="36">
        <v>39</v>
      </c>
      <c r="IO119" s="36">
        <v>40</v>
      </c>
      <c r="IP119" s="36">
        <v>41</v>
      </c>
      <c r="IQ119" s="36">
        <v>42</v>
      </c>
      <c r="IR119" s="36">
        <v>43</v>
      </c>
      <c r="IS119" s="36">
        <v>44</v>
      </c>
      <c r="IT119" s="36">
        <v>45</v>
      </c>
      <c r="IU119" s="36">
        <v>46</v>
      </c>
      <c r="IV119" s="36">
        <v>47</v>
      </c>
      <c r="IW119" s="36">
        <v>48</v>
      </c>
      <c r="IX119" s="36">
        <v>49</v>
      </c>
      <c r="IY119" s="36">
        <v>50</v>
      </c>
      <c r="IZ119" s="36">
        <v>51</v>
      </c>
      <c r="JA119" s="36">
        <v>52</v>
      </c>
      <c r="JB119" s="36">
        <v>53</v>
      </c>
      <c r="JC119" s="36">
        <v>54</v>
      </c>
      <c r="JD119" s="36">
        <v>55</v>
      </c>
      <c r="JE119" s="36">
        <v>56</v>
      </c>
      <c r="JF119" s="36">
        <v>57</v>
      </c>
      <c r="JG119" s="36">
        <v>58</v>
      </c>
      <c r="JH119" s="36">
        <v>59</v>
      </c>
      <c r="JI119" s="36">
        <v>60</v>
      </c>
      <c r="JJ119" s="36">
        <v>61</v>
      </c>
      <c r="JK119" s="36">
        <v>62</v>
      </c>
      <c r="JL119" s="36">
        <v>63</v>
      </c>
      <c r="JM119" s="36">
        <v>64</v>
      </c>
      <c r="JN119" s="36">
        <v>65</v>
      </c>
      <c r="JO119" s="36">
        <v>66</v>
      </c>
      <c r="JP119" s="36">
        <v>67</v>
      </c>
      <c r="JQ119" s="36">
        <v>68</v>
      </c>
      <c r="JR119" s="36">
        <v>69</v>
      </c>
      <c r="JS119" s="36">
        <v>70</v>
      </c>
      <c r="JT119" s="36">
        <v>71</v>
      </c>
      <c r="JU119" s="36">
        <v>72</v>
      </c>
      <c r="JV119" s="36">
        <v>73</v>
      </c>
      <c r="JW119" s="36">
        <v>74</v>
      </c>
      <c r="JX119" s="36">
        <v>75</v>
      </c>
      <c r="JY119" s="36">
        <v>76</v>
      </c>
      <c r="JZ119" s="36">
        <v>77</v>
      </c>
      <c r="KA119" s="36">
        <v>78</v>
      </c>
      <c r="KB119" s="36">
        <v>79</v>
      </c>
      <c r="KC119" s="36">
        <v>80</v>
      </c>
      <c r="KD119" s="36">
        <v>81</v>
      </c>
      <c r="KE119" s="36">
        <v>82</v>
      </c>
      <c r="KF119" s="36">
        <v>83</v>
      </c>
      <c r="KG119" s="36">
        <v>84</v>
      </c>
      <c r="KH119" s="36">
        <v>85</v>
      </c>
      <c r="KI119" s="36">
        <v>86</v>
      </c>
      <c r="KJ119" s="36">
        <v>87</v>
      </c>
      <c r="KK119" s="36">
        <v>88</v>
      </c>
      <c r="KL119" s="36">
        <v>89</v>
      </c>
      <c r="KM119" s="36">
        <v>90</v>
      </c>
      <c r="KN119" s="36">
        <v>91</v>
      </c>
      <c r="KO119" s="36">
        <v>92</v>
      </c>
      <c r="KP119" s="36">
        <v>93</v>
      </c>
      <c r="KQ119" s="36">
        <v>94</v>
      </c>
      <c r="KR119" s="36">
        <v>95</v>
      </c>
      <c r="KS119" s="36">
        <v>96</v>
      </c>
      <c r="KT119" s="36">
        <v>97</v>
      </c>
      <c r="KU119" s="36">
        <v>98</v>
      </c>
      <c r="KV119" s="36">
        <v>99</v>
      </c>
      <c r="KW119" s="36">
        <v>100</v>
      </c>
      <c r="KX119" s="36">
        <v>101</v>
      </c>
      <c r="KY119" s="36">
        <v>102</v>
      </c>
      <c r="KZ119" s="36">
        <v>103</v>
      </c>
      <c r="LA119" s="36">
        <v>104</v>
      </c>
      <c r="LB119" s="36">
        <v>105</v>
      </c>
      <c r="LC119" s="36">
        <v>106</v>
      </c>
      <c r="LD119" s="36">
        <v>107</v>
      </c>
      <c r="LE119" s="36">
        <v>108</v>
      </c>
      <c r="LF119" s="36">
        <v>109</v>
      </c>
      <c r="LG119" s="36">
        <v>110</v>
      </c>
      <c r="LH119" s="36">
        <v>111</v>
      </c>
      <c r="LI119" s="36">
        <v>112</v>
      </c>
      <c r="LJ119" s="36">
        <v>113</v>
      </c>
      <c r="LK119" s="36">
        <v>114</v>
      </c>
      <c r="LL119" s="36">
        <v>115</v>
      </c>
      <c r="LM119" s="36">
        <v>116</v>
      </c>
      <c r="LN119" s="36">
        <v>117</v>
      </c>
      <c r="LO119" s="36">
        <v>118</v>
      </c>
      <c r="LP119" s="36">
        <v>119</v>
      </c>
      <c r="LQ119" s="36">
        <v>120</v>
      </c>
      <c r="LR119" s="36">
        <v>121</v>
      </c>
      <c r="LS119" s="36">
        <v>122</v>
      </c>
      <c r="LT119" s="36">
        <v>123</v>
      </c>
      <c r="LU119" s="36">
        <v>124</v>
      </c>
      <c r="LV119" s="36">
        <v>125</v>
      </c>
      <c r="LW119" s="36">
        <v>126</v>
      </c>
      <c r="LX119" s="36">
        <v>127</v>
      </c>
      <c r="LY119" s="36">
        <v>128</v>
      </c>
      <c r="LZ119" s="36">
        <v>129</v>
      </c>
      <c r="MA119" s="36">
        <v>130</v>
      </c>
      <c r="MB119" s="36">
        <v>131</v>
      </c>
      <c r="MC119" s="36">
        <v>132</v>
      </c>
      <c r="MD119" s="36">
        <v>133</v>
      </c>
      <c r="ME119" s="36">
        <v>134</v>
      </c>
      <c r="MF119" s="36">
        <v>135</v>
      </c>
      <c r="MG119" s="36">
        <v>136</v>
      </c>
      <c r="MH119" s="36">
        <v>137</v>
      </c>
      <c r="MI119" s="36">
        <v>138</v>
      </c>
      <c r="MJ119" s="36">
        <v>139</v>
      </c>
      <c r="MK119" s="36">
        <v>140</v>
      </c>
      <c r="ML119" s="36">
        <v>141</v>
      </c>
      <c r="MM119" s="36">
        <v>142</v>
      </c>
      <c r="MN119" s="36">
        <v>143</v>
      </c>
      <c r="MO119" s="36">
        <v>144</v>
      </c>
      <c r="MP119" s="36">
        <v>145</v>
      </c>
      <c r="MQ119" s="36">
        <v>146</v>
      </c>
      <c r="MR119" s="36">
        <v>147</v>
      </c>
      <c r="MS119" s="36">
        <v>148</v>
      </c>
      <c r="MT119" s="36">
        <v>149</v>
      </c>
      <c r="MU119" s="36">
        <v>150</v>
      </c>
      <c r="MV119" s="36">
        <v>151</v>
      </c>
      <c r="MW119" s="36">
        <v>152</v>
      </c>
      <c r="MX119" s="36">
        <v>153</v>
      </c>
      <c r="MY119" s="36">
        <v>154</v>
      </c>
      <c r="MZ119" s="36">
        <v>155</v>
      </c>
      <c r="NA119" s="36">
        <v>156</v>
      </c>
      <c r="NB119" s="36">
        <v>157</v>
      </c>
      <c r="NC119" s="36">
        <v>158</v>
      </c>
      <c r="ND119" s="36">
        <v>159</v>
      </c>
      <c r="NE119" s="36">
        <v>160</v>
      </c>
      <c r="NF119" s="36">
        <v>161</v>
      </c>
      <c r="NG119" s="36">
        <v>162</v>
      </c>
      <c r="NH119" s="36">
        <v>163</v>
      </c>
      <c r="NI119" s="36">
        <v>164</v>
      </c>
      <c r="NJ119" s="36">
        <v>165</v>
      </c>
      <c r="NK119" s="36">
        <v>166</v>
      </c>
    </row>
    <row r="120" spans="2:409" ht="25.2">
      <c r="B120" s="11">
        <f t="shared" si="23"/>
        <v>49</v>
      </c>
      <c r="C120" s="9">
        <v>3</v>
      </c>
      <c r="D120" s="12">
        <v>10</v>
      </c>
      <c r="E120" s="13">
        <f t="shared" si="18"/>
        <v>41</v>
      </c>
      <c r="G120" s="27" t="s">
        <v>12</v>
      </c>
      <c r="H120" s="28" t="s">
        <v>45</v>
      </c>
      <c r="I120" s="27" t="s">
        <v>12</v>
      </c>
      <c r="J120" s="28" t="s">
        <v>45</v>
      </c>
      <c r="K120" s="27" t="s">
        <v>12</v>
      </c>
      <c r="L120" s="28" t="s">
        <v>45</v>
      </c>
      <c r="M120" s="28" t="s">
        <v>45</v>
      </c>
      <c r="N120" s="27" t="s">
        <v>12</v>
      </c>
      <c r="O120" s="27" t="s">
        <v>12</v>
      </c>
      <c r="P120" s="28" t="s">
        <v>45</v>
      </c>
      <c r="Q120" s="27" t="s">
        <v>12</v>
      </c>
      <c r="R120" s="28" t="s">
        <v>45</v>
      </c>
      <c r="S120" s="27" t="s">
        <v>12</v>
      </c>
      <c r="T120" s="28" t="s">
        <v>45</v>
      </c>
      <c r="U120" s="27" t="s">
        <v>12</v>
      </c>
      <c r="V120" s="28" t="s">
        <v>45</v>
      </c>
      <c r="W120" s="27" t="s">
        <v>12</v>
      </c>
      <c r="X120" s="28" t="s">
        <v>45</v>
      </c>
      <c r="Y120" s="28" t="s">
        <v>45</v>
      </c>
      <c r="Z120" s="27" t="s">
        <v>12</v>
      </c>
      <c r="AA120" s="27" t="s">
        <v>12</v>
      </c>
      <c r="AB120" s="28" t="s">
        <v>45</v>
      </c>
      <c r="AC120" s="27" t="s">
        <v>12</v>
      </c>
      <c r="AD120" s="28" t="s">
        <v>45</v>
      </c>
      <c r="AE120" s="27" t="s">
        <v>12</v>
      </c>
      <c r="AF120" s="28" t="s">
        <v>45</v>
      </c>
      <c r="AG120" s="27" t="s">
        <v>12</v>
      </c>
      <c r="AH120" s="28" t="s">
        <v>45</v>
      </c>
      <c r="AI120" s="27" t="s">
        <v>12</v>
      </c>
      <c r="AJ120" s="28" t="s">
        <v>45</v>
      </c>
      <c r="AK120" s="28" t="s">
        <v>45</v>
      </c>
      <c r="AL120" s="27" t="s">
        <v>12</v>
      </c>
      <c r="AM120" s="27" t="s">
        <v>12</v>
      </c>
      <c r="AN120" s="28" t="s">
        <v>45</v>
      </c>
      <c r="AO120" s="27" t="s">
        <v>12</v>
      </c>
      <c r="AP120" s="28" t="s">
        <v>45</v>
      </c>
      <c r="AQ120" s="27" t="s">
        <v>12</v>
      </c>
      <c r="AR120" s="28" t="s">
        <v>45</v>
      </c>
      <c r="AS120" s="27" t="s">
        <v>12</v>
      </c>
      <c r="AT120" s="28" t="s">
        <v>45</v>
      </c>
      <c r="AU120" s="27" t="s">
        <v>12</v>
      </c>
      <c r="AV120" s="28" t="s">
        <v>45</v>
      </c>
      <c r="AW120" s="28" t="s">
        <v>45</v>
      </c>
      <c r="AX120" s="27" t="s">
        <v>12</v>
      </c>
      <c r="AY120" s="27" t="s">
        <v>12</v>
      </c>
      <c r="AZ120" s="28" t="s">
        <v>45</v>
      </c>
      <c r="BA120" s="27" t="s">
        <v>12</v>
      </c>
      <c r="BB120" s="28" t="s">
        <v>45</v>
      </c>
      <c r="BC120" s="27" t="s">
        <v>12</v>
      </c>
      <c r="BD120" s="28" t="s">
        <v>45</v>
      </c>
      <c r="BE120" s="27" t="s">
        <v>12</v>
      </c>
      <c r="BF120" s="28" t="s">
        <v>45</v>
      </c>
      <c r="BG120" s="27" t="s">
        <v>12</v>
      </c>
      <c r="BH120" s="28" t="s">
        <v>45</v>
      </c>
      <c r="BI120" s="28" t="s">
        <v>45</v>
      </c>
      <c r="BJ120" s="27" t="s">
        <v>12</v>
      </c>
      <c r="BK120" s="27" t="s">
        <v>12</v>
      </c>
      <c r="BL120" s="28" t="s">
        <v>45</v>
      </c>
      <c r="BM120" s="27" t="s">
        <v>12</v>
      </c>
      <c r="BN120" s="28" t="s">
        <v>45</v>
      </c>
      <c r="BO120" s="27" t="s">
        <v>12</v>
      </c>
      <c r="BP120" s="28" t="s">
        <v>45</v>
      </c>
      <c r="BQ120" s="27" t="s">
        <v>12</v>
      </c>
      <c r="BR120" s="28" t="s">
        <v>45</v>
      </c>
      <c r="BS120" s="28" t="s">
        <v>45</v>
      </c>
      <c r="BT120" s="27" t="s">
        <v>12</v>
      </c>
      <c r="BU120" s="27" t="s">
        <v>12</v>
      </c>
      <c r="BV120" s="28" t="s">
        <v>45</v>
      </c>
      <c r="BW120" s="27" t="s">
        <v>12</v>
      </c>
      <c r="BX120" s="28" t="s">
        <v>45</v>
      </c>
      <c r="BY120" s="27" t="s">
        <v>12</v>
      </c>
      <c r="BZ120" s="28" t="s">
        <v>45</v>
      </c>
      <c r="CA120" s="27" t="s">
        <v>12</v>
      </c>
      <c r="CB120" s="28" t="s">
        <v>45</v>
      </c>
      <c r="CC120" s="27" t="s">
        <v>12</v>
      </c>
      <c r="CD120" s="28" t="s">
        <v>45</v>
      </c>
      <c r="CE120" s="28" t="s">
        <v>45</v>
      </c>
      <c r="CF120" s="27" t="s">
        <v>12</v>
      </c>
      <c r="CG120" s="27" t="s">
        <v>12</v>
      </c>
      <c r="CH120" s="28" t="s">
        <v>45</v>
      </c>
      <c r="CI120" s="27" t="s">
        <v>12</v>
      </c>
      <c r="CJ120" s="28" t="s">
        <v>45</v>
      </c>
      <c r="CK120" s="27" t="s">
        <v>12</v>
      </c>
      <c r="CL120" s="28" t="s">
        <v>45</v>
      </c>
      <c r="CM120" s="27" t="s">
        <v>12</v>
      </c>
      <c r="CN120" s="28" t="s">
        <v>45</v>
      </c>
      <c r="CO120" s="27" t="s">
        <v>12</v>
      </c>
      <c r="CP120" s="28" t="s">
        <v>45</v>
      </c>
      <c r="CQ120" s="28" t="s">
        <v>45</v>
      </c>
      <c r="CR120" s="27" t="s">
        <v>12</v>
      </c>
      <c r="CS120" s="27" t="s">
        <v>12</v>
      </c>
      <c r="CT120" s="28" t="s">
        <v>45</v>
      </c>
      <c r="CU120" s="27" t="s">
        <v>12</v>
      </c>
      <c r="CV120" s="28" t="s">
        <v>45</v>
      </c>
      <c r="CW120" s="27" t="s">
        <v>12</v>
      </c>
      <c r="CX120" s="28" t="s">
        <v>45</v>
      </c>
      <c r="CY120" s="27" t="s">
        <v>12</v>
      </c>
      <c r="CZ120" s="28" t="s">
        <v>45</v>
      </c>
      <c r="DA120" s="27" t="s">
        <v>12</v>
      </c>
      <c r="DB120" s="28" t="s">
        <v>45</v>
      </c>
      <c r="DC120" s="28" t="s">
        <v>45</v>
      </c>
      <c r="DD120" s="27" t="s">
        <v>12</v>
      </c>
      <c r="DE120" s="28" t="s">
        <v>45</v>
      </c>
      <c r="DF120" s="27" t="s">
        <v>12</v>
      </c>
      <c r="DG120" s="28" t="s">
        <v>45</v>
      </c>
      <c r="DH120" s="27" t="s">
        <v>12</v>
      </c>
      <c r="DI120" s="27" t="s">
        <v>12</v>
      </c>
      <c r="DJ120" s="27" t="s">
        <v>12</v>
      </c>
      <c r="DK120" s="27" t="s">
        <v>12</v>
      </c>
      <c r="DL120" s="27" t="s">
        <v>12</v>
      </c>
      <c r="DM120" s="28" t="s">
        <v>45</v>
      </c>
      <c r="DN120" s="28" t="s">
        <v>45</v>
      </c>
      <c r="DO120" s="28" t="s">
        <v>45</v>
      </c>
      <c r="DP120" s="27" t="s">
        <v>12</v>
      </c>
      <c r="DQ120" s="28" t="s">
        <v>45</v>
      </c>
      <c r="DR120" s="27" t="s">
        <v>12</v>
      </c>
      <c r="DS120" s="28" t="s">
        <v>45</v>
      </c>
      <c r="DT120" s="27" t="s">
        <v>12</v>
      </c>
      <c r="DU120" s="27" t="s">
        <v>12</v>
      </c>
      <c r="DV120" s="27" t="s">
        <v>12</v>
      </c>
      <c r="DW120" s="27" t="s">
        <v>12</v>
      </c>
      <c r="DX120" s="27" t="s">
        <v>12</v>
      </c>
      <c r="DY120" s="28" t="s">
        <v>45</v>
      </c>
      <c r="DZ120" s="28" t="s">
        <v>45</v>
      </c>
      <c r="EA120" s="28" t="s">
        <v>45</v>
      </c>
      <c r="EB120" s="27" t="s">
        <v>12</v>
      </c>
      <c r="EC120" s="28" t="s">
        <v>45</v>
      </c>
      <c r="ED120" s="27" t="s">
        <v>12</v>
      </c>
      <c r="EE120" s="28" t="s">
        <v>45</v>
      </c>
      <c r="EF120" s="27" t="s">
        <v>12</v>
      </c>
      <c r="EG120" s="27" t="s">
        <v>12</v>
      </c>
      <c r="EH120" s="27" t="s">
        <v>12</v>
      </c>
      <c r="EI120" s="27" t="s">
        <v>12</v>
      </c>
      <c r="EJ120" s="27" t="s">
        <v>12</v>
      </c>
      <c r="EK120" s="28" t="s">
        <v>45</v>
      </c>
      <c r="EL120" s="28" t="s">
        <v>45</v>
      </c>
      <c r="EM120" s="28" t="s">
        <v>45</v>
      </c>
      <c r="EN120" s="27" t="s">
        <v>12</v>
      </c>
      <c r="EO120" s="28" t="s">
        <v>45</v>
      </c>
      <c r="EP120" s="27" t="s">
        <v>12</v>
      </c>
      <c r="EQ120" s="28" t="s">
        <v>45</v>
      </c>
      <c r="ER120" s="27" t="s">
        <v>12</v>
      </c>
      <c r="ES120" s="27" t="s">
        <v>12</v>
      </c>
      <c r="ET120" s="27" t="s">
        <v>12</v>
      </c>
      <c r="EU120" s="27" t="s">
        <v>12</v>
      </c>
      <c r="EV120" s="27" t="s">
        <v>12</v>
      </c>
      <c r="EW120" s="28" t="s">
        <v>45</v>
      </c>
      <c r="EX120" s="28" t="s">
        <v>45</v>
      </c>
      <c r="EY120" s="28" t="s">
        <v>45</v>
      </c>
      <c r="EZ120" s="27" t="s">
        <v>12</v>
      </c>
      <c r="FA120" s="28" t="s">
        <v>45</v>
      </c>
      <c r="FB120" s="27" t="s">
        <v>12</v>
      </c>
      <c r="FC120" s="28" t="s">
        <v>45</v>
      </c>
      <c r="FD120" s="27" t="s">
        <v>12</v>
      </c>
      <c r="FE120" s="27" t="s">
        <v>12</v>
      </c>
      <c r="FF120" s="27" t="s">
        <v>12</v>
      </c>
      <c r="FG120" s="27" t="s">
        <v>12</v>
      </c>
      <c r="FH120" s="27" t="s">
        <v>12</v>
      </c>
      <c r="FI120" s="28" t="s">
        <v>45</v>
      </c>
      <c r="FJ120" s="28" t="s">
        <v>45</v>
      </c>
      <c r="FK120" s="28" t="s">
        <v>45</v>
      </c>
      <c r="FL120" s="28" t="s">
        <v>45</v>
      </c>
      <c r="FM120" s="27" t="s">
        <v>12</v>
      </c>
      <c r="FN120" s="28" t="s">
        <v>45</v>
      </c>
      <c r="FO120" s="27" t="s">
        <v>12</v>
      </c>
      <c r="FP120" s="28" t="s">
        <v>45</v>
      </c>
      <c r="FQ120" s="27" t="s">
        <v>12</v>
      </c>
      <c r="FR120" s="27" t="s">
        <v>12</v>
      </c>
      <c r="FS120" s="28" t="s">
        <v>45</v>
      </c>
      <c r="FT120" s="27" t="s">
        <v>12</v>
      </c>
      <c r="FU120" s="27" t="s">
        <v>12</v>
      </c>
      <c r="FV120" s="28" t="s">
        <v>45</v>
      </c>
      <c r="FW120" s="28" t="s">
        <v>45</v>
      </c>
      <c r="FX120" s="28" t="s">
        <v>45</v>
      </c>
      <c r="FY120" s="27" t="s">
        <v>12</v>
      </c>
      <c r="FZ120" s="28" t="s">
        <v>45</v>
      </c>
      <c r="GA120" s="27" t="s">
        <v>12</v>
      </c>
      <c r="GB120" s="28" t="s">
        <v>45</v>
      </c>
      <c r="GC120" s="27" t="s">
        <v>12</v>
      </c>
      <c r="GD120" s="27" t="s">
        <v>12</v>
      </c>
      <c r="GE120" s="28" t="s">
        <v>45</v>
      </c>
      <c r="GF120" s="27" t="s">
        <v>12</v>
      </c>
      <c r="GG120" s="27" t="s">
        <v>12</v>
      </c>
      <c r="GH120" s="28" t="s">
        <v>45</v>
      </c>
      <c r="GI120" s="28" t="s">
        <v>45</v>
      </c>
      <c r="GJ120" s="28" t="s">
        <v>45</v>
      </c>
      <c r="GK120" s="27" t="s">
        <v>12</v>
      </c>
      <c r="GL120" s="28" t="s">
        <v>45</v>
      </c>
      <c r="GM120" s="27" t="s">
        <v>12</v>
      </c>
      <c r="GN120" s="28" t="s">
        <v>45</v>
      </c>
      <c r="GO120" s="27" t="s">
        <v>12</v>
      </c>
      <c r="GP120" s="27" t="s">
        <v>12</v>
      </c>
      <c r="GQ120" s="28" t="s">
        <v>45</v>
      </c>
      <c r="GR120" s="27" t="s">
        <v>12</v>
      </c>
      <c r="GS120" s="27" t="s">
        <v>12</v>
      </c>
      <c r="GT120" s="28" t="s">
        <v>45</v>
      </c>
      <c r="GU120" s="28" t="s">
        <v>45</v>
      </c>
      <c r="GV120" s="28" t="s">
        <v>45</v>
      </c>
      <c r="GW120" s="27" t="s">
        <v>12</v>
      </c>
      <c r="GX120" s="28" t="s">
        <v>45</v>
      </c>
      <c r="HA120" s="36" t="str" cm="1">
        <f t="array" ref="HA120:HA121">TRANSPOSE(_xlfn.UNIQUE(_xlfn.ANCHORARRAY(HB118),TRUE))</f>
        <v>A</v>
      </c>
      <c r="HB120" s="36">
        <f>COUNTIF($HB$118:HB$118,$HA120)</f>
        <v>1</v>
      </c>
      <c r="HC120" s="36">
        <f>COUNTIF($HB$118:HC$118,$HA120)</f>
        <v>2</v>
      </c>
      <c r="HD120" s="36">
        <f>COUNTIF($HB$118:HD$118,$HA120)</f>
        <v>3</v>
      </c>
      <c r="HE120" s="36">
        <f>COUNTIF($HB$118:HE$118,$HA120)</f>
        <v>4</v>
      </c>
      <c r="HF120" s="36">
        <f>COUNTIF($HB$118:HF$118,$HA120)</f>
        <v>5</v>
      </c>
      <c r="HG120" s="36">
        <f>COUNTIF($HB$118:HG$118,$HA120)</f>
        <v>6</v>
      </c>
      <c r="HH120" s="36">
        <f>COUNTIF($HB$118:HH$118,$HA120)</f>
        <v>6</v>
      </c>
      <c r="HI120" s="36">
        <f>COUNTIF($HB$118:HI$118,$HA120)</f>
        <v>7</v>
      </c>
      <c r="HJ120" s="36">
        <f>COUNTIF($HB$118:HJ$118,$HA120)</f>
        <v>7</v>
      </c>
      <c r="HK120" s="36">
        <f>COUNTIF($HB$118:HK$118,$HA120)</f>
        <v>8</v>
      </c>
      <c r="HL120" s="36">
        <f>COUNTIF($HB$118:HL$118,$HA120)</f>
        <v>8</v>
      </c>
      <c r="HM120" s="36">
        <f>COUNTIF($HB$118:HM$118,$HA120)</f>
        <v>9</v>
      </c>
      <c r="HN120" s="36">
        <f>COUNTIF($HB$118:HN$118,$HA120)</f>
        <v>10</v>
      </c>
      <c r="HO120" s="36">
        <f>COUNTIF($HB$118:HO$118,$HA120)</f>
        <v>11</v>
      </c>
      <c r="HP120" s="36">
        <f>COUNTIF($HB$118:HP$118,$HA120)</f>
        <v>12</v>
      </c>
      <c r="HQ120" s="36">
        <f>COUNTIF($HB$118:HQ$118,$HA120)</f>
        <v>13</v>
      </c>
      <c r="HR120" s="36">
        <f>COUNTIF($HB$118:HR$118,$HA120)</f>
        <v>14</v>
      </c>
      <c r="HS120" s="36">
        <f>COUNTIF($HB$118:HS$118,$HA120)</f>
        <v>15</v>
      </c>
      <c r="HT120" s="36">
        <f>COUNTIF($HB$118:HT$118,$HA120)</f>
        <v>15</v>
      </c>
      <c r="HU120" s="36">
        <f>COUNTIF($HB$118:HU$118,$HA120)</f>
        <v>16</v>
      </c>
      <c r="HV120" s="36">
        <f>COUNTIF($HB$118:HV$118,$HA120)</f>
        <v>16</v>
      </c>
      <c r="HW120" s="36">
        <f>COUNTIF($HB$118:HW$118,$HA120)</f>
        <v>17</v>
      </c>
      <c r="HX120" s="36">
        <f>COUNTIF($HB$118:HX$118,$HA120)</f>
        <v>17</v>
      </c>
      <c r="HY120" s="36">
        <f>COUNTIF($HB$118:HY$118,$HA120)</f>
        <v>18</v>
      </c>
      <c r="HZ120" s="36">
        <f>COUNTIF($HB$118:HZ$118,$HA120)</f>
        <v>19</v>
      </c>
      <c r="IA120" s="36">
        <f>COUNTIF($HB$118:IA$118,$HA120)</f>
        <v>20</v>
      </c>
      <c r="IB120" s="36">
        <f>COUNTIF($HB$118:IB$118,$HA120)</f>
        <v>20</v>
      </c>
      <c r="IC120" s="36">
        <f>COUNTIF($HB$118:IC$118,$HA120)</f>
        <v>20</v>
      </c>
      <c r="ID120" s="36">
        <f>COUNTIF($HB$118:ID$118,$HA120)</f>
        <v>20</v>
      </c>
      <c r="IE120" s="36">
        <f>COUNTIF($HB$118:IE$118,$HA120)</f>
        <v>20</v>
      </c>
      <c r="IF120" s="36">
        <f>COUNTIF($HB$118:IF$118,$HA120)</f>
        <v>20</v>
      </c>
      <c r="IG120" s="36">
        <f>COUNTIF($HB$118:IG$118,$HA120)</f>
        <v>21</v>
      </c>
      <c r="IH120" s="36">
        <f>COUNTIF($HB$118:IH$118,$HA120)</f>
        <v>21</v>
      </c>
      <c r="II120" s="36">
        <f>COUNTIF($HB$118:II$118,$HA120)</f>
        <v>22</v>
      </c>
      <c r="IJ120" s="36">
        <f>COUNTIF($HB$118:IJ$118,$HA120)</f>
        <v>23</v>
      </c>
      <c r="IK120" s="36">
        <f>COUNTIF($HB$118:IK$118,$HA120)</f>
        <v>24</v>
      </c>
      <c r="IL120" s="36">
        <f>COUNTIF($HB$118:IL$118,$HA120)</f>
        <v>25</v>
      </c>
      <c r="IM120" s="36">
        <f>COUNTIF($HB$118:IM$118,$HA120)</f>
        <v>26</v>
      </c>
      <c r="IN120" s="36">
        <f>COUNTIF($HB$118:IN$118,$HA120)</f>
        <v>26</v>
      </c>
      <c r="IO120" s="36">
        <f>COUNTIF($HB$118:IO$118,$HA120)</f>
        <v>26</v>
      </c>
      <c r="IP120" s="36">
        <f>COUNTIF($HB$118:IP$118,$HA120)</f>
        <v>26</v>
      </c>
      <c r="IQ120" s="36">
        <f>COUNTIF($HB$118:IQ$118,$HA120)</f>
        <v>26</v>
      </c>
      <c r="IR120" s="36">
        <f>COUNTIF($HB$118:IR$118,$HA120)</f>
        <v>26</v>
      </c>
      <c r="IS120" s="36">
        <f>COUNTIF($HB$118:IS$118,$HA120)</f>
        <v>27</v>
      </c>
      <c r="IT120" s="36">
        <f>COUNTIF($HB$118:IT$118,$HA120)</f>
        <v>27</v>
      </c>
      <c r="IU120" s="36">
        <f>COUNTIF($HB$118:IU$118,$HA120)</f>
        <v>28</v>
      </c>
      <c r="IV120" s="36">
        <f>COUNTIF($HB$118:IV$118,$HA120)</f>
        <v>29</v>
      </c>
      <c r="IW120" s="36">
        <f>COUNTIF($HB$118:IW$118,$HA120)</f>
        <v>30</v>
      </c>
      <c r="IX120" s="36">
        <f>COUNTIF($HB$118:IX$118,$HA120)</f>
        <v>31</v>
      </c>
      <c r="IY120" s="36">
        <f>COUNTIF($HB$118:IY$118,$HA120)</f>
        <v>32</v>
      </c>
      <c r="IZ120" s="36">
        <f>COUNTIF($HB$118:IZ$118,$HA120)</f>
        <v>32</v>
      </c>
      <c r="JA120" s="36">
        <f>COUNTIF($HB$118:JA$118,$HA120)</f>
        <v>32</v>
      </c>
      <c r="JB120" s="36">
        <f>COUNTIF($HB$118:JB$118,$HA120)</f>
        <v>32</v>
      </c>
      <c r="JC120" s="36">
        <f>COUNTIF($HB$118:JC$118,$HA120)</f>
        <v>32</v>
      </c>
      <c r="JD120" s="36">
        <f>COUNTIF($HB$118:JD$118,$HA120)</f>
        <v>32</v>
      </c>
      <c r="JE120" s="36">
        <f>COUNTIF($HB$118:JE$118,$HA120)</f>
        <v>33</v>
      </c>
      <c r="JF120" s="36">
        <f>COUNTIF($HB$118:JF$118,$HA120)</f>
        <v>33</v>
      </c>
      <c r="JG120" s="36">
        <f>COUNTIF($HB$118:JG$118,$HA120)</f>
        <v>34</v>
      </c>
      <c r="JH120" s="36">
        <f>COUNTIF($HB$118:JH$118,$HA120)</f>
        <v>35</v>
      </c>
      <c r="JI120" s="36">
        <f>COUNTIF($HB$118:JI$118,$HA120)</f>
        <v>36</v>
      </c>
      <c r="JJ120" s="36">
        <f>COUNTIF($HB$118:JJ$118,$HA120)</f>
        <v>37</v>
      </c>
      <c r="JK120" s="36">
        <f>COUNTIF($HB$118:JK$118,$HA120)</f>
        <v>38</v>
      </c>
      <c r="JL120" s="36">
        <f>COUNTIF($HB$118:JL$118,$HA120)</f>
        <v>38</v>
      </c>
      <c r="JM120" s="36">
        <f>COUNTIF($HB$118:JM$118,$HA120)</f>
        <v>38</v>
      </c>
      <c r="JN120" s="36">
        <f>COUNTIF($HB$118:JN$118,$HA120)</f>
        <v>38</v>
      </c>
      <c r="JO120" s="36">
        <f>COUNTIF($HB$118:JO$118,$HA120)</f>
        <v>38</v>
      </c>
      <c r="JP120" s="36">
        <f>COUNTIF($HB$118:JP$118,$HA120)</f>
        <v>38</v>
      </c>
      <c r="JQ120" s="36">
        <f>COUNTIF($HB$118:JQ$118,$HA120)</f>
        <v>39</v>
      </c>
      <c r="JR120" s="36">
        <f>COUNTIF($HB$118:JR$118,$HA120)</f>
        <v>40</v>
      </c>
      <c r="JS120" s="36">
        <f>COUNTIF($HB$118:JS$118,$HA120)</f>
        <v>41</v>
      </c>
      <c r="JT120" s="36">
        <f>COUNTIF($HB$118:JT$118,$HA120)</f>
        <v>41</v>
      </c>
      <c r="JU120" s="36">
        <f>COUNTIF($HB$118:JU$118,$HA120)</f>
        <v>41</v>
      </c>
      <c r="JV120" s="36">
        <f>COUNTIF($HB$118:JV$118,$HA120)</f>
        <v>42</v>
      </c>
      <c r="JW120" s="36">
        <f>COUNTIF($HB$118:JW$118,$HA120)</f>
        <v>43</v>
      </c>
      <c r="JX120" s="36">
        <f>COUNTIF($HB$118:JX$118,$HA120)</f>
        <v>44</v>
      </c>
      <c r="JY120" s="36">
        <f>COUNTIF($HB$118:JY$118,$HA120)</f>
        <v>45</v>
      </c>
      <c r="JZ120" s="36">
        <f>COUNTIF($HB$118:JZ$118,$HA120)</f>
        <v>45</v>
      </c>
      <c r="KA120" s="36">
        <f>COUNTIF($HB$118:KA$118,$HA120)</f>
        <v>45</v>
      </c>
      <c r="KB120" s="36">
        <f>COUNTIF($HB$118:KB$118,$HA120)</f>
        <v>45</v>
      </c>
      <c r="KC120" s="36">
        <f>COUNTIF($HB$118:KC$118,$HA120)</f>
        <v>46</v>
      </c>
      <c r="KD120" s="36">
        <f>COUNTIF($HB$118:KD$118,$HA120)</f>
        <v>47</v>
      </c>
      <c r="KE120" s="36">
        <f>COUNTIF($HB$118:KE$118,$HA120)</f>
        <v>48</v>
      </c>
      <c r="KF120" s="36">
        <f>COUNTIF($HB$118:KF$118,$HA120)</f>
        <v>48</v>
      </c>
      <c r="KG120" s="36">
        <f>COUNTIF($HB$118:KG$118,$HA120)</f>
        <v>48</v>
      </c>
      <c r="KH120" s="36">
        <f>COUNTIF($HB$118:KH$118,$HA120)</f>
        <v>49</v>
      </c>
      <c r="KI120" s="36">
        <f>COUNTIF($HB$118:KI$118,$HA120)</f>
        <v>50</v>
      </c>
      <c r="KJ120" s="36">
        <f>COUNTIF($HB$118:KJ$118,$HA120)</f>
        <v>51</v>
      </c>
      <c r="KK120" s="36">
        <f>COUNTIF($HB$118:KK$118,$HA120)</f>
        <v>52</v>
      </c>
      <c r="KL120" s="36">
        <f>COUNTIF($HB$118:KL$118,$HA120)</f>
        <v>52</v>
      </c>
      <c r="KM120" s="36">
        <f>COUNTIF($HB$118:KM$118,$HA120)</f>
        <v>52</v>
      </c>
      <c r="KN120" s="36">
        <f>COUNTIF($HB$118:KN$118,$HA120)</f>
        <v>52</v>
      </c>
      <c r="KO120" s="36">
        <f>COUNTIF($HB$118:KO$118,$HA120)</f>
        <v>53</v>
      </c>
      <c r="KP120" s="36">
        <f>COUNTIF($HB$118:KP$118,$HA120)</f>
        <v>54</v>
      </c>
      <c r="KQ120" s="36">
        <f>COUNTIF($HB$118:KQ$118,$HA120)</f>
        <v>55</v>
      </c>
      <c r="KR120" s="36">
        <f>COUNTIF($HB$118:KR$118,$HA120)</f>
        <v>55</v>
      </c>
      <c r="KS120" s="36">
        <f>COUNTIF($HB$118:KS$118,$HA120)</f>
        <v>55</v>
      </c>
      <c r="KT120" s="36">
        <f>COUNTIF($HB$118:KT$118,$HA120)</f>
        <v>56</v>
      </c>
      <c r="KU120" s="36">
        <f>COUNTIF($HB$118:KU$118,$HA120)</f>
        <v>57</v>
      </c>
      <c r="KV120" s="36">
        <f>COUNTIF($HB$118:KV$118,$HA120)</f>
        <v>58</v>
      </c>
      <c r="KW120" s="36">
        <f>COUNTIF($HB$118:KW$118,$HA120)</f>
        <v>59</v>
      </c>
      <c r="KX120" s="36">
        <f>COUNTIF($HB$118:KX$118,$HA120)</f>
        <v>59</v>
      </c>
      <c r="KY120" s="36">
        <f>COUNTIF($HB$118:KY$118,$HA120)</f>
        <v>59</v>
      </c>
      <c r="KZ120" s="36">
        <f>COUNTIF($HB$118:KZ$118,$HA120)</f>
        <v>59</v>
      </c>
      <c r="LA120" s="36">
        <f>COUNTIF($HB$118:LA$118,$HA120)</f>
        <v>60</v>
      </c>
      <c r="LB120" s="36">
        <f>COUNTIF($HB$118:LB$118,$HA120)</f>
        <v>61</v>
      </c>
      <c r="LC120" s="36">
        <f>COUNTIF($HB$118:LC$118,$HA120)</f>
        <v>62</v>
      </c>
      <c r="LD120" s="36">
        <f>COUNTIF($HB$118:LD$118,$HA120)</f>
        <v>62</v>
      </c>
      <c r="LE120" s="36">
        <f>COUNTIF($HB$118:LE$118,$HA120)</f>
        <v>62</v>
      </c>
      <c r="LF120" s="36">
        <f>COUNTIF($HB$118:LF$118,$HA120)</f>
        <v>63</v>
      </c>
      <c r="LG120" s="36">
        <f>COUNTIF($HB$118:LG$118,$HA120)</f>
        <v>64</v>
      </c>
      <c r="LH120" s="36">
        <f>COUNTIF($HB$118:LH$118,$HA120)</f>
        <v>65</v>
      </c>
      <c r="LI120" s="36">
        <f>COUNTIF($HB$118:LI$118,$HA120)</f>
        <v>66</v>
      </c>
      <c r="LJ120" s="36">
        <f>COUNTIF($HB$118:LJ$118,$HA120)</f>
        <v>66</v>
      </c>
      <c r="LK120" s="36">
        <f>COUNTIF($HB$118:LK$118,$HA120)</f>
        <v>66</v>
      </c>
      <c r="LL120" s="36">
        <f>COUNTIF($HB$118:LL$118,$HA120)</f>
        <v>66</v>
      </c>
      <c r="LM120" s="36">
        <f>COUNTIF($HB$118:LM$118,$HA120)</f>
        <v>67</v>
      </c>
      <c r="LN120" s="36">
        <f>COUNTIF($HB$118:LN$118,$HA120)</f>
        <v>68</v>
      </c>
      <c r="LO120" s="36">
        <f>COUNTIF($HB$118:LO$118,$HA120)</f>
        <v>69</v>
      </c>
      <c r="LP120" s="36">
        <f>COUNTIF($HB$118:LP$118,$HA120)</f>
        <v>69</v>
      </c>
      <c r="LQ120" s="36">
        <f>COUNTIF($HB$118:LQ$118,$HA120)</f>
        <v>69</v>
      </c>
      <c r="LR120" s="36">
        <f>COUNTIF($HB$118:LR$118,$HA120)</f>
        <v>70</v>
      </c>
      <c r="LS120" s="36">
        <f>COUNTIF($HB$118:LS$118,$HA120)</f>
        <v>71</v>
      </c>
      <c r="LT120" s="36">
        <f>COUNTIF($HB$118:LT$118,$HA120)</f>
        <v>72</v>
      </c>
      <c r="LU120" s="36">
        <f>COUNTIF($HB$118:LU$118,$HA120)</f>
        <v>73</v>
      </c>
      <c r="LV120" s="36">
        <f>COUNTIF($HB$118:LV$118,$HA120)</f>
        <v>73</v>
      </c>
      <c r="LW120" s="36">
        <f>COUNTIF($HB$118:LW$118,$HA120)</f>
        <v>73</v>
      </c>
      <c r="LX120" s="36">
        <f>COUNTIF($HB$118:LX$118,$HA120)</f>
        <v>74</v>
      </c>
      <c r="LY120" s="36">
        <f>COUNTIF($HB$118:LY$118,$HA120)</f>
        <v>74</v>
      </c>
      <c r="LZ120" s="36">
        <f>COUNTIF($HB$118:LZ$118,$HA120)</f>
        <v>74</v>
      </c>
      <c r="MA120" s="36">
        <f>COUNTIF($HB$118:MA$118,$HA120)</f>
        <v>75</v>
      </c>
      <c r="MB120" s="36">
        <f>COUNTIF($HB$118:MB$118,$HA120)</f>
        <v>76</v>
      </c>
      <c r="MC120" s="36">
        <f>COUNTIF($HB$118:MC$118,$HA120)</f>
        <v>76</v>
      </c>
      <c r="MD120" s="36">
        <f>COUNTIF($HB$118:MD$118,$HA120)</f>
        <v>76</v>
      </c>
      <c r="ME120" s="36">
        <f>COUNTIF($HB$118:ME$118,$HA120)</f>
        <v>77</v>
      </c>
      <c r="MF120" s="36">
        <f>COUNTIF($HB$118:MF$118,$HA120)</f>
        <v>77</v>
      </c>
      <c r="MG120" s="36">
        <f>COUNTIF($HB$118:MG$118,$HA120)</f>
        <v>78</v>
      </c>
      <c r="MH120" s="36">
        <f>COUNTIF($HB$118:MH$118,$HA120)</f>
        <v>79</v>
      </c>
      <c r="MI120" s="36">
        <f>COUNTIF($HB$118:MI$118,$HA120)</f>
        <v>79</v>
      </c>
      <c r="MJ120" s="36">
        <f>COUNTIF($HB$118:MJ$118,$HA120)</f>
        <v>80</v>
      </c>
      <c r="MK120" s="36">
        <f>COUNTIF($HB$118:MK$118,$HA120)</f>
        <v>80</v>
      </c>
      <c r="ML120" s="36">
        <f>COUNTIF($HB$118:ML$118,$HA120)</f>
        <v>80</v>
      </c>
      <c r="MM120" s="36">
        <f>COUNTIF($HB$118:MM$118,$HA120)</f>
        <v>81</v>
      </c>
      <c r="MN120" s="36">
        <f>COUNTIF($HB$118:MN$118,$HA120)</f>
        <v>82</v>
      </c>
      <c r="MO120" s="36">
        <f>COUNTIF($HB$118:MO$118,$HA120)</f>
        <v>82</v>
      </c>
      <c r="MP120" s="36">
        <f>COUNTIF($HB$118:MP$118,$HA120)</f>
        <v>82</v>
      </c>
      <c r="MQ120" s="36">
        <f>COUNTIF($HB$118:MQ$118,$HA120)</f>
        <v>83</v>
      </c>
      <c r="MR120" s="36">
        <f>COUNTIF($HB$118:MR$118,$HA120)</f>
        <v>83</v>
      </c>
      <c r="MS120" s="36">
        <f>COUNTIF($HB$118:MS$118,$HA120)</f>
        <v>84</v>
      </c>
      <c r="MT120" s="36">
        <f>COUNTIF($HB$118:MT$118,$HA120)</f>
        <v>85</v>
      </c>
      <c r="MU120" s="36">
        <f>COUNTIF($HB$118:MU$118,$HA120)</f>
        <v>85</v>
      </c>
      <c r="MV120" s="36">
        <f>COUNTIF($HB$118:MV$118,$HA120)</f>
        <v>86</v>
      </c>
      <c r="MW120" s="36">
        <f>COUNTIF($HB$118:MW$118,$HA120)</f>
        <v>86</v>
      </c>
      <c r="MX120" s="36">
        <f>COUNTIF($HB$118:MX$118,$HA120)</f>
        <v>86</v>
      </c>
      <c r="MY120" s="36">
        <f>COUNTIF($HB$118:MY$118,$HA120)</f>
        <v>87</v>
      </c>
      <c r="MZ120" s="36">
        <f>COUNTIF($HB$118:MZ$118,$HA120)</f>
        <v>88</v>
      </c>
      <c r="NA120" s="36">
        <f>COUNTIF($HB$118:NA$118,$HA120)</f>
        <v>88</v>
      </c>
      <c r="NB120" s="36">
        <f>COUNTIF($HB$118:NB$118,$HA120)</f>
        <v>88</v>
      </c>
      <c r="NC120" s="36">
        <f>COUNTIF($HB$118:NC$118,$HA120)</f>
        <v>89</v>
      </c>
      <c r="ND120" s="36">
        <f>COUNTIF($HB$118:ND$118,$HA120)</f>
        <v>89</v>
      </c>
      <c r="NE120" s="36">
        <f>COUNTIF($HB$118:NE$118,$HA120)</f>
        <v>90</v>
      </c>
      <c r="NF120" s="36">
        <f>COUNTIF($HB$118:NF$118,$HA120)</f>
        <v>91</v>
      </c>
      <c r="NG120" s="36">
        <f>COUNTIF($HB$118:NG$118,$HA120)</f>
        <v>91</v>
      </c>
      <c r="NH120" s="36">
        <f>COUNTIF($HB$118:NH$118,$HA120)</f>
        <v>92</v>
      </c>
      <c r="NI120" s="36">
        <f>COUNTIF($HB$118:NI$118,$HA120)</f>
        <v>92</v>
      </c>
      <c r="NJ120" s="36">
        <f>COUNTIF($HB$118:NJ$118,$HA120)</f>
        <v>92</v>
      </c>
      <c r="NK120" s="36">
        <f>COUNTIF($HB$118:NK$118,$HA120)</f>
        <v>93</v>
      </c>
      <c r="NL120" s="36">
        <f>COUNTIF($HB$118:NL$118,$HA120)</f>
        <v>93</v>
      </c>
      <c r="NM120" s="36">
        <f>COUNTIF($HB$118:NM$118,$HA120)</f>
        <v>93</v>
      </c>
      <c r="NN120" s="36">
        <f>COUNTIF($HB$118:NN$118,$HA120)</f>
        <v>93</v>
      </c>
      <c r="NO120" s="36">
        <f>COUNTIF($HB$118:NO$118,$HA120)</f>
        <v>93</v>
      </c>
      <c r="NP120" s="36">
        <f>COUNTIF($HB$118:NP$118,$HA120)</f>
        <v>93</v>
      </c>
      <c r="NQ120" s="36">
        <f>COUNTIF($HB$118:NQ$118,$HA120)</f>
        <v>93</v>
      </c>
      <c r="NR120" s="36">
        <f>COUNTIF($HB$118:NR$118,$HA120)</f>
        <v>93</v>
      </c>
      <c r="NS120" s="36">
        <f>COUNTIF($HB$118:NS$118,$HA120)</f>
        <v>93</v>
      </c>
      <c r="NT120" s="36">
        <f>COUNTIF($HB$118:NT$118,$HA120)</f>
        <v>93</v>
      </c>
      <c r="NU120" s="36">
        <f>COUNTIF($HB$118:NU$118,$HA120)</f>
        <v>93</v>
      </c>
      <c r="NV120" s="36">
        <f>COUNTIF($HB$118:NV$118,$HA120)</f>
        <v>93</v>
      </c>
      <c r="NW120" s="36">
        <f>COUNTIF($HB$118:NW$118,$HA120)</f>
        <v>93</v>
      </c>
      <c r="NX120" s="36">
        <f>COUNTIF($HB$118:NX$118,$HA120)</f>
        <v>93</v>
      </c>
      <c r="NY120" s="36">
        <f>COUNTIF($HB$118:NY$118,$HA120)</f>
        <v>93</v>
      </c>
      <c r="NZ120" s="36">
        <f>COUNTIF($HB$118:NZ$118,$HA120)</f>
        <v>93</v>
      </c>
      <c r="OA120" s="36">
        <f>COUNTIF($HB$118:OA$118,$HA120)</f>
        <v>93</v>
      </c>
      <c r="OB120" s="36">
        <f>COUNTIF($HB$118:OB$118,$HA120)</f>
        <v>93</v>
      </c>
      <c r="OC120" s="36">
        <f>COUNTIF($HB$118:OC$118,$HA120)</f>
        <v>93</v>
      </c>
      <c r="OD120" s="36">
        <f>COUNTIF($HB$118:OD$118,$HA120)</f>
        <v>93</v>
      </c>
      <c r="OE120" s="36">
        <f>COUNTIF($HB$118:OE$118,$HA120)</f>
        <v>93</v>
      </c>
      <c r="OF120" s="36">
        <f>COUNTIF($HB$118:OF$118,$HA120)</f>
        <v>93</v>
      </c>
      <c r="OG120" s="36">
        <f>COUNTIF($HB$118:OG$118,$HA120)</f>
        <v>93</v>
      </c>
      <c r="OH120" s="36">
        <f>COUNTIF($HB$118:OH$118,$HA120)</f>
        <v>93</v>
      </c>
    </row>
    <row r="121" spans="2:409" ht="25.2">
      <c r="B121" s="11">
        <f t="shared" si="23"/>
        <v>50</v>
      </c>
      <c r="C121" s="9">
        <v>3</v>
      </c>
      <c r="D121" s="12">
        <v>10</v>
      </c>
      <c r="E121" s="13">
        <f t="shared" si="18"/>
        <v>35</v>
      </c>
      <c r="G121" s="30" t="s">
        <v>39</v>
      </c>
      <c r="H121" s="27" t="s">
        <v>12</v>
      </c>
      <c r="I121" s="30" t="s">
        <v>39</v>
      </c>
      <c r="J121" s="30" t="s">
        <v>39</v>
      </c>
      <c r="K121" s="30" t="s">
        <v>39</v>
      </c>
      <c r="L121" s="27" t="s">
        <v>12</v>
      </c>
      <c r="M121" s="27" t="s">
        <v>12</v>
      </c>
      <c r="N121" s="27" t="s">
        <v>12</v>
      </c>
      <c r="O121" s="27" t="s">
        <v>12</v>
      </c>
      <c r="P121" s="27" t="s">
        <v>12</v>
      </c>
      <c r="Q121" s="27" t="s">
        <v>12</v>
      </c>
      <c r="R121" s="30" t="s">
        <v>39</v>
      </c>
      <c r="S121" s="30" t="s">
        <v>39</v>
      </c>
      <c r="T121" s="27" t="s">
        <v>12</v>
      </c>
      <c r="U121" s="30" t="s">
        <v>39</v>
      </c>
      <c r="V121" s="30" t="s">
        <v>39</v>
      </c>
      <c r="W121" s="30" t="s">
        <v>39</v>
      </c>
      <c r="X121" s="27" t="s">
        <v>12</v>
      </c>
      <c r="Y121" s="27" t="s">
        <v>12</v>
      </c>
      <c r="Z121" s="27" t="s">
        <v>12</v>
      </c>
      <c r="AA121" s="27" t="s">
        <v>12</v>
      </c>
      <c r="AB121" s="27" t="s">
        <v>12</v>
      </c>
      <c r="AC121" s="27" t="s">
        <v>12</v>
      </c>
      <c r="AD121" s="30" t="s">
        <v>39</v>
      </c>
      <c r="AE121" s="30" t="s">
        <v>39</v>
      </c>
      <c r="AF121" s="27" t="s">
        <v>12</v>
      </c>
      <c r="AG121" s="30" t="s">
        <v>39</v>
      </c>
      <c r="AH121" s="30" t="s">
        <v>39</v>
      </c>
      <c r="AI121" s="30" t="s">
        <v>39</v>
      </c>
      <c r="AJ121" s="27" t="s">
        <v>12</v>
      </c>
      <c r="AK121" s="27" t="s">
        <v>12</v>
      </c>
      <c r="AL121" s="27" t="s">
        <v>12</v>
      </c>
      <c r="AM121" s="27" t="s">
        <v>12</v>
      </c>
      <c r="AN121" s="27" t="s">
        <v>12</v>
      </c>
      <c r="AO121" s="27" t="s">
        <v>12</v>
      </c>
      <c r="AP121" s="30" t="s">
        <v>39</v>
      </c>
      <c r="AQ121" s="30" t="s">
        <v>39</v>
      </c>
      <c r="AR121" s="27" t="s">
        <v>12</v>
      </c>
      <c r="AS121" s="30" t="s">
        <v>39</v>
      </c>
      <c r="AT121" s="30" t="s">
        <v>39</v>
      </c>
      <c r="AU121" s="30" t="s">
        <v>39</v>
      </c>
      <c r="AV121" s="27" t="s">
        <v>12</v>
      </c>
      <c r="AW121" s="27" t="s">
        <v>12</v>
      </c>
      <c r="AX121" s="27" t="s">
        <v>12</v>
      </c>
      <c r="AY121" s="27" t="s">
        <v>12</v>
      </c>
      <c r="AZ121" s="27" t="s">
        <v>12</v>
      </c>
      <c r="BA121" s="27" t="s">
        <v>12</v>
      </c>
      <c r="BB121" s="30" t="s">
        <v>39</v>
      </c>
      <c r="BC121" s="30" t="s">
        <v>39</v>
      </c>
      <c r="BD121" s="27" t="s">
        <v>12</v>
      </c>
      <c r="BE121" s="30" t="s">
        <v>39</v>
      </c>
      <c r="BF121" s="30" t="s">
        <v>39</v>
      </c>
      <c r="BG121" s="30" t="s">
        <v>39</v>
      </c>
      <c r="BH121" s="27" t="s">
        <v>12</v>
      </c>
      <c r="BI121" s="27" t="s">
        <v>12</v>
      </c>
      <c r="BJ121" s="27" t="s">
        <v>12</v>
      </c>
      <c r="BK121" s="27" t="s">
        <v>12</v>
      </c>
      <c r="BL121" s="27" t="s">
        <v>12</v>
      </c>
      <c r="BM121" s="27" t="s">
        <v>12</v>
      </c>
      <c r="BN121" s="30" t="s">
        <v>39</v>
      </c>
      <c r="BO121" s="27" t="s">
        <v>12</v>
      </c>
      <c r="BP121" s="27" t="s">
        <v>12</v>
      </c>
      <c r="BQ121" s="27" t="s">
        <v>12</v>
      </c>
      <c r="BR121" s="27" t="s">
        <v>12</v>
      </c>
      <c r="BS121" s="27" t="s">
        <v>12</v>
      </c>
      <c r="BT121" s="27" t="s">
        <v>12</v>
      </c>
      <c r="BU121" s="27" t="s">
        <v>12</v>
      </c>
      <c r="BV121" s="30" t="s">
        <v>39</v>
      </c>
      <c r="BW121" s="30" t="s">
        <v>39</v>
      </c>
      <c r="BX121" s="30" t="s">
        <v>39</v>
      </c>
      <c r="BY121" s="30" t="s">
        <v>39</v>
      </c>
      <c r="BZ121" s="27" t="s">
        <v>12</v>
      </c>
      <c r="CA121" s="27" t="s">
        <v>12</v>
      </c>
      <c r="CB121" s="27" t="s">
        <v>12</v>
      </c>
      <c r="CC121" s="27" t="s">
        <v>12</v>
      </c>
      <c r="CD121" s="27" t="s">
        <v>12</v>
      </c>
      <c r="CE121" s="27" t="s">
        <v>12</v>
      </c>
      <c r="CF121" s="27" t="s">
        <v>12</v>
      </c>
      <c r="CG121" s="27" t="s">
        <v>12</v>
      </c>
      <c r="CH121" s="30" t="s">
        <v>39</v>
      </c>
      <c r="CI121" s="30" t="s">
        <v>39</v>
      </c>
      <c r="CJ121" s="30" t="s">
        <v>39</v>
      </c>
      <c r="CK121" s="30" t="s">
        <v>39</v>
      </c>
      <c r="CL121" s="27" t="s">
        <v>12</v>
      </c>
      <c r="CM121" s="27" t="s">
        <v>12</v>
      </c>
      <c r="CN121" s="27" t="s">
        <v>12</v>
      </c>
      <c r="CO121" s="27" t="s">
        <v>12</v>
      </c>
      <c r="CP121" s="27" t="s">
        <v>12</v>
      </c>
      <c r="CQ121" s="27" t="s">
        <v>12</v>
      </c>
      <c r="CR121" s="27" t="s">
        <v>12</v>
      </c>
      <c r="CS121" s="27" t="s">
        <v>12</v>
      </c>
      <c r="CT121" s="30" t="s">
        <v>39</v>
      </c>
      <c r="CU121" s="30" t="s">
        <v>39</v>
      </c>
      <c r="CV121" s="30" t="s">
        <v>39</v>
      </c>
      <c r="CW121" s="30" t="s">
        <v>39</v>
      </c>
      <c r="CX121" s="27" t="s">
        <v>12</v>
      </c>
      <c r="CY121" s="27" t="s">
        <v>12</v>
      </c>
      <c r="CZ121" s="27" t="s">
        <v>12</v>
      </c>
      <c r="DA121" s="27" t="s">
        <v>12</v>
      </c>
      <c r="DB121" s="27" t="s">
        <v>12</v>
      </c>
      <c r="DC121" s="30" t="s">
        <v>39</v>
      </c>
      <c r="DD121" s="27" t="s">
        <v>12</v>
      </c>
      <c r="DE121" s="30" t="s">
        <v>39</v>
      </c>
      <c r="DF121" s="30" t="s">
        <v>39</v>
      </c>
      <c r="DG121" s="30" t="s">
        <v>39</v>
      </c>
      <c r="DH121" s="27" t="s">
        <v>12</v>
      </c>
      <c r="DI121" s="30" t="s">
        <v>39</v>
      </c>
      <c r="DJ121" s="27" t="s">
        <v>12</v>
      </c>
      <c r="DK121" s="27" t="s">
        <v>12</v>
      </c>
      <c r="DL121" s="27" t="s">
        <v>12</v>
      </c>
      <c r="DM121" s="30" t="s">
        <v>39</v>
      </c>
      <c r="DN121" s="27" t="s">
        <v>12</v>
      </c>
      <c r="DO121" s="30" t="s">
        <v>39</v>
      </c>
      <c r="DP121" s="27" t="s">
        <v>12</v>
      </c>
      <c r="DQ121" s="30" t="s">
        <v>39</v>
      </c>
      <c r="DR121" s="30" t="s">
        <v>39</v>
      </c>
      <c r="DS121" s="30" t="s">
        <v>39</v>
      </c>
      <c r="DT121" s="27" t="s">
        <v>12</v>
      </c>
      <c r="DU121" s="30" t="s">
        <v>39</v>
      </c>
      <c r="DV121" s="27" t="s">
        <v>12</v>
      </c>
      <c r="DW121" s="27" t="s">
        <v>12</v>
      </c>
      <c r="DX121" s="27" t="s">
        <v>12</v>
      </c>
      <c r="DY121" s="30" t="s">
        <v>39</v>
      </c>
      <c r="DZ121" s="27" t="s">
        <v>12</v>
      </c>
      <c r="EA121" s="30" t="s">
        <v>39</v>
      </c>
      <c r="EB121" s="27" t="s">
        <v>12</v>
      </c>
      <c r="EC121" s="30" t="s">
        <v>39</v>
      </c>
      <c r="ED121" s="30" t="s">
        <v>39</v>
      </c>
      <c r="EE121" s="30" t="s">
        <v>39</v>
      </c>
      <c r="EF121" s="27" t="s">
        <v>12</v>
      </c>
      <c r="EG121" s="30" t="s">
        <v>39</v>
      </c>
      <c r="EH121" s="27" t="s">
        <v>12</v>
      </c>
      <c r="EI121" s="27" t="s">
        <v>12</v>
      </c>
      <c r="EJ121" s="27" t="s">
        <v>12</v>
      </c>
      <c r="EK121" s="30" t="s">
        <v>39</v>
      </c>
      <c r="EL121" s="27" t="s">
        <v>12</v>
      </c>
      <c r="EM121" s="30" t="s">
        <v>39</v>
      </c>
      <c r="EN121" s="27" t="s">
        <v>12</v>
      </c>
      <c r="EO121" s="30" t="s">
        <v>39</v>
      </c>
      <c r="EP121" s="30" t="s">
        <v>39</v>
      </c>
      <c r="EQ121" s="30" t="s">
        <v>39</v>
      </c>
      <c r="ER121" s="27" t="s">
        <v>12</v>
      </c>
      <c r="ES121" s="30" t="s">
        <v>39</v>
      </c>
      <c r="ET121" s="27" t="s">
        <v>12</v>
      </c>
      <c r="EU121" s="27" t="s">
        <v>12</v>
      </c>
      <c r="EV121" s="27" t="s">
        <v>12</v>
      </c>
      <c r="EW121" s="30" t="s">
        <v>39</v>
      </c>
      <c r="EX121" s="27" t="s">
        <v>12</v>
      </c>
      <c r="EY121" s="30" t="s">
        <v>39</v>
      </c>
      <c r="EZ121" s="27" t="s">
        <v>12</v>
      </c>
      <c r="FA121" s="30" t="s">
        <v>39</v>
      </c>
      <c r="FB121" s="30" t="s">
        <v>39</v>
      </c>
      <c r="FC121" s="30" t="s">
        <v>39</v>
      </c>
      <c r="FD121" s="27" t="s">
        <v>12</v>
      </c>
      <c r="FE121" s="30" t="s">
        <v>39</v>
      </c>
      <c r="FF121" s="27" t="s">
        <v>12</v>
      </c>
      <c r="FG121" s="27" t="s">
        <v>12</v>
      </c>
      <c r="FH121" s="27" t="s">
        <v>12</v>
      </c>
      <c r="FI121" s="30" t="s">
        <v>39</v>
      </c>
      <c r="FJ121" s="27" t="s">
        <v>12</v>
      </c>
      <c r="FK121" s="27" t="s">
        <v>12</v>
      </c>
      <c r="FL121" s="30" t="s">
        <v>39</v>
      </c>
      <c r="FM121" s="27" t="s">
        <v>12</v>
      </c>
      <c r="FN121" s="27" t="s">
        <v>12</v>
      </c>
      <c r="FO121" s="27" t="s">
        <v>12</v>
      </c>
      <c r="FP121" s="30" t="s">
        <v>39</v>
      </c>
      <c r="FQ121" s="30" t="s">
        <v>39</v>
      </c>
      <c r="FR121" s="27" t="s">
        <v>12</v>
      </c>
      <c r="FS121" s="27" t="s">
        <v>12</v>
      </c>
      <c r="FT121" s="30" t="s">
        <v>39</v>
      </c>
      <c r="FU121" s="27" t="s">
        <v>12</v>
      </c>
      <c r="FV121" s="30" t="s">
        <v>39</v>
      </c>
      <c r="FW121" s="27" t="s">
        <v>12</v>
      </c>
      <c r="FX121" s="30" t="s">
        <v>39</v>
      </c>
      <c r="FY121" s="27" t="s">
        <v>12</v>
      </c>
      <c r="FZ121" s="27" t="s">
        <v>12</v>
      </c>
      <c r="GA121" s="27" t="s">
        <v>12</v>
      </c>
      <c r="GB121" s="30" t="s">
        <v>39</v>
      </c>
      <c r="GC121" s="30" t="s">
        <v>39</v>
      </c>
      <c r="GD121" s="27" t="s">
        <v>12</v>
      </c>
      <c r="GE121" s="27" t="s">
        <v>12</v>
      </c>
      <c r="GF121" s="30" t="s">
        <v>39</v>
      </c>
      <c r="GG121" s="27" t="s">
        <v>12</v>
      </c>
      <c r="GH121" s="30" t="s">
        <v>39</v>
      </c>
      <c r="GI121" s="27" t="s">
        <v>12</v>
      </c>
      <c r="GJ121" s="30" t="s">
        <v>39</v>
      </c>
      <c r="GK121" s="27" t="s">
        <v>12</v>
      </c>
      <c r="GL121" s="27" t="s">
        <v>12</v>
      </c>
      <c r="GM121" s="27" t="s">
        <v>12</v>
      </c>
      <c r="GN121" s="30" t="s">
        <v>39</v>
      </c>
      <c r="GO121" s="30" t="s">
        <v>39</v>
      </c>
      <c r="GP121" s="27" t="s">
        <v>12</v>
      </c>
      <c r="GQ121" s="27" t="s">
        <v>12</v>
      </c>
      <c r="GR121" s="30" t="s">
        <v>39</v>
      </c>
      <c r="GS121" s="27" t="s">
        <v>12</v>
      </c>
      <c r="GT121" s="30" t="s">
        <v>39</v>
      </c>
      <c r="GU121" s="27" t="s">
        <v>12</v>
      </c>
      <c r="GV121" s="30" t="s">
        <v>39</v>
      </c>
      <c r="GW121" s="27" t="s">
        <v>12</v>
      </c>
      <c r="GX121" s="27" t="s">
        <v>12</v>
      </c>
      <c r="HA121" s="36" t="str">
        <v>S</v>
      </c>
      <c r="HB121" s="46">
        <f>COUNTIF($HB$118:HB$118,$HA121)</f>
        <v>0</v>
      </c>
      <c r="HC121" s="46">
        <f>COUNTIF($HB$118:HC$118,$HA121)</f>
        <v>0</v>
      </c>
      <c r="HD121" s="46">
        <f>COUNTIF($HB$118:HD$118,$HA121)</f>
        <v>0</v>
      </c>
      <c r="HE121" s="46">
        <f>COUNTIF($HB$118:HE$118,$HA121)</f>
        <v>0</v>
      </c>
      <c r="HF121" s="46">
        <f>COUNTIF($HB$118:HF$118,$HA121)</f>
        <v>0</v>
      </c>
      <c r="HG121" s="46">
        <f>COUNTIF($HB$118:HG$118,$HA121)</f>
        <v>0</v>
      </c>
      <c r="HH121" s="46">
        <f>COUNTIF($HB$118:HH$118,$HA121)</f>
        <v>1</v>
      </c>
      <c r="HI121" s="46">
        <f>COUNTIF($HB$118:HI$118,$HA121)</f>
        <v>1</v>
      </c>
      <c r="HJ121" s="46">
        <f>COUNTIF($HB$118:HJ$118,$HA121)</f>
        <v>2</v>
      </c>
      <c r="HK121" s="46">
        <f>COUNTIF($HB$118:HK$118,$HA121)</f>
        <v>2</v>
      </c>
      <c r="HL121" s="46">
        <f>COUNTIF($HB$118:HL$118,$HA121)</f>
        <v>3</v>
      </c>
      <c r="HM121" s="46">
        <f>COUNTIF($HB$118:HM$118,$HA121)</f>
        <v>3</v>
      </c>
      <c r="HN121" s="46">
        <f>COUNTIF($HB$118:HN$118,$HA121)</f>
        <v>3</v>
      </c>
      <c r="HO121" s="46">
        <f>COUNTIF($HB$118:HO$118,$HA121)</f>
        <v>3</v>
      </c>
      <c r="HP121" s="46">
        <f>COUNTIF($HB$118:HP$118,$HA121)</f>
        <v>3</v>
      </c>
      <c r="HQ121" s="46">
        <f>COUNTIF($HB$118:HQ$118,$HA121)</f>
        <v>3</v>
      </c>
      <c r="HR121" s="46">
        <f>COUNTIF($HB$118:HR$118,$HA121)</f>
        <v>3</v>
      </c>
      <c r="HS121" s="46">
        <f>COUNTIF($HB$118:HS$118,$HA121)</f>
        <v>3</v>
      </c>
      <c r="HT121" s="46">
        <f>COUNTIF($HB$118:HT$118,$HA121)</f>
        <v>4</v>
      </c>
      <c r="HU121" s="46">
        <f>COUNTIF($HB$118:HU$118,$HA121)</f>
        <v>4</v>
      </c>
      <c r="HV121" s="46">
        <f>COUNTIF($HB$118:HV$118,$HA121)</f>
        <v>5</v>
      </c>
      <c r="HW121" s="46">
        <f>COUNTIF($HB$118:HW$118,$HA121)</f>
        <v>5</v>
      </c>
      <c r="HX121" s="46">
        <f>COUNTIF($HB$118:HX$118,$HA121)</f>
        <v>6</v>
      </c>
      <c r="HY121" s="46">
        <f>COUNTIF($HB$118:HY$118,$HA121)</f>
        <v>6</v>
      </c>
      <c r="HZ121" s="46">
        <f>COUNTIF($HB$118:HZ$118,$HA121)</f>
        <v>6</v>
      </c>
      <c r="IA121" s="46">
        <f>COUNTIF($HB$118:IA$118,$HA121)</f>
        <v>6</v>
      </c>
      <c r="IB121" s="46">
        <f>COUNTIF($HB$118:IB$118,$HA121)</f>
        <v>7</v>
      </c>
      <c r="IC121" s="46">
        <f>COUNTIF($HB$118:IC$118,$HA121)</f>
        <v>8</v>
      </c>
      <c r="ID121" s="46">
        <f>COUNTIF($HB$118:ID$118,$HA121)</f>
        <v>9</v>
      </c>
      <c r="IE121" s="46">
        <f>COUNTIF($HB$118:IE$118,$HA121)</f>
        <v>10</v>
      </c>
      <c r="IF121" s="46">
        <f>COUNTIF($HB$118:IF$118,$HA121)</f>
        <v>11</v>
      </c>
      <c r="IG121" s="46">
        <f>COUNTIF($HB$118:IG$118,$HA121)</f>
        <v>11</v>
      </c>
      <c r="IH121" s="46">
        <f>COUNTIF($HB$118:IH$118,$HA121)</f>
        <v>12</v>
      </c>
      <c r="II121" s="46">
        <f>COUNTIF($HB$118:II$118,$HA121)</f>
        <v>12</v>
      </c>
      <c r="IJ121" s="46">
        <f>COUNTIF($HB$118:IJ$118,$HA121)</f>
        <v>12</v>
      </c>
      <c r="IK121" s="46">
        <f>COUNTIF($HB$118:IK$118,$HA121)</f>
        <v>12</v>
      </c>
      <c r="IL121" s="46">
        <f>COUNTIF($HB$118:IL$118,$HA121)</f>
        <v>12</v>
      </c>
      <c r="IM121" s="46">
        <f>COUNTIF($HB$118:IM$118,$HA121)</f>
        <v>12</v>
      </c>
      <c r="IN121" s="46">
        <f>COUNTIF($HB$118:IN$118,$HA121)</f>
        <v>13</v>
      </c>
      <c r="IO121" s="46">
        <f>COUNTIF($HB$118:IO$118,$HA121)</f>
        <v>14</v>
      </c>
      <c r="IP121" s="46">
        <f>COUNTIF($HB$118:IP$118,$HA121)</f>
        <v>15</v>
      </c>
      <c r="IQ121" s="46">
        <f>COUNTIF($HB$118:IQ$118,$HA121)</f>
        <v>16</v>
      </c>
      <c r="IR121" s="46">
        <f>COUNTIF($HB$118:IR$118,$HA121)</f>
        <v>17</v>
      </c>
      <c r="IS121" s="46">
        <f>COUNTIF($HB$118:IS$118,$HA121)</f>
        <v>17</v>
      </c>
      <c r="IT121" s="46">
        <f>COUNTIF($HB$118:IT$118,$HA121)</f>
        <v>18</v>
      </c>
      <c r="IU121" s="46">
        <f>COUNTIF($HB$118:IU$118,$HA121)</f>
        <v>18</v>
      </c>
      <c r="IV121" s="46">
        <f>COUNTIF($HB$118:IV$118,$HA121)</f>
        <v>18</v>
      </c>
      <c r="IW121" s="46">
        <f>COUNTIF($HB$118:IW$118,$HA121)</f>
        <v>18</v>
      </c>
      <c r="IX121" s="46">
        <f>COUNTIF($HB$118:IX$118,$HA121)</f>
        <v>18</v>
      </c>
      <c r="IY121" s="46">
        <f>COUNTIF($HB$118:IY$118,$HA121)</f>
        <v>18</v>
      </c>
      <c r="IZ121" s="46">
        <f>COUNTIF($HB$118:IZ$118,$HA121)</f>
        <v>19</v>
      </c>
      <c r="JA121" s="46">
        <f>COUNTIF($HB$118:JA$118,$HA121)</f>
        <v>20</v>
      </c>
      <c r="JB121" s="46">
        <f>COUNTIF($HB$118:JB$118,$HA121)</f>
        <v>21</v>
      </c>
      <c r="JC121" s="46">
        <f>COUNTIF($HB$118:JC$118,$HA121)</f>
        <v>22</v>
      </c>
      <c r="JD121" s="46">
        <f>COUNTIF($HB$118:JD$118,$HA121)</f>
        <v>23</v>
      </c>
      <c r="JE121" s="46">
        <f>COUNTIF($HB$118:JE$118,$HA121)</f>
        <v>23</v>
      </c>
      <c r="JF121" s="46">
        <f>COUNTIF($HB$118:JF$118,$HA121)</f>
        <v>24</v>
      </c>
      <c r="JG121" s="46">
        <f>COUNTIF($HB$118:JG$118,$HA121)</f>
        <v>24</v>
      </c>
      <c r="JH121" s="46">
        <f>COUNTIF($HB$118:JH$118,$HA121)</f>
        <v>24</v>
      </c>
      <c r="JI121" s="46">
        <f>COUNTIF($HB$118:JI$118,$HA121)</f>
        <v>24</v>
      </c>
      <c r="JJ121" s="46">
        <f>COUNTIF($HB$118:JJ$118,$HA121)</f>
        <v>24</v>
      </c>
      <c r="JK121" s="46">
        <f>COUNTIF($HB$118:JK$118,$HA121)</f>
        <v>24</v>
      </c>
      <c r="JL121" s="46">
        <f>COUNTIF($HB$118:JL$118,$HA121)</f>
        <v>25</v>
      </c>
      <c r="JM121" s="46">
        <f>COUNTIF($HB$118:JM$118,$HA121)</f>
        <v>26</v>
      </c>
      <c r="JN121" s="46">
        <f>COUNTIF($HB$118:JN$118,$HA121)</f>
        <v>27</v>
      </c>
      <c r="JO121" s="46">
        <f>COUNTIF($HB$118:JO$118,$HA121)</f>
        <v>28</v>
      </c>
      <c r="JP121" s="46">
        <f>COUNTIF($HB$118:JP$118,$HA121)</f>
        <v>29</v>
      </c>
      <c r="JQ121" s="46">
        <f>COUNTIF($HB$118:JQ$118,$HA121)</f>
        <v>29</v>
      </c>
      <c r="JR121" s="46">
        <f>COUNTIF($HB$118:JR$118,$HA121)</f>
        <v>29</v>
      </c>
      <c r="JS121" s="46">
        <f>COUNTIF($HB$118:JS$118,$HA121)</f>
        <v>29</v>
      </c>
      <c r="JT121" s="46">
        <f>COUNTIF($HB$118:JT$118,$HA121)</f>
        <v>30</v>
      </c>
      <c r="JU121" s="46">
        <f>COUNTIF($HB$118:JU$118,$HA121)</f>
        <v>31</v>
      </c>
      <c r="JV121" s="46">
        <f>COUNTIF($HB$118:JV$118,$HA121)</f>
        <v>31</v>
      </c>
      <c r="JW121" s="46">
        <f>COUNTIF($HB$118:JW$118,$HA121)</f>
        <v>31</v>
      </c>
      <c r="JX121" s="46">
        <f>COUNTIF($HB$118:JX$118,$HA121)</f>
        <v>31</v>
      </c>
      <c r="JY121" s="46">
        <f>COUNTIF($HB$118:JY$118,$HA121)</f>
        <v>31</v>
      </c>
      <c r="JZ121" s="46">
        <f>COUNTIF($HB$118:JZ$118,$HA121)</f>
        <v>32</v>
      </c>
      <c r="KA121" s="46">
        <f>COUNTIF($HB$118:KA$118,$HA121)</f>
        <v>33</v>
      </c>
      <c r="KB121" s="46">
        <f>COUNTIF($HB$118:KB$118,$HA121)</f>
        <v>34</v>
      </c>
      <c r="KC121" s="46">
        <f>COUNTIF($HB$118:KC$118,$HA121)</f>
        <v>34</v>
      </c>
      <c r="KD121" s="46">
        <f>COUNTIF($HB$118:KD$118,$HA121)</f>
        <v>34</v>
      </c>
      <c r="KE121" s="46">
        <f>COUNTIF($HB$118:KE$118,$HA121)</f>
        <v>34</v>
      </c>
      <c r="KF121" s="46">
        <f>COUNTIF($HB$118:KF$118,$HA121)</f>
        <v>35</v>
      </c>
      <c r="KG121" s="46">
        <f>COUNTIF($HB$118:KG$118,$HA121)</f>
        <v>36</v>
      </c>
      <c r="KH121" s="46">
        <f>COUNTIF($HB$118:KH$118,$HA121)</f>
        <v>36</v>
      </c>
      <c r="KI121" s="46">
        <f>COUNTIF($HB$118:KI$118,$HA121)</f>
        <v>36</v>
      </c>
      <c r="KJ121" s="46">
        <f>COUNTIF($HB$118:KJ$118,$HA121)</f>
        <v>36</v>
      </c>
      <c r="KK121" s="46">
        <f>COUNTIF($HB$118:KK$118,$HA121)</f>
        <v>36</v>
      </c>
      <c r="KL121" s="46">
        <f>COUNTIF($HB$118:KL$118,$HA121)</f>
        <v>37</v>
      </c>
      <c r="KM121" s="46">
        <f>COUNTIF($HB$118:KM$118,$HA121)</f>
        <v>38</v>
      </c>
      <c r="KN121" s="46">
        <f>COUNTIF($HB$118:KN$118,$HA121)</f>
        <v>39</v>
      </c>
      <c r="KO121" s="46">
        <f>COUNTIF($HB$118:KO$118,$HA121)</f>
        <v>39</v>
      </c>
      <c r="KP121" s="46">
        <f>COUNTIF($HB$118:KP$118,$HA121)</f>
        <v>39</v>
      </c>
      <c r="KQ121" s="46">
        <f>COUNTIF($HB$118:KQ$118,$HA121)</f>
        <v>39</v>
      </c>
      <c r="KR121" s="46">
        <f>COUNTIF($HB$118:KR$118,$HA121)</f>
        <v>40</v>
      </c>
      <c r="KS121" s="46">
        <f>COUNTIF($HB$118:KS$118,$HA121)</f>
        <v>41</v>
      </c>
      <c r="KT121" s="46">
        <f>COUNTIF($HB$118:KT$118,$HA121)</f>
        <v>41</v>
      </c>
      <c r="KU121" s="46">
        <f>COUNTIF($HB$118:KU$118,$HA121)</f>
        <v>41</v>
      </c>
      <c r="KV121" s="46">
        <f>COUNTIF($HB$118:KV$118,$HA121)</f>
        <v>41</v>
      </c>
      <c r="KW121" s="46">
        <f>COUNTIF($HB$118:KW$118,$HA121)</f>
        <v>41</v>
      </c>
      <c r="KX121" s="46">
        <f>COUNTIF($HB$118:KX$118,$HA121)</f>
        <v>42</v>
      </c>
      <c r="KY121" s="46">
        <f>COUNTIF($HB$118:KY$118,$HA121)</f>
        <v>43</v>
      </c>
      <c r="KZ121" s="46">
        <f>COUNTIF($HB$118:KZ$118,$HA121)</f>
        <v>44</v>
      </c>
      <c r="LA121" s="46">
        <f>COUNTIF($HB$118:LA$118,$HA121)</f>
        <v>44</v>
      </c>
      <c r="LB121" s="46">
        <f>COUNTIF($HB$118:LB$118,$HA121)</f>
        <v>44</v>
      </c>
      <c r="LC121" s="46">
        <f>COUNTIF($HB$118:LC$118,$HA121)</f>
        <v>44</v>
      </c>
      <c r="LD121" s="46">
        <f>COUNTIF($HB$118:LD$118,$HA121)</f>
        <v>45</v>
      </c>
      <c r="LE121" s="46">
        <f>COUNTIF($HB$118:LE$118,$HA121)</f>
        <v>46</v>
      </c>
      <c r="LF121" s="46">
        <f>COUNTIF($HB$118:LF$118,$HA121)</f>
        <v>46</v>
      </c>
      <c r="LG121" s="46">
        <f>COUNTIF($HB$118:LG$118,$HA121)</f>
        <v>46</v>
      </c>
      <c r="LH121" s="46">
        <f>COUNTIF($HB$118:LH$118,$HA121)</f>
        <v>46</v>
      </c>
      <c r="LI121" s="46">
        <f>COUNTIF($HB$118:LI$118,$HA121)</f>
        <v>46</v>
      </c>
      <c r="LJ121" s="46">
        <f>COUNTIF($HB$118:LJ$118,$HA121)</f>
        <v>47</v>
      </c>
      <c r="LK121" s="46">
        <f>COUNTIF($HB$118:LK$118,$HA121)</f>
        <v>48</v>
      </c>
      <c r="LL121" s="46">
        <f>COUNTIF($HB$118:LL$118,$HA121)</f>
        <v>49</v>
      </c>
      <c r="LM121" s="46">
        <f>COUNTIF($HB$118:LM$118,$HA121)</f>
        <v>49</v>
      </c>
      <c r="LN121" s="46">
        <f>COUNTIF($HB$118:LN$118,$HA121)</f>
        <v>49</v>
      </c>
      <c r="LO121" s="46">
        <f>COUNTIF($HB$118:LO$118,$HA121)</f>
        <v>49</v>
      </c>
      <c r="LP121" s="46">
        <f>COUNTIF($HB$118:LP$118,$HA121)</f>
        <v>50</v>
      </c>
      <c r="LQ121" s="46">
        <f>COUNTIF($HB$118:LQ$118,$HA121)</f>
        <v>51</v>
      </c>
      <c r="LR121" s="46">
        <f>COUNTIF($HB$118:LR$118,$HA121)</f>
        <v>51</v>
      </c>
      <c r="LS121" s="46">
        <f>COUNTIF($HB$118:LS$118,$HA121)</f>
        <v>51</v>
      </c>
      <c r="LT121" s="46">
        <f>COUNTIF($HB$118:LT$118,$HA121)</f>
        <v>51</v>
      </c>
      <c r="LU121" s="46">
        <f>COUNTIF($HB$118:LU$118,$HA121)</f>
        <v>51</v>
      </c>
      <c r="LV121" s="46">
        <f>COUNTIF($HB$118:LV$118,$HA121)</f>
        <v>52</v>
      </c>
      <c r="LW121" s="46">
        <f>COUNTIF($HB$118:LW$118,$HA121)</f>
        <v>53</v>
      </c>
      <c r="LX121" s="46">
        <f>COUNTIF($HB$118:LX$118,$HA121)</f>
        <v>53</v>
      </c>
      <c r="LY121" s="46">
        <f>COUNTIF($HB$118:LY$118,$HA121)</f>
        <v>54</v>
      </c>
      <c r="LZ121" s="46">
        <f>COUNTIF($HB$118:LZ$118,$HA121)</f>
        <v>55</v>
      </c>
      <c r="MA121" s="46">
        <f>COUNTIF($HB$118:MA$118,$HA121)</f>
        <v>55</v>
      </c>
      <c r="MB121" s="46">
        <f>COUNTIF($HB$118:MB$118,$HA121)</f>
        <v>55</v>
      </c>
      <c r="MC121" s="46">
        <f>COUNTIF($HB$118:MC$118,$HA121)</f>
        <v>56</v>
      </c>
      <c r="MD121" s="46">
        <f>COUNTIF($HB$118:MD$118,$HA121)</f>
        <v>57</v>
      </c>
      <c r="ME121" s="46">
        <f>COUNTIF($HB$118:ME$118,$HA121)</f>
        <v>57</v>
      </c>
      <c r="MF121" s="46">
        <f>COUNTIF($HB$118:MF$118,$HA121)</f>
        <v>58</v>
      </c>
      <c r="MG121" s="46">
        <f>COUNTIF($HB$118:MG$118,$HA121)</f>
        <v>58</v>
      </c>
      <c r="MH121" s="46">
        <f>COUNTIF($HB$118:MH$118,$HA121)</f>
        <v>58</v>
      </c>
      <c r="MI121" s="46">
        <f>COUNTIF($HB$118:MI$118,$HA121)</f>
        <v>59</v>
      </c>
      <c r="MJ121" s="46">
        <f>COUNTIF($HB$118:MJ$118,$HA121)</f>
        <v>59</v>
      </c>
      <c r="MK121" s="46">
        <f>COUNTIF($HB$118:MK$118,$HA121)</f>
        <v>60</v>
      </c>
      <c r="ML121" s="46">
        <f>COUNTIF($HB$118:ML$118,$HA121)</f>
        <v>61</v>
      </c>
      <c r="MM121" s="46">
        <f>COUNTIF($HB$118:MM$118,$HA121)</f>
        <v>61</v>
      </c>
      <c r="MN121" s="46">
        <f>COUNTIF($HB$118:MN$118,$HA121)</f>
        <v>61</v>
      </c>
      <c r="MO121" s="46">
        <f>COUNTIF($HB$118:MO$118,$HA121)</f>
        <v>62</v>
      </c>
      <c r="MP121" s="46">
        <f>COUNTIF($HB$118:MP$118,$HA121)</f>
        <v>63</v>
      </c>
      <c r="MQ121" s="46">
        <f>COUNTIF($HB$118:MQ$118,$HA121)</f>
        <v>63</v>
      </c>
      <c r="MR121" s="46">
        <f>COUNTIF($HB$118:MR$118,$HA121)</f>
        <v>64</v>
      </c>
      <c r="MS121" s="46">
        <f>COUNTIF($HB$118:MS$118,$HA121)</f>
        <v>64</v>
      </c>
      <c r="MT121" s="46">
        <f>COUNTIF($HB$118:MT$118,$HA121)</f>
        <v>64</v>
      </c>
      <c r="MU121" s="46">
        <f>COUNTIF($HB$118:MU$118,$HA121)</f>
        <v>65</v>
      </c>
      <c r="MV121" s="46">
        <f>COUNTIF($HB$118:MV$118,$HA121)</f>
        <v>65</v>
      </c>
      <c r="MW121" s="46">
        <f>COUNTIF($HB$118:MW$118,$HA121)</f>
        <v>66</v>
      </c>
      <c r="MX121" s="46">
        <f>COUNTIF($HB$118:MX$118,$HA121)</f>
        <v>67</v>
      </c>
      <c r="MY121" s="46">
        <f>COUNTIF($HB$118:MY$118,$HA121)</f>
        <v>67</v>
      </c>
      <c r="MZ121" s="46">
        <f>COUNTIF($HB$118:MZ$118,$HA121)</f>
        <v>67</v>
      </c>
      <c r="NA121" s="46">
        <f>COUNTIF($HB$118:NA$118,$HA121)</f>
        <v>68</v>
      </c>
      <c r="NB121" s="46">
        <f>COUNTIF($HB$118:NB$118,$HA121)</f>
        <v>69</v>
      </c>
      <c r="NC121" s="46">
        <f>COUNTIF($HB$118:NC$118,$HA121)</f>
        <v>69</v>
      </c>
      <c r="ND121" s="46">
        <f>COUNTIF($HB$118:ND$118,$HA121)</f>
        <v>70</v>
      </c>
      <c r="NE121" s="46">
        <f>COUNTIF($HB$118:NE$118,$HA121)</f>
        <v>70</v>
      </c>
      <c r="NF121" s="46">
        <f>COUNTIF($HB$118:NF$118,$HA121)</f>
        <v>70</v>
      </c>
      <c r="NG121" s="46">
        <f>COUNTIF($HB$118:NG$118,$HA121)</f>
        <v>71</v>
      </c>
      <c r="NH121" s="46">
        <f>COUNTIF($HB$118:NH$118,$HA121)</f>
        <v>71</v>
      </c>
      <c r="NI121" s="46">
        <f>COUNTIF($HB$118:NI$118,$HA121)</f>
        <v>72</v>
      </c>
      <c r="NJ121" s="46">
        <f>COUNTIF($HB$118:NJ$118,$HA121)</f>
        <v>73</v>
      </c>
      <c r="NK121" s="46">
        <f>COUNTIF($HB$118:NK$118,$HA121)</f>
        <v>73</v>
      </c>
      <c r="NL121" s="46">
        <f>COUNTIF($HB$118:NL$118,$HA121)</f>
        <v>73</v>
      </c>
      <c r="NM121" s="46">
        <f>COUNTIF($HB$118:NM$118,$HA121)</f>
        <v>73</v>
      </c>
      <c r="NN121" s="46">
        <f>COUNTIF($HB$118:NN$118,$HA121)</f>
        <v>73</v>
      </c>
      <c r="NO121" s="46">
        <f>COUNTIF($HB$118:NO$118,$HA121)</f>
        <v>73</v>
      </c>
      <c r="NP121" s="46">
        <f>COUNTIF($HB$118:NP$118,$HA121)</f>
        <v>73</v>
      </c>
      <c r="NQ121" s="46">
        <f>COUNTIF($HB$118:NQ$118,$HA121)</f>
        <v>73</v>
      </c>
      <c r="NR121" s="46">
        <f>COUNTIF($HB$118:NR$118,$HA121)</f>
        <v>73</v>
      </c>
      <c r="NS121" s="46">
        <f>COUNTIF($HB$118:NS$118,$HA121)</f>
        <v>73</v>
      </c>
      <c r="NT121" s="46">
        <f>COUNTIF($HB$118:NT$118,$HA121)</f>
        <v>73</v>
      </c>
      <c r="NU121" s="46">
        <f>COUNTIF($HB$118:NU$118,$HA121)</f>
        <v>73</v>
      </c>
      <c r="NV121" s="46">
        <f>COUNTIF($HB$118:NV$118,$HA121)</f>
        <v>73</v>
      </c>
      <c r="NW121" s="46">
        <f>COUNTIF($HB$118:NW$118,$HA121)</f>
        <v>73</v>
      </c>
      <c r="NX121" s="46">
        <f>COUNTIF($HB$118:NX$118,$HA121)</f>
        <v>73</v>
      </c>
      <c r="NY121" s="46">
        <f>COUNTIF($HB$118:NY$118,$HA121)</f>
        <v>73</v>
      </c>
      <c r="NZ121" s="46">
        <f>COUNTIF($HB$118:NZ$118,$HA121)</f>
        <v>73</v>
      </c>
      <c r="OA121" s="46">
        <f>COUNTIF($HB$118:OA$118,$HA121)</f>
        <v>73</v>
      </c>
      <c r="OB121" s="46">
        <f>COUNTIF($HB$118:OB$118,$HA121)</f>
        <v>73</v>
      </c>
      <c r="OC121" s="46">
        <f>COUNTIF($HB$118:OC$118,$HA121)</f>
        <v>73</v>
      </c>
      <c r="OD121" s="46">
        <f>COUNTIF($HB$118:OD$118,$HA121)</f>
        <v>73</v>
      </c>
      <c r="OE121" s="46">
        <f>COUNTIF($HB$118:OE$118,$HA121)</f>
        <v>73</v>
      </c>
      <c r="OF121" s="46">
        <f>COUNTIF($HB$118:OF$118,$HA121)</f>
        <v>73</v>
      </c>
      <c r="OG121" s="46">
        <f>COUNTIF($HB$118:OG$118,$HA121)</f>
        <v>73</v>
      </c>
      <c r="OH121" s="46">
        <f>COUNTIF($HB$118:OH$118,$HA121)</f>
        <v>73</v>
      </c>
    </row>
    <row r="122" spans="2:409" ht="25.2">
      <c r="B122" s="11">
        <f t="shared" si="23"/>
        <v>51</v>
      </c>
      <c r="C122" s="9">
        <v>3</v>
      </c>
      <c r="D122" s="12">
        <v>10</v>
      </c>
      <c r="E122" s="13">
        <f t="shared" si="18"/>
        <v>35</v>
      </c>
      <c r="G122" s="31" t="s">
        <v>18</v>
      </c>
      <c r="H122" s="31" t="s">
        <v>18</v>
      </c>
      <c r="I122" s="31" t="s">
        <v>18</v>
      </c>
      <c r="J122" s="31" t="s">
        <v>18</v>
      </c>
      <c r="K122" s="31" t="s">
        <v>18</v>
      </c>
      <c r="L122" s="27" t="s">
        <v>12</v>
      </c>
      <c r="M122" s="31" t="s">
        <v>18</v>
      </c>
      <c r="N122" s="27" t="s">
        <v>12</v>
      </c>
      <c r="O122" s="27" t="s">
        <v>12</v>
      </c>
      <c r="P122" s="27" t="s">
        <v>12</v>
      </c>
      <c r="Q122" s="27" t="s">
        <v>12</v>
      </c>
      <c r="R122" s="27" t="s">
        <v>12</v>
      </c>
      <c r="S122" s="31" t="s">
        <v>18</v>
      </c>
      <c r="T122" s="31" t="s">
        <v>18</v>
      </c>
      <c r="U122" s="31" t="s">
        <v>18</v>
      </c>
      <c r="V122" s="31" t="s">
        <v>18</v>
      </c>
      <c r="W122" s="31" t="s">
        <v>18</v>
      </c>
      <c r="X122" s="27" t="s">
        <v>12</v>
      </c>
      <c r="Y122" s="31" t="s">
        <v>18</v>
      </c>
      <c r="Z122" s="27" t="s">
        <v>12</v>
      </c>
      <c r="AA122" s="27" t="s">
        <v>12</v>
      </c>
      <c r="AB122" s="27" t="s">
        <v>12</v>
      </c>
      <c r="AC122" s="27" t="s">
        <v>12</v>
      </c>
      <c r="AD122" s="27" t="s">
        <v>12</v>
      </c>
      <c r="AE122" s="31" t="s">
        <v>18</v>
      </c>
      <c r="AF122" s="31" t="s">
        <v>18</v>
      </c>
      <c r="AG122" s="31" t="s">
        <v>18</v>
      </c>
      <c r="AH122" s="31" t="s">
        <v>18</v>
      </c>
      <c r="AI122" s="31" t="s">
        <v>18</v>
      </c>
      <c r="AJ122" s="27" t="s">
        <v>12</v>
      </c>
      <c r="AK122" s="31" t="s">
        <v>18</v>
      </c>
      <c r="AL122" s="27" t="s">
        <v>12</v>
      </c>
      <c r="AM122" s="27" t="s">
        <v>12</v>
      </c>
      <c r="AN122" s="27" t="s">
        <v>12</v>
      </c>
      <c r="AO122" s="27" t="s">
        <v>12</v>
      </c>
      <c r="AP122" s="27" t="s">
        <v>12</v>
      </c>
      <c r="AQ122" s="31" t="s">
        <v>18</v>
      </c>
      <c r="AR122" s="31" t="s">
        <v>18</v>
      </c>
      <c r="AS122" s="31" t="s">
        <v>18</v>
      </c>
      <c r="AT122" s="31" t="s">
        <v>18</v>
      </c>
      <c r="AU122" s="31" t="s">
        <v>18</v>
      </c>
      <c r="AV122" s="27" t="s">
        <v>12</v>
      </c>
      <c r="AW122" s="31" t="s">
        <v>18</v>
      </c>
      <c r="AX122" s="27" t="s">
        <v>12</v>
      </c>
      <c r="AY122" s="27" t="s">
        <v>12</v>
      </c>
      <c r="AZ122" s="27" t="s">
        <v>12</v>
      </c>
      <c r="BA122" s="27" t="s">
        <v>12</v>
      </c>
      <c r="BB122" s="27" t="s">
        <v>12</v>
      </c>
      <c r="BC122" s="31" t="s">
        <v>18</v>
      </c>
      <c r="BD122" s="31" t="s">
        <v>18</v>
      </c>
      <c r="BE122" s="31" t="s">
        <v>18</v>
      </c>
      <c r="BF122" s="31" t="s">
        <v>18</v>
      </c>
      <c r="BG122" s="31" t="s">
        <v>18</v>
      </c>
      <c r="BH122" s="27" t="s">
        <v>12</v>
      </c>
      <c r="BI122" s="31" t="s">
        <v>18</v>
      </c>
      <c r="BJ122" s="27" t="s">
        <v>12</v>
      </c>
      <c r="BK122" s="27" t="s">
        <v>12</v>
      </c>
      <c r="BL122" s="27" t="s">
        <v>12</v>
      </c>
      <c r="BM122" s="27" t="s">
        <v>12</v>
      </c>
      <c r="BN122" s="27" t="s">
        <v>12</v>
      </c>
      <c r="BO122" s="27" t="s">
        <v>12</v>
      </c>
      <c r="BP122" s="27" t="s">
        <v>12</v>
      </c>
      <c r="BQ122" s="27" t="s">
        <v>12</v>
      </c>
      <c r="BR122" s="27" t="s">
        <v>12</v>
      </c>
      <c r="BS122" s="31" t="s">
        <v>18</v>
      </c>
      <c r="BT122" s="27" t="s">
        <v>12</v>
      </c>
      <c r="BU122" s="31" t="s">
        <v>18</v>
      </c>
      <c r="BV122" s="27" t="s">
        <v>12</v>
      </c>
      <c r="BW122" s="31" t="s">
        <v>18</v>
      </c>
      <c r="BX122" s="27" t="s">
        <v>12</v>
      </c>
      <c r="BY122" s="27" t="s">
        <v>12</v>
      </c>
      <c r="BZ122" s="27" t="s">
        <v>12</v>
      </c>
      <c r="CA122" s="27" t="s">
        <v>12</v>
      </c>
      <c r="CB122" s="27" t="s">
        <v>12</v>
      </c>
      <c r="CC122" s="27" t="s">
        <v>12</v>
      </c>
      <c r="CD122" s="27" t="s">
        <v>12</v>
      </c>
      <c r="CE122" s="31" t="s">
        <v>18</v>
      </c>
      <c r="CF122" s="27" t="s">
        <v>12</v>
      </c>
      <c r="CG122" s="31" t="s">
        <v>18</v>
      </c>
      <c r="CH122" s="27" t="s">
        <v>12</v>
      </c>
      <c r="CI122" s="31" t="s">
        <v>18</v>
      </c>
      <c r="CJ122" s="27" t="s">
        <v>12</v>
      </c>
      <c r="CK122" s="27" t="s">
        <v>12</v>
      </c>
      <c r="CL122" s="27" t="s">
        <v>12</v>
      </c>
      <c r="CM122" s="27" t="s">
        <v>12</v>
      </c>
      <c r="CN122" s="27" t="s">
        <v>12</v>
      </c>
      <c r="CO122" s="27" t="s">
        <v>12</v>
      </c>
      <c r="CP122" s="27" t="s">
        <v>12</v>
      </c>
      <c r="CQ122" s="31" t="s">
        <v>18</v>
      </c>
      <c r="CR122" s="27" t="s">
        <v>12</v>
      </c>
      <c r="CS122" s="31" t="s">
        <v>18</v>
      </c>
      <c r="CT122" s="27" t="s">
        <v>12</v>
      </c>
      <c r="CU122" s="31" t="s">
        <v>18</v>
      </c>
      <c r="CV122" s="27" t="s">
        <v>12</v>
      </c>
      <c r="CW122" s="27" t="s">
        <v>12</v>
      </c>
      <c r="CX122" s="27" t="s">
        <v>12</v>
      </c>
      <c r="CY122" s="27" t="s">
        <v>12</v>
      </c>
      <c r="CZ122" s="27" t="s">
        <v>12</v>
      </c>
      <c r="DA122" s="27" t="s">
        <v>12</v>
      </c>
      <c r="DB122" s="27" t="s">
        <v>12</v>
      </c>
      <c r="DC122" s="27" t="s">
        <v>12</v>
      </c>
      <c r="DD122" s="31" t="s">
        <v>18</v>
      </c>
      <c r="DE122" s="31" t="s">
        <v>18</v>
      </c>
      <c r="DF122" s="27" t="s">
        <v>12</v>
      </c>
      <c r="DG122" s="27" t="s">
        <v>12</v>
      </c>
      <c r="DH122" s="31" t="s">
        <v>18</v>
      </c>
      <c r="DI122" s="31" t="s">
        <v>18</v>
      </c>
      <c r="DJ122" s="27" t="s">
        <v>12</v>
      </c>
      <c r="DK122" s="31" t="s">
        <v>18</v>
      </c>
      <c r="DL122" s="27" t="s">
        <v>12</v>
      </c>
      <c r="DM122" s="27" t="s">
        <v>12</v>
      </c>
      <c r="DN122" s="31" t="s">
        <v>18</v>
      </c>
      <c r="DO122" s="27" t="s">
        <v>12</v>
      </c>
      <c r="DP122" s="31" t="s">
        <v>18</v>
      </c>
      <c r="DQ122" s="31" t="s">
        <v>18</v>
      </c>
      <c r="DR122" s="27" t="s">
        <v>12</v>
      </c>
      <c r="DS122" s="27" t="s">
        <v>12</v>
      </c>
      <c r="DT122" s="31" t="s">
        <v>18</v>
      </c>
      <c r="DU122" s="31" t="s">
        <v>18</v>
      </c>
      <c r="DV122" s="27" t="s">
        <v>12</v>
      </c>
      <c r="DW122" s="31" t="s">
        <v>18</v>
      </c>
      <c r="DX122" s="27" t="s">
        <v>12</v>
      </c>
      <c r="DY122" s="27" t="s">
        <v>12</v>
      </c>
      <c r="DZ122" s="31" t="s">
        <v>18</v>
      </c>
      <c r="EA122" s="27" t="s">
        <v>12</v>
      </c>
      <c r="EB122" s="31" t="s">
        <v>18</v>
      </c>
      <c r="EC122" s="31" t="s">
        <v>18</v>
      </c>
      <c r="ED122" s="27" t="s">
        <v>12</v>
      </c>
      <c r="EE122" s="27" t="s">
        <v>12</v>
      </c>
      <c r="EF122" s="31" t="s">
        <v>18</v>
      </c>
      <c r="EG122" s="31" t="s">
        <v>18</v>
      </c>
      <c r="EH122" s="27" t="s">
        <v>12</v>
      </c>
      <c r="EI122" s="31" t="s">
        <v>18</v>
      </c>
      <c r="EJ122" s="27" t="s">
        <v>12</v>
      </c>
      <c r="EK122" s="27" t="s">
        <v>12</v>
      </c>
      <c r="EL122" s="31" t="s">
        <v>18</v>
      </c>
      <c r="EM122" s="27" t="s">
        <v>12</v>
      </c>
      <c r="EN122" s="31" t="s">
        <v>18</v>
      </c>
      <c r="EO122" s="31" t="s">
        <v>18</v>
      </c>
      <c r="EP122" s="27" t="s">
        <v>12</v>
      </c>
      <c r="EQ122" s="27" t="s">
        <v>12</v>
      </c>
      <c r="ER122" s="31" t="s">
        <v>18</v>
      </c>
      <c r="ES122" s="31" t="s">
        <v>18</v>
      </c>
      <c r="ET122" s="27" t="s">
        <v>12</v>
      </c>
      <c r="EU122" s="31" t="s">
        <v>18</v>
      </c>
      <c r="EV122" s="27" t="s">
        <v>12</v>
      </c>
      <c r="EW122" s="27" t="s">
        <v>12</v>
      </c>
      <c r="EX122" s="31" t="s">
        <v>18</v>
      </c>
      <c r="EY122" s="27" t="s">
        <v>12</v>
      </c>
      <c r="EZ122" s="31" t="s">
        <v>18</v>
      </c>
      <c r="FA122" s="31" t="s">
        <v>18</v>
      </c>
      <c r="FB122" s="27" t="s">
        <v>12</v>
      </c>
      <c r="FC122" s="27" t="s">
        <v>12</v>
      </c>
      <c r="FD122" s="31" t="s">
        <v>18</v>
      </c>
      <c r="FE122" s="31" t="s">
        <v>18</v>
      </c>
      <c r="FF122" s="27" t="s">
        <v>12</v>
      </c>
      <c r="FG122" s="31" t="s">
        <v>18</v>
      </c>
      <c r="FH122" s="27" t="s">
        <v>12</v>
      </c>
      <c r="FI122" s="27" t="s">
        <v>12</v>
      </c>
      <c r="FJ122" s="31" t="s">
        <v>18</v>
      </c>
      <c r="FK122" s="31" t="s">
        <v>18</v>
      </c>
      <c r="FL122" s="27" t="s">
        <v>12</v>
      </c>
      <c r="FM122" s="27" t="s">
        <v>12</v>
      </c>
      <c r="FN122" s="27" t="s">
        <v>12</v>
      </c>
      <c r="FO122" s="31" t="s">
        <v>18</v>
      </c>
      <c r="FP122" s="31" t="s">
        <v>18</v>
      </c>
      <c r="FQ122" s="27" t="s">
        <v>12</v>
      </c>
      <c r="FR122" s="27" t="s">
        <v>12</v>
      </c>
      <c r="FS122" s="27" t="s">
        <v>12</v>
      </c>
      <c r="FT122" s="27" t="s">
        <v>12</v>
      </c>
      <c r="FU122" s="31" t="s">
        <v>18</v>
      </c>
      <c r="FV122" s="31" t="s">
        <v>18</v>
      </c>
      <c r="FW122" s="31" t="s">
        <v>18</v>
      </c>
      <c r="FX122" s="27" t="s">
        <v>12</v>
      </c>
      <c r="FY122" s="27" t="s">
        <v>12</v>
      </c>
      <c r="FZ122" s="27" t="s">
        <v>12</v>
      </c>
      <c r="GA122" s="31" t="s">
        <v>18</v>
      </c>
      <c r="GB122" s="31" t="s">
        <v>18</v>
      </c>
      <c r="GC122" s="27" t="s">
        <v>12</v>
      </c>
      <c r="GD122" s="27" t="s">
        <v>12</v>
      </c>
      <c r="GE122" s="27" t="s">
        <v>12</v>
      </c>
      <c r="GF122" s="27" t="s">
        <v>12</v>
      </c>
      <c r="GG122" s="31" t="s">
        <v>18</v>
      </c>
      <c r="GH122" s="31" t="s">
        <v>18</v>
      </c>
      <c r="GI122" s="31" t="s">
        <v>18</v>
      </c>
      <c r="GJ122" s="27" t="s">
        <v>12</v>
      </c>
      <c r="GK122" s="27" t="s">
        <v>12</v>
      </c>
      <c r="GL122" s="27" t="s">
        <v>12</v>
      </c>
      <c r="GM122" s="31" t="s">
        <v>18</v>
      </c>
      <c r="GN122" s="31" t="s">
        <v>18</v>
      </c>
      <c r="GO122" s="27" t="s">
        <v>12</v>
      </c>
      <c r="GP122" s="27" t="s">
        <v>12</v>
      </c>
      <c r="GQ122" s="27" t="s">
        <v>12</v>
      </c>
      <c r="GR122" s="27" t="s">
        <v>12</v>
      </c>
      <c r="GS122" s="31" t="s">
        <v>18</v>
      </c>
      <c r="GT122" s="31" t="s">
        <v>18</v>
      </c>
      <c r="GU122" s="31" t="s">
        <v>18</v>
      </c>
      <c r="GV122" s="27" t="s">
        <v>12</v>
      </c>
      <c r="GW122" s="27" t="s">
        <v>12</v>
      </c>
      <c r="GX122" s="27" t="s">
        <v>12</v>
      </c>
      <c r="HA122" s="36" t="s">
        <v>76</v>
      </c>
      <c r="HB122" s="4" t="str">
        <f>IF(AND(OR(HB120&gt;=25,HB121&gt;=25),ABS(HB120-HB121)&gt;=2),HB119,"")</f>
        <v/>
      </c>
      <c r="HC122" s="4" t="str">
        <f t="shared" ref="HC122:JN122" si="28">IF(AND(OR(HC120&gt;=25,HC121&gt;=25),ABS(HC120-HC121)&gt;=2),HC119,"")</f>
        <v/>
      </c>
      <c r="HD122" s="4" t="str">
        <f t="shared" si="28"/>
        <v/>
      </c>
      <c r="HE122" s="4" t="str">
        <f t="shared" si="28"/>
        <v/>
      </c>
      <c r="HF122" s="4" t="str">
        <f t="shared" si="28"/>
        <v/>
      </c>
      <c r="HG122" s="4" t="str">
        <f t="shared" si="28"/>
        <v/>
      </c>
      <c r="HH122" s="4" t="str">
        <f t="shared" si="28"/>
        <v/>
      </c>
      <c r="HI122" s="4" t="str">
        <f t="shared" si="28"/>
        <v/>
      </c>
      <c r="HJ122" s="4" t="str">
        <f t="shared" si="28"/>
        <v/>
      </c>
      <c r="HK122" s="4" t="str">
        <f t="shared" si="28"/>
        <v/>
      </c>
      <c r="HL122" s="4" t="str">
        <f t="shared" si="28"/>
        <v/>
      </c>
      <c r="HM122" s="4" t="str">
        <f t="shared" si="28"/>
        <v/>
      </c>
      <c r="HN122" s="4" t="str">
        <f t="shared" si="28"/>
        <v/>
      </c>
      <c r="HO122" s="4" t="str">
        <f t="shared" si="28"/>
        <v/>
      </c>
      <c r="HP122" s="4" t="str">
        <f t="shared" si="28"/>
        <v/>
      </c>
      <c r="HQ122" s="4" t="str">
        <f t="shared" si="28"/>
        <v/>
      </c>
      <c r="HR122" s="4" t="str">
        <f t="shared" si="28"/>
        <v/>
      </c>
      <c r="HS122" s="4" t="str">
        <f t="shared" si="28"/>
        <v/>
      </c>
      <c r="HT122" s="4" t="str">
        <f t="shared" si="28"/>
        <v/>
      </c>
      <c r="HU122" s="4" t="str">
        <f t="shared" si="28"/>
        <v/>
      </c>
      <c r="HV122" s="4" t="str">
        <f t="shared" si="28"/>
        <v/>
      </c>
      <c r="HW122" s="4" t="str">
        <f t="shared" si="28"/>
        <v/>
      </c>
      <c r="HX122" s="4" t="str">
        <f t="shared" si="28"/>
        <v/>
      </c>
      <c r="HY122" s="4" t="str">
        <f t="shared" si="28"/>
        <v/>
      </c>
      <c r="HZ122" s="4" t="str">
        <f t="shared" si="28"/>
        <v/>
      </c>
      <c r="IA122" s="4" t="str">
        <f t="shared" si="28"/>
        <v/>
      </c>
      <c r="IB122" s="4" t="str">
        <f t="shared" si="28"/>
        <v/>
      </c>
      <c r="IC122" s="4" t="str">
        <f t="shared" si="28"/>
        <v/>
      </c>
      <c r="ID122" s="4" t="str">
        <f t="shared" si="28"/>
        <v/>
      </c>
      <c r="IE122" s="4" t="str">
        <f t="shared" si="28"/>
        <v/>
      </c>
      <c r="IF122" s="4" t="str">
        <f t="shared" si="28"/>
        <v/>
      </c>
      <c r="IG122" s="4" t="str">
        <f t="shared" si="28"/>
        <v/>
      </c>
      <c r="IH122" s="4" t="str">
        <f t="shared" si="28"/>
        <v/>
      </c>
      <c r="II122" s="4" t="str">
        <f t="shared" si="28"/>
        <v/>
      </c>
      <c r="IJ122" s="4" t="str">
        <f t="shared" si="28"/>
        <v/>
      </c>
      <c r="IK122" s="4" t="str">
        <f t="shared" si="28"/>
        <v/>
      </c>
      <c r="IL122" s="36">
        <f t="shared" si="28"/>
        <v>37</v>
      </c>
      <c r="IM122" s="36">
        <f t="shared" si="28"/>
        <v>38</v>
      </c>
      <c r="IN122" s="36">
        <f t="shared" si="28"/>
        <v>39</v>
      </c>
      <c r="IO122" s="36">
        <f t="shared" si="28"/>
        <v>40</v>
      </c>
      <c r="IP122" s="36">
        <f t="shared" si="28"/>
        <v>41</v>
      </c>
      <c r="IQ122" s="36">
        <f t="shared" si="28"/>
        <v>42</v>
      </c>
      <c r="IR122" s="36">
        <f t="shared" si="28"/>
        <v>43</v>
      </c>
      <c r="IS122" s="36">
        <f t="shared" si="28"/>
        <v>44</v>
      </c>
      <c r="IT122" s="36">
        <f t="shared" si="28"/>
        <v>45</v>
      </c>
      <c r="IU122" s="36">
        <f t="shared" si="28"/>
        <v>46</v>
      </c>
      <c r="IV122" s="36">
        <f t="shared" si="28"/>
        <v>47</v>
      </c>
      <c r="IW122" s="36">
        <f t="shared" si="28"/>
        <v>48</v>
      </c>
      <c r="IX122" s="36">
        <f t="shared" si="28"/>
        <v>49</v>
      </c>
      <c r="IY122" s="36">
        <f t="shared" si="28"/>
        <v>50</v>
      </c>
      <c r="IZ122" s="36">
        <f t="shared" si="28"/>
        <v>51</v>
      </c>
      <c r="JA122" s="36">
        <f t="shared" si="28"/>
        <v>52</v>
      </c>
      <c r="JB122" s="36">
        <f t="shared" si="28"/>
        <v>53</v>
      </c>
      <c r="JC122" s="36">
        <f t="shared" si="28"/>
        <v>54</v>
      </c>
      <c r="JD122" s="36">
        <f t="shared" si="28"/>
        <v>55</v>
      </c>
      <c r="JE122" s="36">
        <f t="shared" si="28"/>
        <v>56</v>
      </c>
      <c r="JF122" s="36">
        <f t="shared" si="28"/>
        <v>57</v>
      </c>
      <c r="JG122" s="36">
        <f t="shared" si="28"/>
        <v>58</v>
      </c>
      <c r="JH122" s="36">
        <f t="shared" si="28"/>
        <v>59</v>
      </c>
      <c r="JI122" s="36">
        <f t="shared" si="28"/>
        <v>60</v>
      </c>
      <c r="JJ122" s="36">
        <f t="shared" si="28"/>
        <v>61</v>
      </c>
      <c r="JK122" s="36">
        <f t="shared" si="28"/>
        <v>62</v>
      </c>
      <c r="JL122" s="36">
        <f t="shared" si="28"/>
        <v>63</v>
      </c>
      <c r="JM122" s="36">
        <f t="shared" si="28"/>
        <v>64</v>
      </c>
      <c r="JN122" s="36">
        <f t="shared" si="28"/>
        <v>65</v>
      </c>
      <c r="JO122" s="36">
        <f t="shared" ref="JO122:LZ122" si="29">IF(AND(OR(JO120&gt;=25,JO121&gt;=25),ABS(JO120-JO121)&gt;=2),JO119,"")</f>
        <v>66</v>
      </c>
      <c r="JP122" s="36">
        <f t="shared" si="29"/>
        <v>67</v>
      </c>
      <c r="JQ122" s="36">
        <f t="shared" si="29"/>
        <v>68</v>
      </c>
      <c r="JR122" s="36">
        <f t="shared" si="29"/>
        <v>69</v>
      </c>
      <c r="JS122" s="36">
        <f t="shared" si="29"/>
        <v>70</v>
      </c>
      <c r="JT122" s="36">
        <f t="shared" si="29"/>
        <v>71</v>
      </c>
      <c r="JU122" s="36">
        <f t="shared" si="29"/>
        <v>72</v>
      </c>
      <c r="JV122" s="36">
        <f t="shared" si="29"/>
        <v>73</v>
      </c>
      <c r="JW122" s="36">
        <f t="shared" si="29"/>
        <v>74</v>
      </c>
      <c r="JX122" s="36">
        <f t="shared" si="29"/>
        <v>75</v>
      </c>
      <c r="JY122" s="36">
        <f t="shared" si="29"/>
        <v>76</v>
      </c>
      <c r="JZ122" s="36">
        <f t="shared" si="29"/>
        <v>77</v>
      </c>
      <c r="KA122" s="36">
        <f t="shared" si="29"/>
        <v>78</v>
      </c>
      <c r="KB122" s="36">
        <f t="shared" si="29"/>
        <v>79</v>
      </c>
      <c r="KC122" s="36">
        <f t="shared" si="29"/>
        <v>80</v>
      </c>
      <c r="KD122" s="36">
        <f t="shared" si="29"/>
        <v>81</v>
      </c>
      <c r="KE122" s="36">
        <f t="shared" si="29"/>
        <v>82</v>
      </c>
      <c r="KF122" s="36">
        <f t="shared" si="29"/>
        <v>83</v>
      </c>
      <c r="KG122" s="36">
        <f t="shared" si="29"/>
        <v>84</v>
      </c>
      <c r="KH122" s="36">
        <f t="shared" si="29"/>
        <v>85</v>
      </c>
      <c r="KI122" s="36">
        <f t="shared" si="29"/>
        <v>86</v>
      </c>
      <c r="KJ122" s="36">
        <f t="shared" si="29"/>
        <v>87</v>
      </c>
      <c r="KK122" s="36">
        <f t="shared" si="29"/>
        <v>88</v>
      </c>
      <c r="KL122" s="36">
        <f t="shared" si="29"/>
        <v>89</v>
      </c>
      <c r="KM122" s="36">
        <f t="shared" si="29"/>
        <v>90</v>
      </c>
      <c r="KN122" s="36">
        <f t="shared" si="29"/>
        <v>91</v>
      </c>
      <c r="KO122" s="36">
        <f t="shared" si="29"/>
        <v>92</v>
      </c>
      <c r="KP122" s="36">
        <f t="shared" si="29"/>
        <v>93</v>
      </c>
      <c r="KQ122" s="36">
        <f t="shared" si="29"/>
        <v>94</v>
      </c>
      <c r="KR122" s="36">
        <f t="shared" si="29"/>
        <v>95</v>
      </c>
      <c r="KS122" s="36">
        <f t="shared" si="29"/>
        <v>96</v>
      </c>
      <c r="KT122" s="36">
        <f t="shared" si="29"/>
        <v>97</v>
      </c>
      <c r="KU122" s="36">
        <f t="shared" si="29"/>
        <v>98</v>
      </c>
      <c r="KV122" s="36">
        <f t="shared" si="29"/>
        <v>99</v>
      </c>
      <c r="KW122" s="36">
        <f t="shared" si="29"/>
        <v>100</v>
      </c>
      <c r="KX122" s="36">
        <f t="shared" si="29"/>
        <v>101</v>
      </c>
      <c r="KY122" s="36">
        <f t="shared" si="29"/>
        <v>102</v>
      </c>
      <c r="KZ122" s="36">
        <f t="shared" si="29"/>
        <v>103</v>
      </c>
      <c r="LA122" s="36">
        <f t="shared" si="29"/>
        <v>104</v>
      </c>
      <c r="LB122" s="36">
        <f t="shared" si="29"/>
        <v>105</v>
      </c>
      <c r="LC122" s="36">
        <f t="shared" si="29"/>
        <v>106</v>
      </c>
      <c r="LD122" s="36">
        <f t="shared" si="29"/>
        <v>107</v>
      </c>
      <c r="LE122" s="36">
        <f t="shared" si="29"/>
        <v>108</v>
      </c>
      <c r="LF122" s="36">
        <f t="shared" si="29"/>
        <v>109</v>
      </c>
      <c r="LG122" s="36">
        <f t="shared" si="29"/>
        <v>110</v>
      </c>
      <c r="LH122" s="36">
        <f t="shared" si="29"/>
        <v>111</v>
      </c>
      <c r="LI122" s="36">
        <f t="shared" si="29"/>
        <v>112</v>
      </c>
      <c r="LJ122" s="36">
        <f t="shared" si="29"/>
        <v>113</v>
      </c>
      <c r="LK122" s="36">
        <f t="shared" si="29"/>
        <v>114</v>
      </c>
      <c r="LL122" s="36">
        <f t="shared" si="29"/>
        <v>115</v>
      </c>
      <c r="LM122" s="36">
        <f t="shared" si="29"/>
        <v>116</v>
      </c>
      <c r="LN122" s="36">
        <f t="shared" si="29"/>
        <v>117</v>
      </c>
      <c r="LO122" s="36">
        <f t="shared" si="29"/>
        <v>118</v>
      </c>
      <c r="LP122" s="36">
        <f t="shared" si="29"/>
        <v>119</v>
      </c>
      <c r="LQ122" s="36">
        <f t="shared" si="29"/>
        <v>120</v>
      </c>
      <c r="LR122" s="36">
        <f t="shared" si="29"/>
        <v>121</v>
      </c>
      <c r="LS122" s="36">
        <f t="shared" si="29"/>
        <v>122</v>
      </c>
      <c r="LT122" s="36">
        <f t="shared" si="29"/>
        <v>123</v>
      </c>
      <c r="LU122" s="36">
        <f t="shared" si="29"/>
        <v>124</v>
      </c>
      <c r="LV122" s="36">
        <f t="shared" si="29"/>
        <v>125</v>
      </c>
      <c r="LW122" s="36">
        <f t="shared" si="29"/>
        <v>126</v>
      </c>
      <c r="LX122" s="36">
        <f t="shared" si="29"/>
        <v>127</v>
      </c>
      <c r="LY122" s="36">
        <f t="shared" si="29"/>
        <v>128</v>
      </c>
      <c r="LZ122" s="36">
        <f t="shared" si="29"/>
        <v>129</v>
      </c>
      <c r="MA122" s="36">
        <f t="shared" ref="MA122:ND122" si="30">IF(AND(OR(MA120&gt;=25,MA121&gt;=25),ABS(MA120-MA121)&gt;=2),MA119,"")</f>
        <v>130</v>
      </c>
      <c r="MB122" s="36">
        <f t="shared" si="30"/>
        <v>131</v>
      </c>
      <c r="MC122" s="36">
        <f t="shared" si="30"/>
        <v>132</v>
      </c>
      <c r="MD122" s="36">
        <f t="shared" si="30"/>
        <v>133</v>
      </c>
      <c r="ME122" s="36">
        <f t="shared" si="30"/>
        <v>134</v>
      </c>
      <c r="MF122" s="36">
        <f t="shared" si="30"/>
        <v>135</v>
      </c>
      <c r="MG122" s="36">
        <f t="shared" si="30"/>
        <v>136</v>
      </c>
      <c r="MH122" s="36">
        <f t="shared" si="30"/>
        <v>137</v>
      </c>
      <c r="MI122" s="36">
        <f t="shared" si="30"/>
        <v>138</v>
      </c>
      <c r="MJ122" s="36">
        <f t="shared" si="30"/>
        <v>139</v>
      </c>
      <c r="MK122" s="36">
        <f t="shared" si="30"/>
        <v>140</v>
      </c>
      <c r="ML122" s="36">
        <f t="shared" si="30"/>
        <v>141</v>
      </c>
      <c r="MM122" s="36">
        <f t="shared" si="30"/>
        <v>142</v>
      </c>
      <c r="MN122" s="36">
        <f t="shared" si="30"/>
        <v>143</v>
      </c>
      <c r="MO122" s="36">
        <f t="shared" si="30"/>
        <v>144</v>
      </c>
      <c r="MP122" s="36">
        <f t="shared" si="30"/>
        <v>145</v>
      </c>
      <c r="MQ122" s="36">
        <f t="shared" si="30"/>
        <v>146</v>
      </c>
      <c r="MR122" s="36">
        <f t="shared" si="30"/>
        <v>147</v>
      </c>
      <c r="MS122" s="36">
        <f t="shared" si="30"/>
        <v>148</v>
      </c>
      <c r="MT122" s="36">
        <f t="shared" si="30"/>
        <v>149</v>
      </c>
      <c r="MU122" s="36">
        <f t="shared" si="30"/>
        <v>150</v>
      </c>
      <c r="MV122" s="36">
        <f t="shared" si="30"/>
        <v>151</v>
      </c>
      <c r="MW122" s="36">
        <f t="shared" si="30"/>
        <v>152</v>
      </c>
      <c r="MX122" s="36">
        <f t="shared" si="30"/>
        <v>153</v>
      </c>
      <c r="MY122" s="36">
        <f t="shared" si="30"/>
        <v>154</v>
      </c>
      <c r="MZ122" s="36">
        <f t="shared" si="30"/>
        <v>155</v>
      </c>
      <c r="NA122" s="36">
        <f t="shared" si="30"/>
        <v>156</v>
      </c>
      <c r="NB122" s="36">
        <f t="shared" si="30"/>
        <v>157</v>
      </c>
      <c r="NC122" s="36">
        <f t="shared" si="30"/>
        <v>158</v>
      </c>
      <c r="ND122" s="36">
        <f t="shared" si="30"/>
        <v>159</v>
      </c>
      <c r="NE122" s="36" t="str">
        <f>IF(NE119="",IF(AND(OR(NE120&gt;=25,NE121&gt;=25),ABS(NE120-NE121)&gt;=2),NE119,""),"")</f>
        <v/>
      </c>
      <c r="NF122" s="36" t="str">
        <f t="shared" ref="NF122:OH122" si="31">IF(NF119="",IF(AND(OR(NF120&gt;=25,NF121&gt;=25),ABS(NF120-NF121)&gt;=2),NF119,""),"")</f>
        <v/>
      </c>
      <c r="NG122" s="36" t="str">
        <f t="shared" si="31"/>
        <v/>
      </c>
      <c r="NH122" s="36" t="str">
        <f t="shared" si="31"/>
        <v/>
      </c>
      <c r="NI122" s="36" t="str">
        <f t="shared" si="31"/>
        <v/>
      </c>
      <c r="NJ122" s="36" t="str">
        <f t="shared" si="31"/>
        <v/>
      </c>
      <c r="NK122" s="36" t="str">
        <f t="shared" si="31"/>
        <v/>
      </c>
      <c r="NL122" s="36">
        <f t="shared" si="31"/>
        <v>0</v>
      </c>
      <c r="NM122" s="36">
        <f t="shared" si="31"/>
        <v>0</v>
      </c>
      <c r="NN122" s="36">
        <f t="shared" si="31"/>
        <v>0</v>
      </c>
      <c r="NO122" s="36">
        <f t="shared" si="31"/>
        <v>0</v>
      </c>
      <c r="NP122" s="36">
        <f t="shared" si="31"/>
        <v>0</v>
      </c>
      <c r="NQ122" s="36">
        <f t="shared" si="31"/>
        <v>0</v>
      </c>
      <c r="NR122" s="36">
        <f t="shared" si="31"/>
        <v>0</v>
      </c>
      <c r="NS122" s="36">
        <f t="shared" si="31"/>
        <v>0</v>
      </c>
      <c r="NT122" s="36">
        <f t="shared" si="31"/>
        <v>0</v>
      </c>
      <c r="NU122" s="36">
        <f t="shared" si="31"/>
        <v>0</v>
      </c>
      <c r="NV122" s="36">
        <f t="shared" si="31"/>
        <v>0</v>
      </c>
      <c r="NW122" s="36">
        <f t="shared" si="31"/>
        <v>0</v>
      </c>
      <c r="NX122" s="36">
        <f t="shared" si="31"/>
        <v>0</v>
      </c>
      <c r="NY122" s="36">
        <f t="shared" si="31"/>
        <v>0</v>
      </c>
      <c r="NZ122" s="36">
        <f t="shared" si="31"/>
        <v>0</v>
      </c>
      <c r="OA122" s="36">
        <f t="shared" si="31"/>
        <v>0</v>
      </c>
      <c r="OB122" s="36">
        <f t="shared" si="31"/>
        <v>0</v>
      </c>
      <c r="OC122" s="36">
        <f t="shared" si="31"/>
        <v>0</v>
      </c>
      <c r="OD122" s="36">
        <f t="shared" si="31"/>
        <v>0</v>
      </c>
      <c r="OE122" s="36">
        <f t="shared" si="31"/>
        <v>0</v>
      </c>
      <c r="OF122" s="36">
        <f t="shared" si="31"/>
        <v>0</v>
      </c>
      <c r="OG122" s="36">
        <f t="shared" si="31"/>
        <v>0</v>
      </c>
      <c r="OH122" s="36">
        <f t="shared" si="31"/>
        <v>0</v>
      </c>
    </row>
    <row r="123" spans="2:409" ht="25.2">
      <c r="B123" s="11">
        <f t="shared" si="23"/>
        <v>52</v>
      </c>
      <c r="C123" s="9">
        <v>3</v>
      </c>
      <c r="D123" s="12">
        <v>10</v>
      </c>
      <c r="E123" s="13">
        <f t="shared" si="18"/>
        <v>44</v>
      </c>
      <c r="G123" s="27" t="s">
        <v>12</v>
      </c>
      <c r="H123" s="33" t="s">
        <v>16</v>
      </c>
      <c r="I123" s="27" t="s">
        <v>12</v>
      </c>
      <c r="J123" s="27" t="s">
        <v>12</v>
      </c>
      <c r="K123" s="27" t="s">
        <v>12</v>
      </c>
      <c r="L123" s="27" t="s">
        <v>12</v>
      </c>
      <c r="M123" s="33" t="s">
        <v>16</v>
      </c>
      <c r="N123" s="27" t="s">
        <v>12</v>
      </c>
      <c r="O123" s="33" t="s">
        <v>16</v>
      </c>
      <c r="P123" s="27" t="s">
        <v>12</v>
      </c>
      <c r="Q123" s="33" t="s">
        <v>16</v>
      </c>
      <c r="R123" s="27" t="s">
        <v>12</v>
      </c>
      <c r="S123" s="27" t="s">
        <v>12</v>
      </c>
      <c r="T123" s="33" t="s">
        <v>16</v>
      </c>
      <c r="U123" s="27" t="s">
        <v>12</v>
      </c>
      <c r="V123" s="27" t="s">
        <v>12</v>
      </c>
      <c r="W123" s="27" t="s">
        <v>12</v>
      </c>
      <c r="X123" s="27" t="s">
        <v>12</v>
      </c>
      <c r="Y123" s="33" t="s">
        <v>16</v>
      </c>
      <c r="Z123" s="27" t="s">
        <v>12</v>
      </c>
      <c r="AA123" s="33" t="s">
        <v>16</v>
      </c>
      <c r="AB123" s="27" t="s">
        <v>12</v>
      </c>
      <c r="AC123" s="33" t="s">
        <v>16</v>
      </c>
      <c r="AD123" s="27" t="s">
        <v>12</v>
      </c>
      <c r="AE123" s="27" t="s">
        <v>12</v>
      </c>
      <c r="AF123" s="33" t="s">
        <v>16</v>
      </c>
      <c r="AG123" s="27" t="s">
        <v>12</v>
      </c>
      <c r="AH123" s="27" t="s">
        <v>12</v>
      </c>
      <c r="AI123" s="27" t="s">
        <v>12</v>
      </c>
      <c r="AJ123" s="27" t="s">
        <v>12</v>
      </c>
      <c r="AK123" s="33" t="s">
        <v>16</v>
      </c>
      <c r="AL123" s="27" t="s">
        <v>12</v>
      </c>
      <c r="AM123" s="33" t="s">
        <v>16</v>
      </c>
      <c r="AN123" s="27" t="s">
        <v>12</v>
      </c>
      <c r="AO123" s="33" t="s">
        <v>16</v>
      </c>
      <c r="AP123" s="27" t="s">
        <v>12</v>
      </c>
      <c r="AQ123" s="27" t="s">
        <v>12</v>
      </c>
      <c r="AR123" s="33" t="s">
        <v>16</v>
      </c>
      <c r="AS123" s="27" t="s">
        <v>12</v>
      </c>
      <c r="AT123" s="27" t="s">
        <v>12</v>
      </c>
      <c r="AU123" s="27" t="s">
        <v>12</v>
      </c>
      <c r="AV123" s="27" t="s">
        <v>12</v>
      </c>
      <c r="AW123" s="33" t="s">
        <v>16</v>
      </c>
      <c r="AX123" s="27" t="s">
        <v>12</v>
      </c>
      <c r="AY123" s="33" t="s">
        <v>16</v>
      </c>
      <c r="AZ123" s="27" t="s">
        <v>12</v>
      </c>
      <c r="BA123" s="33" t="s">
        <v>16</v>
      </c>
      <c r="BB123" s="27" t="s">
        <v>12</v>
      </c>
      <c r="BC123" s="27" t="s">
        <v>12</v>
      </c>
      <c r="BD123" s="33" t="s">
        <v>16</v>
      </c>
      <c r="BE123" s="27" t="s">
        <v>12</v>
      </c>
      <c r="BF123" s="27" t="s">
        <v>12</v>
      </c>
      <c r="BG123" s="27" t="s">
        <v>12</v>
      </c>
      <c r="BH123" s="27" t="s">
        <v>12</v>
      </c>
      <c r="BI123" s="33" t="s">
        <v>16</v>
      </c>
      <c r="BJ123" s="27" t="s">
        <v>12</v>
      </c>
      <c r="BK123" s="33" t="s">
        <v>16</v>
      </c>
      <c r="BL123" s="27" t="s">
        <v>12</v>
      </c>
      <c r="BM123" s="33" t="s">
        <v>16</v>
      </c>
      <c r="BN123" s="27" t="s">
        <v>12</v>
      </c>
      <c r="BO123" s="27" t="s">
        <v>12</v>
      </c>
      <c r="BP123" s="27" t="s">
        <v>12</v>
      </c>
      <c r="BQ123" s="33" t="s">
        <v>16</v>
      </c>
      <c r="BR123" s="33" t="s">
        <v>16</v>
      </c>
      <c r="BS123" s="33" t="s">
        <v>16</v>
      </c>
      <c r="BT123" s="27" t="s">
        <v>12</v>
      </c>
      <c r="BU123" s="27" t="s">
        <v>12</v>
      </c>
      <c r="BV123" s="33" t="s">
        <v>16</v>
      </c>
      <c r="BW123" s="27" t="s">
        <v>12</v>
      </c>
      <c r="BX123" s="33" t="s">
        <v>16</v>
      </c>
      <c r="BY123" s="33" t="s">
        <v>16</v>
      </c>
      <c r="BZ123" s="33" t="s">
        <v>16</v>
      </c>
      <c r="CA123" s="27" t="s">
        <v>12</v>
      </c>
      <c r="CB123" s="27" t="s">
        <v>12</v>
      </c>
      <c r="CC123" s="33" t="s">
        <v>16</v>
      </c>
      <c r="CD123" s="33" t="s">
        <v>16</v>
      </c>
      <c r="CE123" s="33" t="s">
        <v>16</v>
      </c>
      <c r="CF123" s="27" t="s">
        <v>12</v>
      </c>
      <c r="CG123" s="27" t="s">
        <v>12</v>
      </c>
      <c r="CH123" s="33" t="s">
        <v>16</v>
      </c>
      <c r="CI123" s="27" t="s">
        <v>12</v>
      </c>
      <c r="CJ123" s="33" t="s">
        <v>16</v>
      </c>
      <c r="CK123" s="33" t="s">
        <v>16</v>
      </c>
      <c r="CL123" s="33" t="s">
        <v>16</v>
      </c>
      <c r="CM123" s="27" t="s">
        <v>12</v>
      </c>
      <c r="CN123" s="27" t="s">
        <v>12</v>
      </c>
      <c r="CO123" s="33" t="s">
        <v>16</v>
      </c>
      <c r="CP123" s="33" t="s">
        <v>16</v>
      </c>
      <c r="CQ123" s="33" t="s">
        <v>16</v>
      </c>
      <c r="CR123" s="27" t="s">
        <v>12</v>
      </c>
      <c r="CS123" s="27" t="s">
        <v>12</v>
      </c>
      <c r="CT123" s="33" t="s">
        <v>16</v>
      </c>
      <c r="CU123" s="27" t="s">
        <v>12</v>
      </c>
      <c r="CV123" s="33" t="s">
        <v>16</v>
      </c>
      <c r="CW123" s="33" t="s">
        <v>16</v>
      </c>
      <c r="CX123" s="33" t="s">
        <v>16</v>
      </c>
      <c r="CY123" s="27" t="s">
        <v>12</v>
      </c>
      <c r="CZ123" s="27" t="s">
        <v>12</v>
      </c>
      <c r="DA123" s="33" t="s">
        <v>16</v>
      </c>
      <c r="DB123" s="33" t="s">
        <v>16</v>
      </c>
      <c r="DC123" s="33" t="s">
        <v>16</v>
      </c>
      <c r="DD123" s="33" t="s">
        <v>16</v>
      </c>
      <c r="DE123" s="33" t="s">
        <v>16</v>
      </c>
      <c r="DF123" s="33" t="s">
        <v>16</v>
      </c>
      <c r="DG123" s="27" t="s">
        <v>12</v>
      </c>
      <c r="DH123" s="27" t="s">
        <v>12</v>
      </c>
      <c r="DI123" s="27" t="s">
        <v>12</v>
      </c>
      <c r="DJ123" s="27" t="s">
        <v>12</v>
      </c>
      <c r="DK123" s="33" t="s">
        <v>16</v>
      </c>
      <c r="DL123" s="27" t="s">
        <v>12</v>
      </c>
      <c r="DM123" s="33" t="s">
        <v>16</v>
      </c>
      <c r="DN123" s="33" t="s">
        <v>16</v>
      </c>
      <c r="DO123" s="33" t="s">
        <v>16</v>
      </c>
      <c r="DP123" s="33" t="s">
        <v>16</v>
      </c>
      <c r="DQ123" s="33" t="s">
        <v>16</v>
      </c>
      <c r="DR123" s="33" t="s">
        <v>16</v>
      </c>
      <c r="DS123" s="27" t="s">
        <v>12</v>
      </c>
      <c r="DT123" s="27" t="s">
        <v>12</v>
      </c>
      <c r="DU123" s="27" t="s">
        <v>12</v>
      </c>
      <c r="DV123" s="27" t="s">
        <v>12</v>
      </c>
      <c r="DW123" s="33" t="s">
        <v>16</v>
      </c>
      <c r="DX123" s="27" t="s">
        <v>12</v>
      </c>
      <c r="DY123" s="33" t="s">
        <v>16</v>
      </c>
      <c r="DZ123" s="33" t="s">
        <v>16</v>
      </c>
      <c r="EA123" s="33" t="s">
        <v>16</v>
      </c>
      <c r="EB123" s="33" t="s">
        <v>16</v>
      </c>
      <c r="EC123" s="33" t="s">
        <v>16</v>
      </c>
      <c r="ED123" s="33" t="s">
        <v>16</v>
      </c>
      <c r="EE123" s="27" t="s">
        <v>12</v>
      </c>
      <c r="EF123" s="27" t="s">
        <v>12</v>
      </c>
      <c r="EG123" s="27" t="s">
        <v>12</v>
      </c>
      <c r="EH123" s="27" t="s">
        <v>12</v>
      </c>
      <c r="EI123" s="33" t="s">
        <v>16</v>
      </c>
      <c r="EJ123" s="27" t="s">
        <v>12</v>
      </c>
      <c r="EK123" s="33" t="s">
        <v>16</v>
      </c>
      <c r="EL123" s="33" t="s">
        <v>16</v>
      </c>
      <c r="EM123" s="33" t="s">
        <v>16</v>
      </c>
      <c r="EN123" s="33" t="s">
        <v>16</v>
      </c>
      <c r="EO123" s="33" t="s">
        <v>16</v>
      </c>
      <c r="EP123" s="33" t="s">
        <v>16</v>
      </c>
      <c r="EQ123" s="27" t="s">
        <v>12</v>
      </c>
      <c r="ER123" s="27" t="s">
        <v>12</v>
      </c>
      <c r="ES123" s="27" t="s">
        <v>12</v>
      </c>
      <c r="ET123" s="27" t="s">
        <v>12</v>
      </c>
      <c r="EU123" s="33" t="s">
        <v>16</v>
      </c>
      <c r="EV123" s="27" t="s">
        <v>12</v>
      </c>
      <c r="EW123" s="33" t="s">
        <v>16</v>
      </c>
      <c r="EX123" s="33" t="s">
        <v>16</v>
      </c>
      <c r="EY123" s="33" t="s">
        <v>16</v>
      </c>
      <c r="EZ123" s="33" t="s">
        <v>16</v>
      </c>
      <c r="FA123" s="33" t="s">
        <v>16</v>
      </c>
      <c r="FB123" s="33" t="s">
        <v>16</v>
      </c>
      <c r="FC123" s="27" t="s">
        <v>12</v>
      </c>
      <c r="FD123" s="27" t="s">
        <v>12</v>
      </c>
      <c r="FE123" s="27" t="s">
        <v>12</v>
      </c>
      <c r="FF123" s="27" t="s">
        <v>12</v>
      </c>
      <c r="FG123" s="33" t="s">
        <v>16</v>
      </c>
      <c r="FH123" s="27" t="s">
        <v>12</v>
      </c>
      <c r="FI123" s="33" t="s">
        <v>16</v>
      </c>
      <c r="FJ123" s="33" t="s">
        <v>16</v>
      </c>
      <c r="FK123" s="27" t="s">
        <v>12</v>
      </c>
      <c r="FL123" s="33" t="s">
        <v>16</v>
      </c>
      <c r="FM123" s="33" t="s">
        <v>16</v>
      </c>
      <c r="FN123" s="27" t="s">
        <v>12</v>
      </c>
      <c r="FO123" s="33" t="s">
        <v>16</v>
      </c>
      <c r="FP123" s="33" t="s">
        <v>16</v>
      </c>
      <c r="FQ123" s="33" t="s">
        <v>16</v>
      </c>
      <c r="FR123" s="33" t="s">
        <v>16</v>
      </c>
      <c r="FS123" s="27" t="s">
        <v>12</v>
      </c>
      <c r="FT123" s="27" t="s">
        <v>12</v>
      </c>
      <c r="FU123" s="27" t="s">
        <v>12</v>
      </c>
      <c r="FV123" s="33" t="s">
        <v>16</v>
      </c>
      <c r="FW123" s="27" t="s">
        <v>12</v>
      </c>
      <c r="FX123" s="33" t="s">
        <v>16</v>
      </c>
      <c r="FY123" s="33" t="s">
        <v>16</v>
      </c>
      <c r="FZ123" s="27" t="s">
        <v>12</v>
      </c>
      <c r="GA123" s="33" t="s">
        <v>16</v>
      </c>
      <c r="GB123" s="33" t="s">
        <v>16</v>
      </c>
      <c r="GC123" s="33" t="s">
        <v>16</v>
      </c>
      <c r="GD123" s="33" t="s">
        <v>16</v>
      </c>
      <c r="GE123" s="27" t="s">
        <v>12</v>
      </c>
      <c r="GF123" s="27" t="s">
        <v>12</v>
      </c>
      <c r="GG123" s="27" t="s">
        <v>12</v>
      </c>
      <c r="GH123" s="33" t="s">
        <v>16</v>
      </c>
      <c r="GI123" s="27" t="s">
        <v>12</v>
      </c>
      <c r="GJ123" s="33" t="s">
        <v>16</v>
      </c>
      <c r="GK123" s="33" t="s">
        <v>16</v>
      </c>
      <c r="GL123" s="27" t="s">
        <v>12</v>
      </c>
      <c r="GM123" s="33" t="s">
        <v>16</v>
      </c>
      <c r="GN123" s="33" t="s">
        <v>16</v>
      </c>
      <c r="GO123" s="33" t="s">
        <v>16</v>
      </c>
      <c r="GP123" s="33" t="s">
        <v>16</v>
      </c>
      <c r="GQ123" s="27" t="s">
        <v>12</v>
      </c>
      <c r="GR123" s="27" t="s">
        <v>12</v>
      </c>
      <c r="GS123" s="27" t="s">
        <v>12</v>
      </c>
      <c r="GT123" s="33" t="s">
        <v>16</v>
      </c>
      <c r="GU123" s="27" t="s">
        <v>12</v>
      </c>
      <c r="GV123" s="33" t="s">
        <v>16</v>
      </c>
      <c r="GW123" s="33" t="s">
        <v>16</v>
      </c>
      <c r="GX123" s="27" t="s">
        <v>12</v>
      </c>
    </row>
    <row r="124" spans="2:409" ht="25.2">
      <c r="B124" s="11">
        <f t="shared" si="23"/>
        <v>53</v>
      </c>
      <c r="C124" s="9">
        <v>3</v>
      </c>
      <c r="D124" s="12">
        <v>10</v>
      </c>
      <c r="E124" s="13">
        <f t="shared" si="18"/>
        <v>46</v>
      </c>
      <c r="G124" s="33" t="s">
        <v>17</v>
      </c>
      <c r="H124" s="27" t="s">
        <v>12</v>
      </c>
      <c r="I124" s="27" t="s">
        <v>12</v>
      </c>
      <c r="J124" s="33" t="s">
        <v>17</v>
      </c>
      <c r="K124" s="27" t="s">
        <v>12</v>
      </c>
      <c r="L124" s="27" t="s">
        <v>12</v>
      </c>
      <c r="M124" s="27" t="s">
        <v>12</v>
      </c>
      <c r="N124" s="33" t="s">
        <v>17</v>
      </c>
      <c r="O124" s="33" t="s">
        <v>17</v>
      </c>
      <c r="P124" s="27" t="s">
        <v>12</v>
      </c>
      <c r="Q124" s="33" t="s">
        <v>17</v>
      </c>
      <c r="R124" s="33" t="s">
        <v>17</v>
      </c>
      <c r="S124" s="33" t="s">
        <v>17</v>
      </c>
      <c r="T124" s="27" t="s">
        <v>12</v>
      </c>
      <c r="U124" s="27" t="s">
        <v>12</v>
      </c>
      <c r="V124" s="33" t="s">
        <v>17</v>
      </c>
      <c r="W124" s="27" t="s">
        <v>12</v>
      </c>
      <c r="X124" s="27" t="s">
        <v>12</v>
      </c>
      <c r="Y124" s="27" t="s">
        <v>12</v>
      </c>
      <c r="Z124" s="33" t="s">
        <v>17</v>
      </c>
      <c r="AA124" s="33" t="s">
        <v>17</v>
      </c>
      <c r="AB124" s="27" t="s">
        <v>12</v>
      </c>
      <c r="AC124" s="33" t="s">
        <v>17</v>
      </c>
      <c r="AD124" s="33" t="s">
        <v>17</v>
      </c>
      <c r="AE124" s="33" t="s">
        <v>17</v>
      </c>
      <c r="AF124" s="27" t="s">
        <v>12</v>
      </c>
      <c r="AG124" s="27" t="s">
        <v>12</v>
      </c>
      <c r="AH124" s="33" t="s">
        <v>17</v>
      </c>
      <c r="AI124" s="27" t="s">
        <v>12</v>
      </c>
      <c r="AJ124" s="27" t="s">
        <v>12</v>
      </c>
      <c r="AK124" s="27" t="s">
        <v>12</v>
      </c>
      <c r="AL124" s="33" t="s">
        <v>17</v>
      </c>
      <c r="AM124" s="33" t="s">
        <v>17</v>
      </c>
      <c r="AN124" s="27" t="s">
        <v>12</v>
      </c>
      <c r="AO124" s="33" t="s">
        <v>17</v>
      </c>
      <c r="AP124" s="33" t="s">
        <v>17</v>
      </c>
      <c r="AQ124" s="33" t="s">
        <v>17</v>
      </c>
      <c r="AR124" s="27" t="s">
        <v>12</v>
      </c>
      <c r="AS124" s="27" t="s">
        <v>12</v>
      </c>
      <c r="AT124" s="33" t="s">
        <v>17</v>
      </c>
      <c r="AU124" s="27" t="s">
        <v>12</v>
      </c>
      <c r="AV124" s="27" t="s">
        <v>12</v>
      </c>
      <c r="AW124" s="27" t="s">
        <v>12</v>
      </c>
      <c r="AX124" s="33" t="s">
        <v>17</v>
      </c>
      <c r="AY124" s="33" t="s">
        <v>17</v>
      </c>
      <c r="AZ124" s="27" t="s">
        <v>12</v>
      </c>
      <c r="BA124" s="33" t="s">
        <v>17</v>
      </c>
      <c r="BB124" s="33" t="s">
        <v>17</v>
      </c>
      <c r="BC124" s="33" t="s">
        <v>17</v>
      </c>
      <c r="BD124" s="27" t="s">
        <v>12</v>
      </c>
      <c r="BE124" s="27" t="s">
        <v>12</v>
      </c>
      <c r="BF124" s="33" t="s">
        <v>17</v>
      </c>
      <c r="BG124" s="27" t="s">
        <v>12</v>
      </c>
      <c r="BH124" s="27" t="s">
        <v>12</v>
      </c>
      <c r="BI124" s="27" t="s">
        <v>12</v>
      </c>
      <c r="BJ124" s="33" t="s">
        <v>17</v>
      </c>
      <c r="BK124" s="33" t="s">
        <v>17</v>
      </c>
      <c r="BL124" s="27" t="s">
        <v>12</v>
      </c>
      <c r="BM124" s="33" t="s">
        <v>17</v>
      </c>
      <c r="BN124" s="33" t="s">
        <v>17</v>
      </c>
      <c r="BO124" s="27" t="s">
        <v>12</v>
      </c>
      <c r="BP124" s="33" t="s">
        <v>17</v>
      </c>
      <c r="BQ124" s="33" t="s">
        <v>17</v>
      </c>
      <c r="BR124" s="27" t="s">
        <v>12</v>
      </c>
      <c r="BS124" s="33" t="s">
        <v>17</v>
      </c>
      <c r="BT124" s="33" t="s">
        <v>17</v>
      </c>
      <c r="BU124" s="27" t="s">
        <v>12</v>
      </c>
      <c r="BV124" s="27" t="s">
        <v>12</v>
      </c>
      <c r="BW124" s="33" t="s">
        <v>17</v>
      </c>
      <c r="BX124" s="33" t="s">
        <v>17</v>
      </c>
      <c r="BY124" s="27" t="s">
        <v>12</v>
      </c>
      <c r="BZ124" s="33" t="s">
        <v>17</v>
      </c>
      <c r="CA124" s="27" t="s">
        <v>12</v>
      </c>
      <c r="CB124" s="33" t="s">
        <v>17</v>
      </c>
      <c r="CC124" s="33" t="s">
        <v>17</v>
      </c>
      <c r="CD124" s="27" t="s">
        <v>12</v>
      </c>
      <c r="CE124" s="33" t="s">
        <v>17</v>
      </c>
      <c r="CF124" s="33" t="s">
        <v>17</v>
      </c>
      <c r="CG124" s="27" t="s">
        <v>12</v>
      </c>
      <c r="CH124" s="27" t="s">
        <v>12</v>
      </c>
      <c r="CI124" s="33" t="s">
        <v>17</v>
      </c>
      <c r="CJ124" s="33" t="s">
        <v>17</v>
      </c>
      <c r="CK124" s="27" t="s">
        <v>12</v>
      </c>
      <c r="CL124" s="33" t="s">
        <v>17</v>
      </c>
      <c r="CM124" s="27" t="s">
        <v>12</v>
      </c>
      <c r="CN124" s="33" t="s">
        <v>17</v>
      </c>
      <c r="CO124" s="33" t="s">
        <v>17</v>
      </c>
      <c r="CP124" s="27" t="s">
        <v>12</v>
      </c>
      <c r="CQ124" s="33" t="s">
        <v>17</v>
      </c>
      <c r="CR124" s="33" t="s">
        <v>17</v>
      </c>
      <c r="CS124" s="27" t="s">
        <v>12</v>
      </c>
      <c r="CT124" s="27" t="s">
        <v>12</v>
      </c>
      <c r="CU124" s="33" t="s">
        <v>17</v>
      </c>
      <c r="CV124" s="33" t="s">
        <v>17</v>
      </c>
      <c r="CW124" s="27" t="s">
        <v>12</v>
      </c>
      <c r="CX124" s="33" t="s">
        <v>17</v>
      </c>
      <c r="CY124" s="27" t="s">
        <v>12</v>
      </c>
      <c r="CZ124" s="33" t="s">
        <v>17</v>
      </c>
      <c r="DA124" s="33" t="s">
        <v>17</v>
      </c>
      <c r="DB124" s="27" t="s">
        <v>12</v>
      </c>
      <c r="DC124" s="33" t="s">
        <v>17</v>
      </c>
      <c r="DD124" s="27" t="s">
        <v>12</v>
      </c>
      <c r="DE124" s="27" t="s">
        <v>12</v>
      </c>
      <c r="DF124" s="27" t="s">
        <v>12</v>
      </c>
      <c r="DG124" s="33" t="s">
        <v>17</v>
      </c>
      <c r="DH124" s="27" t="s">
        <v>12</v>
      </c>
      <c r="DI124" s="27" t="s">
        <v>12</v>
      </c>
      <c r="DJ124" s="33" t="s">
        <v>17</v>
      </c>
      <c r="DK124" s="27" t="s">
        <v>12</v>
      </c>
      <c r="DL124" s="33" t="s">
        <v>17</v>
      </c>
      <c r="DM124" s="27" t="s">
        <v>12</v>
      </c>
      <c r="DN124" s="27" t="s">
        <v>12</v>
      </c>
      <c r="DO124" s="33" t="s">
        <v>17</v>
      </c>
      <c r="DP124" s="27" t="s">
        <v>12</v>
      </c>
      <c r="DQ124" s="27" t="s">
        <v>12</v>
      </c>
      <c r="DR124" s="27" t="s">
        <v>12</v>
      </c>
      <c r="DS124" s="33" t="s">
        <v>17</v>
      </c>
      <c r="DT124" s="27" t="s">
        <v>12</v>
      </c>
      <c r="DU124" s="27" t="s">
        <v>12</v>
      </c>
      <c r="DV124" s="33" t="s">
        <v>17</v>
      </c>
      <c r="DW124" s="27" t="s">
        <v>12</v>
      </c>
      <c r="DX124" s="33" t="s">
        <v>17</v>
      </c>
      <c r="DY124" s="27" t="s">
        <v>12</v>
      </c>
      <c r="DZ124" s="27" t="s">
        <v>12</v>
      </c>
      <c r="EA124" s="33" t="s">
        <v>17</v>
      </c>
      <c r="EB124" s="27" t="s">
        <v>12</v>
      </c>
      <c r="EC124" s="27" t="s">
        <v>12</v>
      </c>
      <c r="ED124" s="27" t="s">
        <v>12</v>
      </c>
      <c r="EE124" s="33" t="s">
        <v>17</v>
      </c>
      <c r="EF124" s="27" t="s">
        <v>12</v>
      </c>
      <c r="EG124" s="27" t="s">
        <v>12</v>
      </c>
      <c r="EH124" s="33" t="s">
        <v>17</v>
      </c>
      <c r="EI124" s="27" t="s">
        <v>12</v>
      </c>
      <c r="EJ124" s="33" t="s">
        <v>17</v>
      </c>
      <c r="EK124" s="27" t="s">
        <v>12</v>
      </c>
      <c r="EL124" s="27" t="s">
        <v>12</v>
      </c>
      <c r="EM124" s="33" t="s">
        <v>17</v>
      </c>
      <c r="EN124" s="27" t="s">
        <v>12</v>
      </c>
      <c r="EO124" s="27" t="s">
        <v>12</v>
      </c>
      <c r="EP124" s="27" t="s">
        <v>12</v>
      </c>
      <c r="EQ124" s="33" t="s">
        <v>17</v>
      </c>
      <c r="ER124" s="27" t="s">
        <v>12</v>
      </c>
      <c r="ES124" s="27" t="s">
        <v>12</v>
      </c>
      <c r="ET124" s="33" t="s">
        <v>17</v>
      </c>
      <c r="EU124" s="27" t="s">
        <v>12</v>
      </c>
      <c r="EV124" s="33" t="s">
        <v>17</v>
      </c>
      <c r="EW124" s="27" t="s">
        <v>12</v>
      </c>
      <c r="EX124" s="27" t="s">
        <v>12</v>
      </c>
      <c r="EY124" s="33" t="s">
        <v>17</v>
      </c>
      <c r="EZ124" s="27" t="s">
        <v>12</v>
      </c>
      <c r="FA124" s="27" t="s">
        <v>12</v>
      </c>
      <c r="FB124" s="27" t="s">
        <v>12</v>
      </c>
      <c r="FC124" s="33" t="s">
        <v>17</v>
      </c>
      <c r="FD124" s="27" t="s">
        <v>12</v>
      </c>
      <c r="FE124" s="27" t="s">
        <v>12</v>
      </c>
      <c r="FF124" s="33" t="s">
        <v>17</v>
      </c>
      <c r="FG124" s="27" t="s">
        <v>12</v>
      </c>
      <c r="FH124" s="33" t="s">
        <v>17</v>
      </c>
      <c r="FI124" s="27" t="s">
        <v>12</v>
      </c>
      <c r="FJ124" s="27" t="s">
        <v>12</v>
      </c>
      <c r="FK124" s="33" t="s">
        <v>17</v>
      </c>
      <c r="FL124" s="33" t="s">
        <v>17</v>
      </c>
      <c r="FM124" s="33" t="s">
        <v>17</v>
      </c>
      <c r="FN124" s="27" t="s">
        <v>12</v>
      </c>
      <c r="FO124" s="27" t="s">
        <v>12</v>
      </c>
      <c r="FP124" s="33" t="s">
        <v>17</v>
      </c>
      <c r="FQ124" s="27" t="s">
        <v>12</v>
      </c>
      <c r="FR124" s="33" t="s">
        <v>17</v>
      </c>
      <c r="FS124" s="27" t="s">
        <v>12</v>
      </c>
      <c r="FT124" s="33" t="s">
        <v>17</v>
      </c>
      <c r="FU124" s="27" t="s">
        <v>12</v>
      </c>
      <c r="FV124" s="33" t="s">
        <v>17</v>
      </c>
      <c r="FW124" s="33" t="s">
        <v>17</v>
      </c>
      <c r="FX124" s="33" t="s">
        <v>17</v>
      </c>
      <c r="FY124" s="33" t="s">
        <v>17</v>
      </c>
      <c r="FZ124" s="27" t="s">
        <v>12</v>
      </c>
      <c r="GA124" s="27" t="s">
        <v>12</v>
      </c>
      <c r="GB124" s="33" t="s">
        <v>17</v>
      </c>
      <c r="GC124" s="27" t="s">
        <v>12</v>
      </c>
      <c r="GD124" s="33" t="s">
        <v>17</v>
      </c>
      <c r="GE124" s="27" t="s">
        <v>12</v>
      </c>
      <c r="GF124" s="33" t="s">
        <v>17</v>
      </c>
      <c r="GG124" s="27" t="s">
        <v>12</v>
      </c>
      <c r="GH124" s="33" t="s">
        <v>17</v>
      </c>
      <c r="GI124" s="33" t="s">
        <v>17</v>
      </c>
      <c r="GJ124" s="33" t="s">
        <v>17</v>
      </c>
      <c r="GK124" s="33" t="s">
        <v>17</v>
      </c>
      <c r="GL124" s="27" t="s">
        <v>12</v>
      </c>
      <c r="GM124" s="27" t="s">
        <v>12</v>
      </c>
      <c r="GN124" s="33" t="s">
        <v>17</v>
      </c>
      <c r="GO124" s="27" t="s">
        <v>12</v>
      </c>
      <c r="GP124" s="33" t="s">
        <v>17</v>
      </c>
      <c r="GQ124" s="27" t="s">
        <v>12</v>
      </c>
      <c r="GR124" s="33" t="s">
        <v>17</v>
      </c>
      <c r="GS124" s="27" t="s">
        <v>12</v>
      </c>
      <c r="GT124" s="33" t="s">
        <v>17</v>
      </c>
      <c r="GU124" s="33" t="s">
        <v>17</v>
      </c>
      <c r="GV124" s="33" t="s">
        <v>17</v>
      </c>
      <c r="GW124" s="33" t="s">
        <v>17</v>
      </c>
      <c r="GX124" s="27" t="s">
        <v>12</v>
      </c>
      <c r="HB124" s="44" cm="1">
        <f t="array" ref="HB124">MIN(IF(HB122:OH122&gt;0,HB122:OH122,""))</f>
        <v>37</v>
      </c>
    </row>
    <row r="125" spans="2:409" ht="25.2">
      <c r="B125" s="11">
        <f t="shared" si="23"/>
        <v>54</v>
      </c>
      <c r="C125" s="9">
        <v>3</v>
      </c>
      <c r="D125" s="12">
        <v>10</v>
      </c>
      <c r="E125" s="13">
        <f t="shared" si="18"/>
        <v>48</v>
      </c>
      <c r="G125" s="35" t="s">
        <v>50</v>
      </c>
      <c r="H125" s="27" t="s">
        <v>12</v>
      </c>
      <c r="I125" s="35" t="s">
        <v>50</v>
      </c>
      <c r="J125" s="27" t="s">
        <v>12</v>
      </c>
      <c r="K125" s="35" t="s">
        <v>50</v>
      </c>
      <c r="L125" s="27" t="s">
        <v>12</v>
      </c>
      <c r="M125" s="27" t="s">
        <v>12</v>
      </c>
      <c r="N125" s="27" t="s">
        <v>12</v>
      </c>
      <c r="O125" s="27" t="s">
        <v>12</v>
      </c>
      <c r="P125" s="27" t="s">
        <v>12</v>
      </c>
      <c r="Q125" s="35" t="s">
        <v>50</v>
      </c>
      <c r="R125" s="35" t="s">
        <v>50</v>
      </c>
      <c r="S125" s="35" t="s">
        <v>50</v>
      </c>
      <c r="T125" s="27" t="s">
        <v>12</v>
      </c>
      <c r="U125" s="35" t="s">
        <v>50</v>
      </c>
      <c r="V125" s="27" t="s">
        <v>12</v>
      </c>
      <c r="W125" s="35" t="s">
        <v>50</v>
      </c>
      <c r="X125" s="27" t="s">
        <v>12</v>
      </c>
      <c r="Y125" s="27" t="s">
        <v>12</v>
      </c>
      <c r="Z125" s="27" t="s">
        <v>12</v>
      </c>
      <c r="AA125" s="27" t="s">
        <v>12</v>
      </c>
      <c r="AB125" s="27" t="s">
        <v>12</v>
      </c>
      <c r="AC125" s="35" t="s">
        <v>50</v>
      </c>
      <c r="AD125" s="35" t="s">
        <v>50</v>
      </c>
      <c r="AE125" s="35" t="s">
        <v>50</v>
      </c>
      <c r="AF125" s="27" t="s">
        <v>12</v>
      </c>
      <c r="AG125" s="35" t="s">
        <v>50</v>
      </c>
      <c r="AH125" s="27" t="s">
        <v>12</v>
      </c>
      <c r="AI125" s="35" t="s">
        <v>50</v>
      </c>
      <c r="AJ125" s="27" t="s">
        <v>12</v>
      </c>
      <c r="AK125" s="27" t="s">
        <v>12</v>
      </c>
      <c r="AL125" s="27" t="s">
        <v>12</v>
      </c>
      <c r="AM125" s="27" t="s">
        <v>12</v>
      </c>
      <c r="AN125" s="27" t="s">
        <v>12</v>
      </c>
      <c r="AO125" s="35" t="s">
        <v>50</v>
      </c>
      <c r="AP125" s="35" t="s">
        <v>50</v>
      </c>
      <c r="AQ125" s="35" t="s">
        <v>50</v>
      </c>
      <c r="AR125" s="27" t="s">
        <v>12</v>
      </c>
      <c r="AS125" s="35" t="s">
        <v>50</v>
      </c>
      <c r="AT125" s="27" t="s">
        <v>12</v>
      </c>
      <c r="AU125" s="35" t="s">
        <v>50</v>
      </c>
      <c r="AV125" s="27" t="s">
        <v>12</v>
      </c>
      <c r="AW125" s="27" t="s">
        <v>12</v>
      </c>
      <c r="AX125" s="27" t="s">
        <v>12</v>
      </c>
      <c r="AY125" s="27" t="s">
        <v>12</v>
      </c>
      <c r="AZ125" s="27" t="s">
        <v>12</v>
      </c>
      <c r="BA125" s="35" t="s">
        <v>50</v>
      </c>
      <c r="BB125" s="35" t="s">
        <v>50</v>
      </c>
      <c r="BC125" s="35" t="s">
        <v>50</v>
      </c>
      <c r="BD125" s="27" t="s">
        <v>12</v>
      </c>
      <c r="BE125" s="35" t="s">
        <v>50</v>
      </c>
      <c r="BF125" s="27" t="s">
        <v>12</v>
      </c>
      <c r="BG125" s="35" t="s">
        <v>50</v>
      </c>
      <c r="BH125" s="27" t="s">
        <v>12</v>
      </c>
      <c r="BI125" s="27" t="s">
        <v>12</v>
      </c>
      <c r="BJ125" s="27" t="s">
        <v>12</v>
      </c>
      <c r="BK125" s="27" t="s">
        <v>12</v>
      </c>
      <c r="BL125" s="27" t="s">
        <v>12</v>
      </c>
      <c r="BM125" s="35" t="s">
        <v>50</v>
      </c>
      <c r="BN125" s="35" t="s">
        <v>50</v>
      </c>
      <c r="BO125" s="35" t="s">
        <v>50</v>
      </c>
      <c r="BP125" s="35" t="s">
        <v>50</v>
      </c>
      <c r="BQ125" s="27" t="s">
        <v>12</v>
      </c>
      <c r="BR125" s="35" t="s">
        <v>50</v>
      </c>
      <c r="BS125" s="27" t="s">
        <v>12</v>
      </c>
      <c r="BT125" s="35" t="s">
        <v>50</v>
      </c>
      <c r="BU125" s="27" t="s">
        <v>12</v>
      </c>
      <c r="BV125" s="27" t="s">
        <v>12</v>
      </c>
      <c r="BW125" s="35" t="s">
        <v>50</v>
      </c>
      <c r="BX125" s="27" t="s">
        <v>12</v>
      </c>
      <c r="BY125" s="27" t="s">
        <v>12</v>
      </c>
      <c r="BZ125" s="35" t="s">
        <v>50</v>
      </c>
      <c r="CA125" s="35" t="s">
        <v>50</v>
      </c>
      <c r="CB125" s="35" t="s">
        <v>50</v>
      </c>
      <c r="CC125" s="27" t="s">
        <v>12</v>
      </c>
      <c r="CD125" s="35" t="s">
        <v>50</v>
      </c>
      <c r="CE125" s="27" t="s">
        <v>12</v>
      </c>
      <c r="CF125" s="35" t="s">
        <v>50</v>
      </c>
      <c r="CG125" s="27" t="s">
        <v>12</v>
      </c>
      <c r="CH125" s="27" t="s">
        <v>12</v>
      </c>
      <c r="CI125" s="35" t="s">
        <v>50</v>
      </c>
      <c r="CJ125" s="27" t="s">
        <v>12</v>
      </c>
      <c r="CK125" s="27" t="s">
        <v>12</v>
      </c>
      <c r="CL125" s="35" t="s">
        <v>50</v>
      </c>
      <c r="CM125" s="35" t="s">
        <v>50</v>
      </c>
      <c r="CN125" s="35" t="s">
        <v>50</v>
      </c>
      <c r="CO125" s="27" t="s">
        <v>12</v>
      </c>
      <c r="CP125" s="35" t="s">
        <v>50</v>
      </c>
      <c r="CQ125" s="27" t="s">
        <v>12</v>
      </c>
      <c r="CR125" s="35" t="s">
        <v>50</v>
      </c>
      <c r="CS125" s="27" t="s">
        <v>12</v>
      </c>
      <c r="CT125" s="27" t="s">
        <v>12</v>
      </c>
      <c r="CU125" s="35" t="s">
        <v>50</v>
      </c>
      <c r="CV125" s="27" t="s">
        <v>12</v>
      </c>
      <c r="CW125" s="27" t="s">
        <v>12</v>
      </c>
      <c r="CX125" s="35" t="s">
        <v>50</v>
      </c>
      <c r="CY125" s="35" t="s">
        <v>50</v>
      </c>
      <c r="CZ125" s="35" t="s">
        <v>50</v>
      </c>
      <c r="DA125" s="27" t="s">
        <v>12</v>
      </c>
      <c r="DB125" s="35" t="s">
        <v>50</v>
      </c>
      <c r="DC125" s="27" t="s">
        <v>12</v>
      </c>
      <c r="DD125" s="35" t="s">
        <v>50</v>
      </c>
      <c r="DE125" s="27" t="s">
        <v>12</v>
      </c>
      <c r="DF125" s="35" t="s">
        <v>50</v>
      </c>
      <c r="DG125" s="35" t="s">
        <v>50</v>
      </c>
      <c r="DH125" s="27" t="s">
        <v>12</v>
      </c>
      <c r="DI125" s="27" t="s">
        <v>12</v>
      </c>
      <c r="DJ125" s="35" t="s">
        <v>50</v>
      </c>
      <c r="DK125" s="27" t="s">
        <v>12</v>
      </c>
      <c r="DL125" s="35" t="s">
        <v>50</v>
      </c>
      <c r="DM125" s="27" t="s">
        <v>12</v>
      </c>
      <c r="DN125" s="35" t="s">
        <v>50</v>
      </c>
      <c r="DO125" s="27" t="s">
        <v>12</v>
      </c>
      <c r="DP125" s="35" t="s">
        <v>50</v>
      </c>
      <c r="DQ125" s="27" t="s">
        <v>12</v>
      </c>
      <c r="DR125" s="35" t="s">
        <v>50</v>
      </c>
      <c r="DS125" s="35" t="s">
        <v>50</v>
      </c>
      <c r="DT125" s="27" t="s">
        <v>12</v>
      </c>
      <c r="DU125" s="27" t="s">
        <v>12</v>
      </c>
      <c r="DV125" s="35" t="s">
        <v>50</v>
      </c>
      <c r="DW125" s="27" t="s">
        <v>12</v>
      </c>
      <c r="DX125" s="35" t="s">
        <v>50</v>
      </c>
      <c r="DY125" s="27" t="s">
        <v>12</v>
      </c>
      <c r="DZ125" s="35" t="s">
        <v>50</v>
      </c>
      <c r="EA125" s="27" t="s">
        <v>12</v>
      </c>
      <c r="EB125" s="35" t="s">
        <v>50</v>
      </c>
      <c r="EC125" s="27" t="s">
        <v>12</v>
      </c>
      <c r="ED125" s="35" t="s">
        <v>50</v>
      </c>
      <c r="EE125" s="35" t="s">
        <v>50</v>
      </c>
      <c r="EF125" s="27" t="s">
        <v>12</v>
      </c>
      <c r="EG125" s="27" t="s">
        <v>12</v>
      </c>
      <c r="EH125" s="35" t="s">
        <v>50</v>
      </c>
      <c r="EI125" s="27" t="s">
        <v>12</v>
      </c>
      <c r="EJ125" s="35" t="s">
        <v>50</v>
      </c>
      <c r="EK125" s="27" t="s">
        <v>12</v>
      </c>
      <c r="EL125" s="35" t="s">
        <v>50</v>
      </c>
      <c r="EM125" s="27" t="s">
        <v>12</v>
      </c>
      <c r="EN125" s="35" t="s">
        <v>50</v>
      </c>
      <c r="EO125" s="27" t="s">
        <v>12</v>
      </c>
      <c r="EP125" s="35" t="s">
        <v>50</v>
      </c>
      <c r="EQ125" s="35" t="s">
        <v>50</v>
      </c>
      <c r="ER125" s="27" t="s">
        <v>12</v>
      </c>
      <c r="ES125" s="27" t="s">
        <v>12</v>
      </c>
      <c r="ET125" s="35" t="s">
        <v>50</v>
      </c>
      <c r="EU125" s="27" t="s">
        <v>12</v>
      </c>
      <c r="EV125" s="35" t="s">
        <v>50</v>
      </c>
      <c r="EW125" s="27" t="s">
        <v>12</v>
      </c>
      <c r="EX125" s="35" t="s">
        <v>50</v>
      </c>
      <c r="EY125" s="27" t="s">
        <v>12</v>
      </c>
      <c r="EZ125" s="35" t="s">
        <v>50</v>
      </c>
      <c r="FA125" s="27" t="s">
        <v>12</v>
      </c>
      <c r="FB125" s="35" t="s">
        <v>50</v>
      </c>
      <c r="FC125" s="35" t="s">
        <v>50</v>
      </c>
      <c r="FD125" s="27" t="s">
        <v>12</v>
      </c>
      <c r="FE125" s="27" t="s">
        <v>12</v>
      </c>
      <c r="FF125" s="35" t="s">
        <v>50</v>
      </c>
      <c r="FG125" s="27" t="s">
        <v>12</v>
      </c>
      <c r="FH125" s="35" t="s">
        <v>50</v>
      </c>
      <c r="FI125" s="27" t="s">
        <v>12</v>
      </c>
      <c r="FJ125" s="35" t="s">
        <v>50</v>
      </c>
      <c r="FK125" s="27" t="s">
        <v>12</v>
      </c>
      <c r="FL125" s="35" t="s">
        <v>50</v>
      </c>
      <c r="FM125" s="27" t="s">
        <v>12</v>
      </c>
      <c r="FN125" s="35" t="s">
        <v>50</v>
      </c>
      <c r="FO125" s="27" t="s">
        <v>12</v>
      </c>
      <c r="FP125" s="35" t="s">
        <v>50</v>
      </c>
      <c r="FQ125" s="35" t="s">
        <v>50</v>
      </c>
      <c r="FR125" s="27" t="s">
        <v>12</v>
      </c>
      <c r="FS125" s="27" t="s">
        <v>12</v>
      </c>
      <c r="FT125" s="35" t="s">
        <v>50</v>
      </c>
      <c r="FU125" s="27" t="s">
        <v>12</v>
      </c>
      <c r="FV125" s="35" t="s">
        <v>50</v>
      </c>
      <c r="FW125" s="27" t="s">
        <v>12</v>
      </c>
      <c r="FX125" s="35" t="s">
        <v>50</v>
      </c>
      <c r="FY125" s="27" t="s">
        <v>12</v>
      </c>
      <c r="FZ125" s="35" t="s">
        <v>50</v>
      </c>
      <c r="GA125" s="27" t="s">
        <v>12</v>
      </c>
      <c r="GB125" s="35" t="s">
        <v>50</v>
      </c>
      <c r="GC125" s="35" t="s">
        <v>50</v>
      </c>
      <c r="GD125" s="27" t="s">
        <v>12</v>
      </c>
      <c r="GE125" s="27" t="s">
        <v>12</v>
      </c>
      <c r="GF125" s="35" t="s">
        <v>50</v>
      </c>
      <c r="GG125" s="27" t="s">
        <v>12</v>
      </c>
      <c r="GH125" s="35" t="s">
        <v>50</v>
      </c>
      <c r="GI125" s="27" t="s">
        <v>12</v>
      </c>
      <c r="GJ125" s="35" t="s">
        <v>50</v>
      </c>
      <c r="GK125" s="27" t="s">
        <v>12</v>
      </c>
      <c r="GL125" s="35" t="s">
        <v>50</v>
      </c>
      <c r="GM125" s="27" t="s">
        <v>12</v>
      </c>
      <c r="GN125" s="35" t="s">
        <v>50</v>
      </c>
      <c r="GO125" s="35" t="s">
        <v>50</v>
      </c>
      <c r="GP125" s="27" t="s">
        <v>12</v>
      </c>
      <c r="GQ125" s="27" t="s">
        <v>12</v>
      </c>
      <c r="GR125" s="35" t="s">
        <v>50</v>
      </c>
      <c r="GS125" s="27" t="s">
        <v>12</v>
      </c>
      <c r="GT125" s="35" t="s">
        <v>50</v>
      </c>
      <c r="GU125" s="27" t="s">
        <v>12</v>
      </c>
      <c r="GV125" s="35" t="s">
        <v>50</v>
      </c>
      <c r="GW125" s="27" t="s">
        <v>12</v>
      </c>
      <c r="GX125" s="35" t="s">
        <v>50</v>
      </c>
      <c r="HA125" s="36" cm="1">
        <f t="array" ref="HA125:HA144">_xlfn.SEQUENCE(20,,41)</f>
        <v>41</v>
      </c>
      <c r="HB125" s="36">
        <f t="dataTable" ref="HB125:HB144" dt2D="0" dtr="0" r1="HB108"/>
        <v>37</v>
      </c>
    </row>
    <row r="126" spans="2:409" ht="25.2">
      <c r="B126" s="11">
        <f t="shared" si="23"/>
        <v>55</v>
      </c>
      <c r="C126" s="9">
        <v>3</v>
      </c>
      <c r="D126" s="12">
        <v>10</v>
      </c>
      <c r="E126" s="13">
        <f t="shared" si="18"/>
        <v>41</v>
      </c>
      <c r="G126" s="32" t="s">
        <v>42</v>
      </c>
      <c r="H126" s="27" t="s">
        <v>12</v>
      </c>
      <c r="I126" s="32" t="s">
        <v>42</v>
      </c>
      <c r="J126" s="32" t="s">
        <v>42</v>
      </c>
      <c r="K126" s="32" t="s">
        <v>42</v>
      </c>
      <c r="L126" s="27" t="s">
        <v>12</v>
      </c>
      <c r="M126" s="32" t="s">
        <v>42</v>
      </c>
      <c r="N126" s="27" t="s">
        <v>12</v>
      </c>
      <c r="O126" s="27" t="s">
        <v>12</v>
      </c>
      <c r="P126" s="27" t="s">
        <v>12</v>
      </c>
      <c r="Q126" s="32" t="s">
        <v>42</v>
      </c>
      <c r="R126" s="27" t="s">
        <v>12</v>
      </c>
      <c r="S126" s="32" t="s">
        <v>42</v>
      </c>
      <c r="T126" s="27" t="s">
        <v>12</v>
      </c>
      <c r="U126" s="32" t="s">
        <v>42</v>
      </c>
      <c r="V126" s="32" t="s">
        <v>42</v>
      </c>
      <c r="W126" s="32" t="s">
        <v>42</v>
      </c>
      <c r="X126" s="27" t="s">
        <v>12</v>
      </c>
      <c r="Y126" s="32" t="s">
        <v>42</v>
      </c>
      <c r="Z126" s="27" t="s">
        <v>12</v>
      </c>
      <c r="AA126" s="27" t="s">
        <v>12</v>
      </c>
      <c r="AB126" s="27" t="s">
        <v>12</v>
      </c>
      <c r="AC126" s="32" t="s">
        <v>42</v>
      </c>
      <c r="AD126" s="27" t="s">
        <v>12</v>
      </c>
      <c r="AE126" s="32" t="s">
        <v>42</v>
      </c>
      <c r="AF126" s="27" t="s">
        <v>12</v>
      </c>
      <c r="AG126" s="32" t="s">
        <v>42</v>
      </c>
      <c r="AH126" s="32" t="s">
        <v>42</v>
      </c>
      <c r="AI126" s="32" t="s">
        <v>42</v>
      </c>
      <c r="AJ126" s="27" t="s">
        <v>12</v>
      </c>
      <c r="AK126" s="32" t="s">
        <v>42</v>
      </c>
      <c r="AL126" s="27" t="s">
        <v>12</v>
      </c>
      <c r="AM126" s="27" t="s">
        <v>12</v>
      </c>
      <c r="AN126" s="27" t="s">
        <v>12</v>
      </c>
      <c r="AO126" s="32" t="s">
        <v>42</v>
      </c>
      <c r="AP126" s="27" t="s">
        <v>12</v>
      </c>
      <c r="AQ126" s="32" t="s">
        <v>42</v>
      </c>
      <c r="AR126" s="27" t="s">
        <v>12</v>
      </c>
      <c r="AS126" s="32" t="s">
        <v>42</v>
      </c>
      <c r="AT126" s="32" t="s">
        <v>42</v>
      </c>
      <c r="AU126" s="32" t="s">
        <v>42</v>
      </c>
      <c r="AV126" s="27" t="s">
        <v>12</v>
      </c>
      <c r="AW126" s="32" t="s">
        <v>42</v>
      </c>
      <c r="AX126" s="27" t="s">
        <v>12</v>
      </c>
      <c r="AY126" s="27" t="s">
        <v>12</v>
      </c>
      <c r="AZ126" s="27" t="s">
        <v>12</v>
      </c>
      <c r="BA126" s="32" t="s">
        <v>42</v>
      </c>
      <c r="BB126" s="27" t="s">
        <v>12</v>
      </c>
      <c r="BC126" s="32" t="s">
        <v>42</v>
      </c>
      <c r="BD126" s="27" t="s">
        <v>12</v>
      </c>
      <c r="BE126" s="32" t="s">
        <v>42</v>
      </c>
      <c r="BF126" s="32" t="s">
        <v>42</v>
      </c>
      <c r="BG126" s="32" t="s">
        <v>42</v>
      </c>
      <c r="BH126" s="27" t="s">
        <v>12</v>
      </c>
      <c r="BI126" s="32" t="s">
        <v>42</v>
      </c>
      <c r="BJ126" s="27" t="s">
        <v>12</v>
      </c>
      <c r="BK126" s="27" t="s">
        <v>12</v>
      </c>
      <c r="BL126" s="27" t="s">
        <v>12</v>
      </c>
      <c r="BM126" s="32" t="s">
        <v>42</v>
      </c>
      <c r="BN126" s="27" t="s">
        <v>12</v>
      </c>
      <c r="BO126" s="27" t="s">
        <v>12</v>
      </c>
      <c r="BP126" s="32" t="s">
        <v>42</v>
      </c>
      <c r="BQ126" s="27" t="s">
        <v>12</v>
      </c>
      <c r="BR126" s="27" t="s">
        <v>12</v>
      </c>
      <c r="BS126" s="27" t="s">
        <v>12</v>
      </c>
      <c r="BT126" s="32" t="s">
        <v>42</v>
      </c>
      <c r="BU126" s="32" t="s">
        <v>42</v>
      </c>
      <c r="BV126" s="27" t="s">
        <v>12</v>
      </c>
      <c r="BW126" s="27" t="s">
        <v>12</v>
      </c>
      <c r="BX126" s="32" t="s">
        <v>42</v>
      </c>
      <c r="BY126" s="27" t="s">
        <v>12</v>
      </c>
      <c r="BZ126" s="32" t="s">
        <v>42</v>
      </c>
      <c r="CA126" s="27" t="s">
        <v>12</v>
      </c>
      <c r="CB126" s="32" t="s">
        <v>42</v>
      </c>
      <c r="CC126" s="27" t="s">
        <v>12</v>
      </c>
      <c r="CD126" s="27" t="s">
        <v>12</v>
      </c>
      <c r="CE126" s="27" t="s">
        <v>12</v>
      </c>
      <c r="CF126" s="32" t="s">
        <v>42</v>
      </c>
      <c r="CG126" s="32" t="s">
        <v>42</v>
      </c>
      <c r="CH126" s="27" t="s">
        <v>12</v>
      </c>
      <c r="CI126" s="27" t="s">
        <v>12</v>
      </c>
      <c r="CJ126" s="32" t="s">
        <v>42</v>
      </c>
      <c r="CK126" s="27" t="s">
        <v>12</v>
      </c>
      <c r="CL126" s="32" t="s">
        <v>42</v>
      </c>
      <c r="CM126" s="27" t="s">
        <v>12</v>
      </c>
      <c r="CN126" s="32" t="s">
        <v>42</v>
      </c>
      <c r="CO126" s="27" t="s">
        <v>12</v>
      </c>
      <c r="CP126" s="27" t="s">
        <v>12</v>
      </c>
      <c r="CQ126" s="27" t="s">
        <v>12</v>
      </c>
      <c r="CR126" s="32" t="s">
        <v>42</v>
      </c>
      <c r="CS126" s="32" t="s">
        <v>42</v>
      </c>
      <c r="CT126" s="27" t="s">
        <v>12</v>
      </c>
      <c r="CU126" s="27" t="s">
        <v>12</v>
      </c>
      <c r="CV126" s="32" t="s">
        <v>42</v>
      </c>
      <c r="CW126" s="27" t="s">
        <v>12</v>
      </c>
      <c r="CX126" s="32" t="s">
        <v>42</v>
      </c>
      <c r="CY126" s="27" t="s">
        <v>12</v>
      </c>
      <c r="CZ126" s="32" t="s">
        <v>42</v>
      </c>
      <c r="DA126" s="27" t="s">
        <v>12</v>
      </c>
      <c r="DB126" s="27" t="s">
        <v>12</v>
      </c>
      <c r="DC126" s="27" t="s">
        <v>12</v>
      </c>
      <c r="DD126" s="27" t="s">
        <v>12</v>
      </c>
      <c r="DE126" s="27" t="s">
        <v>12</v>
      </c>
      <c r="DF126" s="27" t="s">
        <v>12</v>
      </c>
      <c r="DG126" s="27" t="s">
        <v>12</v>
      </c>
      <c r="DH126" s="27" t="s">
        <v>12</v>
      </c>
      <c r="DI126" s="27" t="s">
        <v>12</v>
      </c>
      <c r="DJ126" s="32" t="s">
        <v>42</v>
      </c>
      <c r="DK126" s="32" t="s">
        <v>42</v>
      </c>
      <c r="DL126" s="32" t="s">
        <v>42</v>
      </c>
      <c r="DM126" s="32" t="s">
        <v>42</v>
      </c>
      <c r="DN126" s="27" t="s">
        <v>12</v>
      </c>
      <c r="DO126" s="27" t="s">
        <v>12</v>
      </c>
      <c r="DP126" s="27" t="s">
        <v>12</v>
      </c>
      <c r="DQ126" s="27" t="s">
        <v>12</v>
      </c>
      <c r="DR126" s="27" t="s">
        <v>12</v>
      </c>
      <c r="DS126" s="27" t="s">
        <v>12</v>
      </c>
      <c r="DT126" s="27" t="s">
        <v>12</v>
      </c>
      <c r="DU126" s="27" t="s">
        <v>12</v>
      </c>
      <c r="DV126" s="32" t="s">
        <v>42</v>
      </c>
      <c r="DW126" s="32" t="s">
        <v>42</v>
      </c>
      <c r="DX126" s="32" t="s">
        <v>42</v>
      </c>
      <c r="DY126" s="32" t="s">
        <v>42</v>
      </c>
      <c r="DZ126" s="27" t="s">
        <v>12</v>
      </c>
      <c r="EA126" s="27" t="s">
        <v>12</v>
      </c>
      <c r="EB126" s="27" t="s">
        <v>12</v>
      </c>
      <c r="EC126" s="27" t="s">
        <v>12</v>
      </c>
      <c r="ED126" s="27" t="s">
        <v>12</v>
      </c>
      <c r="EE126" s="27" t="s">
        <v>12</v>
      </c>
      <c r="EF126" s="27" t="s">
        <v>12</v>
      </c>
      <c r="EG126" s="27" t="s">
        <v>12</v>
      </c>
      <c r="EH126" s="32" t="s">
        <v>42</v>
      </c>
      <c r="EI126" s="32" t="s">
        <v>42</v>
      </c>
      <c r="EJ126" s="32" t="s">
        <v>42</v>
      </c>
      <c r="EK126" s="32" t="s">
        <v>42</v>
      </c>
      <c r="EL126" s="27" t="s">
        <v>12</v>
      </c>
      <c r="EM126" s="27" t="s">
        <v>12</v>
      </c>
      <c r="EN126" s="27" t="s">
        <v>12</v>
      </c>
      <c r="EO126" s="27" t="s">
        <v>12</v>
      </c>
      <c r="EP126" s="27" t="s">
        <v>12</v>
      </c>
      <c r="EQ126" s="27" t="s">
        <v>12</v>
      </c>
      <c r="ER126" s="27" t="s">
        <v>12</v>
      </c>
      <c r="ES126" s="27" t="s">
        <v>12</v>
      </c>
      <c r="ET126" s="32" t="s">
        <v>42</v>
      </c>
      <c r="EU126" s="32" t="s">
        <v>42</v>
      </c>
      <c r="EV126" s="32" t="s">
        <v>42</v>
      </c>
      <c r="EW126" s="32" t="s">
        <v>42</v>
      </c>
      <c r="EX126" s="27" t="s">
        <v>12</v>
      </c>
      <c r="EY126" s="27" t="s">
        <v>12</v>
      </c>
      <c r="EZ126" s="27" t="s">
        <v>12</v>
      </c>
      <c r="FA126" s="27" t="s">
        <v>12</v>
      </c>
      <c r="FB126" s="27" t="s">
        <v>12</v>
      </c>
      <c r="FC126" s="27" t="s">
        <v>12</v>
      </c>
      <c r="FD126" s="27" t="s">
        <v>12</v>
      </c>
      <c r="FE126" s="27" t="s">
        <v>12</v>
      </c>
      <c r="FF126" s="32" t="s">
        <v>42</v>
      </c>
      <c r="FG126" s="32" t="s">
        <v>42</v>
      </c>
      <c r="FH126" s="32" t="s">
        <v>42</v>
      </c>
      <c r="FI126" s="32" t="s">
        <v>42</v>
      </c>
      <c r="FJ126" s="27" t="s">
        <v>12</v>
      </c>
      <c r="FK126" s="32" t="s">
        <v>42</v>
      </c>
      <c r="FL126" s="27" t="s">
        <v>12</v>
      </c>
      <c r="FM126" s="32" t="s">
        <v>42</v>
      </c>
      <c r="FN126" s="32" t="s">
        <v>42</v>
      </c>
      <c r="FO126" s="32" t="s">
        <v>42</v>
      </c>
      <c r="FP126" s="27" t="s">
        <v>12</v>
      </c>
      <c r="FQ126" s="27" t="s">
        <v>12</v>
      </c>
      <c r="FR126" s="27" t="s">
        <v>12</v>
      </c>
      <c r="FS126" s="27" t="s">
        <v>12</v>
      </c>
      <c r="FT126" s="27" t="s">
        <v>12</v>
      </c>
      <c r="FU126" s="27" t="s">
        <v>12</v>
      </c>
      <c r="FV126" s="32" t="s">
        <v>42</v>
      </c>
      <c r="FW126" s="32" t="s">
        <v>42</v>
      </c>
      <c r="FX126" s="27" t="s">
        <v>12</v>
      </c>
      <c r="FY126" s="32" t="s">
        <v>42</v>
      </c>
      <c r="FZ126" s="32" t="s">
        <v>42</v>
      </c>
      <c r="GA126" s="32" t="s">
        <v>42</v>
      </c>
      <c r="GB126" s="27" t="s">
        <v>12</v>
      </c>
      <c r="GC126" s="27" t="s">
        <v>12</v>
      </c>
      <c r="GD126" s="27" t="s">
        <v>12</v>
      </c>
      <c r="GE126" s="27" t="s">
        <v>12</v>
      </c>
      <c r="GF126" s="27" t="s">
        <v>12</v>
      </c>
      <c r="GG126" s="27" t="s">
        <v>12</v>
      </c>
      <c r="GH126" s="32" t="s">
        <v>42</v>
      </c>
      <c r="GI126" s="32" t="s">
        <v>42</v>
      </c>
      <c r="GJ126" s="27" t="s">
        <v>12</v>
      </c>
      <c r="GK126" s="32" t="s">
        <v>42</v>
      </c>
      <c r="GL126" s="32" t="s">
        <v>42</v>
      </c>
      <c r="GM126" s="32" t="s">
        <v>42</v>
      </c>
      <c r="GN126" s="27" t="s">
        <v>12</v>
      </c>
      <c r="GO126" s="27" t="s">
        <v>12</v>
      </c>
      <c r="GP126" s="27" t="s">
        <v>12</v>
      </c>
      <c r="GQ126" s="27" t="s">
        <v>12</v>
      </c>
      <c r="GR126" s="27" t="s">
        <v>12</v>
      </c>
      <c r="GS126" s="27" t="s">
        <v>12</v>
      </c>
      <c r="GT126" s="32" t="s">
        <v>42</v>
      </c>
      <c r="GU126" s="32" t="s">
        <v>42</v>
      </c>
      <c r="GV126" s="27" t="s">
        <v>12</v>
      </c>
      <c r="GW126" s="32" t="s">
        <v>42</v>
      </c>
      <c r="GX126" s="32" t="s">
        <v>42</v>
      </c>
      <c r="HA126" s="36">
        <v>42</v>
      </c>
      <c r="HB126" s="36">
        <v>44</v>
      </c>
    </row>
    <row r="127" spans="2:409" ht="25.2">
      <c r="B127" s="11">
        <f t="shared" si="23"/>
        <v>56</v>
      </c>
      <c r="C127" s="9">
        <v>3</v>
      </c>
      <c r="D127" s="12">
        <v>10</v>
      </c>
      <c r="E127" s="13">
        <f t="shared" si="18"/>
        <v>38</v>
      </c>
      <c r="G127" s="27" t="s">
        <v>12</v>
      </c>
      <c r="H127" s="28" t="s">
        <v>35</v>
      </c>
      <c r="I127" s="28" t="s">
        <v>35</v>
      </c>
      <c r="J127" s="27" t="s">
        <v>12</v>
      </c>
      <c r="K127" s="27" t="s">
        <v>12</v>
      </c>
      <c r="L127" s="28" t="s">
        <v>35</v>
      </c>
      <c r="M127" s="28" t="s">
        <v>35</v>
      </c>
      <c r="N127" s="27" t="s">
        <v>12</v>
      </c>
      <c r="O127" s="28" t="s">
        <v>35</v>
      </c>
      <c r="P127" s="27" t="s">
        <v>12</v>
      </c>
      <c r="Q127" s="27" t="s">
        <v>12</v>
      </c>
      <c r="R127" s="28" t="s">
        <v>35</v>
      </c>
      <c r="S127" s="27" t="s">
        <v>12</v>
      </c>
      <c r="T127" s="28" t="s">
        <v>35</v>
      </c>
      <c r="U127" s="28" t="s">
        <v>35</v>
      </c>
      <c r="V127" s="27" t="s">
        <v>12</v>
      </c>
      <c r="W127" s="27" t="s">
        <v>12</v>
      </c>
      <c r="X127" s="28" t="s">
        <v>35</v>
      </c>
      <c r="Y127" s="28" t="s">
        <v>35</v>
      </c>
      <c r="Z127" s="27" t="s">
        <v>12</v>
      </c>
      <c r="AA127" s="28" t="s">
        <v>35</v>
      </c>
      <c r="AB127" s="27" t="s">
        <v>12</v>
      </c>
      <c r="AC127" s="27" t="s">
        <v>12</v>
      </c>
      <c r="AD127" s="28" t="s">
        <v>35</v>
      </c>
      <c r="AE127" s="27" t="s">
        <v>12</v>
      </c>
      <c r="AF127" s="28" t="s">
        <v>35</v>
      </c>
      <c r="AG127" s="28" t="s">
        <v>35</v>
      </c>
      <c r="AH127" s="27" t="s">
        <v>12</v>
      </c>
      <c r="AI127" s="27" t="s">
        <v>12</v>
      </c>
      <c r="AJ127" s="28" t="s">
        <v>35</v>
      </c>
      <c r="AK127" s="28" t="s">
        <v>35</v>
      </c>
      <c r="AL127" s="27" t="s">
        <v>12</v>
      </c>
      <c r="AM127" s="28" t="s">
        <v>35</v>
      </c>
      <c r="AN127" s="27" t="s">
        <v>12</v>
      </c>
      <c r="AO127" s="27" t="s">
        <v>12</v>
      </c>
      <c r="AP127" s="28" t="s">
        <v>35</v>
      </c>
      <c r="AQ127" s="27" t="s">
        <v>12</v>
      </c>
      <c r="AR127" s="28" t="s">
        <v>35</v>
      </c>
      <c r="AS127" s="28" t="s">
        <v>35</v>
      </c>
      <c r="AT127" s="27" t="s">
        <v>12</v>
      </c>
      <c r="AU127" s="27" t="s">
        <v>12</v>
      </c>
      <c r="AV127" s="28" t="s">
        <v>35</v>
      </c>
      <c r="AW127" s="28" t="s">
        <v>35</v>
      </c>
      <c r="AX127" s="27" t="s">
        <v>12</v>
      </c>
      <c r="AY127" s="28" t="s">
        <v>35</v>
      </c>
      <c r="AZ127" s="27" t="s">
        <v>12</v>
      </c>
      <c r="BA127" s="27" t="s">
        <v>12</v>
      </c>
      <c r="BB127" s="28" t="s">
        <v>35</v>
      </c>
      <c r="BC127" s="27" t="s">
        <v>12</v>
      </c>
      <c r="BD127" s="28" t="s">
        <v>35</v>
      </c>
      <c r="BE127" s="28" t="s">
        <v>35</v>
      </c>
      <c r="BF127" s="27" t="s">
        <v>12</v>
      </c>
      <c r="BG127" s="27" t="s">
        <v>12</v>
      </c>
      <c r="BH127" s="28" t="s">
        <v>35</v>
      </c>
      <c r="BI127" s="28" t="s">
        <v>35</v>
      </c>
      <c r="BJ127" s="27" t="s">
        <v>12</v>
      </c>
      <c r="BK127" s="28" t="s">
        <v>35</v>
      </c>
      <c r="BL127" s="27" t="s">
        <v>12</v>
      </c>
      <c r="BM127" s="27" t="s">
        <v>12</v>
      </c>
      <c r="BN127" s="28" t="s">
        <v>35</v>
      </c>
      <c r="BO127" s="28" t="s">
        <v>35</v>
      </c>
      <c r="BP127" s="27" t="s">
        <v>12</v>
      </c>
      <c r="BQ127" s="27" t="s">
        <v>12</v>
      </c>
      <c r="BR127" s="27" t="s">
        <v>12</v>
      </c>
      <c r="BS127" s="28" t="s">
        <v>35</v>
      </c>
      <c r="BT127" s="28" t="s">
        <v>35</v>
      </c>
      <c r="BU127" s="27" t="s">
        <v>12</v>
      </c>
      <c r="BV127" s="27" t="s">
        <v>12</v>
      </c>
      <c r="BW127" s="27" t="s">
        <v>12</v>
      </c>
      <c r="BX127" s="27" t="s">
        <v>12</v>
      </c>
      <c r="BY127" s="28" t="s">
        <v>35</v>
      </c>
      <c r="BZ127" s="28" t="s">
        <v>35</v>
      </c>
      <c r="CA127" s="28" t="s">
        <v>35</v>
      </c>
      <c r="CB127" s="27" t="s">
        <v>12</v>
      </c>
      <c r="CC127" s="27" t="s">
        <v>12</v>
      </c>
      <c r="CD127" s="27" t="s">
        <v>12</v>
      </c>
      <c r="CE127" s="28" t="s">
        <v>35</v>
      </c>
      <c r="CF127" s="28" t="s">
        <v>35</v>
      </c>
      <c r="CG127" s="27" t="s">
        <v>12</v>
      </c>
      <c r="CH127" s="27" t="s">
        <v>12</v>
      </c>
      <c r="CI127" s="27" t="s">
        <v>12</v>
      </c>
      <c r="CJ127" s="27" t="s">
        <v>12</v>
      </c>
      <c r="CK127" s="28" t="s">
        <v>35</v>
      </c>
      <c r="CL127" s="28" t="s">
        <v>35</v>
      </c>
      <c r="CM127" s="28" t="s">
        <v>35</v>
      </c>
      <c r="CN127" s="27" t="s">
        <v>12</v>
      </c>
      <c r="CO127" s="27" t="s">
        <v>12</v>
      </c>
      <c r="CP127" s="27" t="s">
        <v>12</v>
      </c>
      <c r="CQ127" s="28" t="s">
        <v>35</v>
      </c>
      <c r="CR127" s="28" t="s">
        <v>35</v>
      </c>
      <c r="CS127" s="27" t="s">
        <v>12</v>
      </c>
      <c r="CT127" s="27" t="s">
        <v>12</v>
      </c>
      <c r="CU127" s="27" t="s">
        <v>12</v>
      </c>
      <c r="CV127" s="27" t="s">
        <v>12</v>
      </c>
      <c r="CW127" s="28" t="s">
        <v>35</v>
      </c>
      <c r="CX127" s="28" t="s">
        <v>35</v>
      </c>
      <c r="CY127" s="28" t="s">
        <v>35</v>
      </c>
      <c r="CZ127" s="27" t="s">
        <v>12</v>
      </c>
      <c r="DA127" s="27" t="s">
        <v>12</v>
      </c>
      <c r="DB127" s="27" t="s">
        <v>12</v>
      </c>
      <c r="DC127" s="27" t="s">
        <v>12</v>
      </c>
      <c r="DD127" s="27" t="s">
        <v>12</v>
      </c>
      <c r="DE127" s="27" t="s">
        <v>12</v>
      </c>
      <c r="DF127" s="27" t="s">
        <v>12</v>
      </c>
      <c r="DG127" s="28" t="s">
        <v>35</v>
      </c>
      <c r="DH127" s="27" t="s">
        <v>12</v>
      </c>
      <c r="DI127" s="28" t="s">
        <v>35</v>
      </c>
      <c r="DJ127" s="27" t="s">
        <v>12</v>
      </c>
      <c r="DK127" s="28" t="s">
        <v>35</v>
      </c>
      <c r="DL127" s="27" t="s">
        <v>12</v>
      </c>
      <c r="DM127" s="27" t="s">
        <v>12</v>
      </c>
      <c r="DN127" s="27" t="s">
        <v>12</v>
      </c>
      <c r="DO127" s="27" t="s">
        <v>12</v>
      </c>
      <c r="DP127" s="27" t="s">
        <v>12</v>
      </c>
      <c r="DQ127" s="27" t="s">
        <v>12</v>
      </c>
      <c r="DR127" s="27" t="s">
        <v>12</v>
      </c>
      <c r="DS127" s="28" t="s">
        <v>35</v>
      </c>
      <c r="DT127" s="27" t="s">
        <v>12</v>
      </c>
      <c r="DU127" s="28" t="s">
        <v>35</v>
      </c>
      <c r="DV127" s="27" t="s">
        <v>12</v>
      </c>
      <c r="DW127" s="28" t="s">
        <v>35</v>
      </c>
      <c r="DX127" s="27" t="s">
        <v>12</v>
      </c>
      <c r="DY127" s="27" t="s">
        <v>12</v>
      </c>
      <c r="DZ127" s="27" t="s">
        <v>12</v>
      </c>
      <c r="EA127" s="27" t="s">
        <v>12</v>
      </c>
      <c r="EB127" s="27" t="s">
        <v>12</v>
      </c>
      <c r="EC127" s="27" t="s">
        <v>12</v>
      </c>
      <c r="ED127" s="27" t="s">
        <v>12</v>
      </c>
      <c r="EE127" s="28" t="s">
        <v>35</v>
      </c>
      <c r="EF127" s="27" t="s">
        <v>12</v>
      </c>
      <c r="EG127" s="28" t="s">
        <v>35</v>
      </c>
      <c r="EH127" s="27" t="s">
        <v>12</v>
      </c>
      <c r="EI127" s="28" t="s">
        <v>35</v>
      </c>
      <c r="EJ127" s="27" t="s">
        <v>12</v>
      </c>
      <c r="EK127" s="27" t="s">
        <v>12</v>
      </c>
      <c r="EL127" s="27" t="s">
        <v>12</v>
      </c>
      <c r="EM127" s="27" t="s">
        <v>12</v>
      </c>
      <c r="EN127" s="27" t="s">
        <v>12</v>
      </c>
      <c r="EO127" s="27" t="s">
        <v>12</v>
      </c>
      <c r="EP127" s="27" t="s">
        <v>12</v>
      </c>
      <c r="EQ127" s="28" t="s">
        <v>35</v>
      </c>
      <c r="ER127" s="27" t="s">
        <v>12</v>
      </c>
      <c r="ES127" s="28" t="s">
        <v>35</v>
      </c>
      <c r="ET127" s="27" t="s">
        <v>12</v>
      </c>
      <c r="EU127" s="28" t="s">
        <v>35</v>
      </c>
      <c r="EV127" s="27" t="s">
        <v>12</v>
      </c>
      <c r="EW127" s="27" t="s">
        <v>12</v>
      </c>
      <c r="EX127" s="27" t="s">
        <v>12</v>
      </c>
      <c r="EY127" s="27" t="s">
        <v>12</v>
      </c>
      <c r="EZ127" s="27" t="s">
        <v>12</v>
      </c>
      <c r="FA127" s="27" t="s">
        <v>12</v>
      </c>
      <c r="FB127" s="27" t="s">
        <v>12</v>
      </c>
      <c r="FC127" s="28" t="s">
        <v>35</v>
      </c>
      <c r="FD127" s="27" t="s">
        <v>12</v>
      </c>
      <c r="FE127" s="28" t="s">
        <v>35</v>
      </c>
      <c r="FF127" s="27" t="s">
        <v>12</v>
      </c>
      <c r="FG127" s="28" t="s">
        <v>35</v>
      </c>
      <c r="FH127" s="27" t="s">
        <v>12</v>
      </c>
      <c r="FI127" s="27" t="s">
        <v>12</v>
      </c>
      <c r="FJ127" s="27" t="s">
        <v>12</v>
      </c>
      <c r="FK127" s="28" t="s">
        <v>35</v>
      </c>
      <c r="FL127" s="28" t="s">
        <v>35</v>
      </c>
      <c r="FM127" s="28" t="s">
        <v>35</v>
      </c>
      <c r="FN127" s="28" t="s">
        <v>35</v>
      </c>
      <c r="FO127" s="28" t="s">
        <v>35</v>
      </c>
      <c r="FP127" s="27" t="s">
        <v>12</v>
      </c>
      <c r="FQ127" s="28" t="s">
        <v>35</v>
      </c>
      <c r="FR127" s="27" t="s">
        <v>12</v>
      </c>
      <c r="FS127" s="27" t="s">
        <v>12</v>
      </c>
      <c r="FT127" s="27" t="s">
        <v>12</v>
      </c>
      <c r="FU127" s="27" t="s">
        <v>12</v>
      </c>
      <c r="FV127" s="27" t="s">
        <v>12</v>
      </c>
      <c r="FW127" s="28" t="s">
        <v>35</v>
      </c>
      <c r="FX127" s="28" t="s">
        <v>35</v>
      </c>
      <c r="FY127" s="28" t="s">
        <v>35</v>
      </c>
      <c r="FZ127" s="28" t="s">
        <v>35</v>
      </c>
      <c r="GA127" s="28" t="s">
        <v>35</v>
      </c>
      <c r="GB127" s="27" t="s">
        <v>12</v>
      </c>
      <c r="GC127" s="28" t="s">
        <v>35</v>
      </c>
      <c r="GD127" s="27" t="s">
        <v>12</v>
      </c>
      <c r="GE127" s="27" t="s">
        <v>12</v>
      </c>
      <c r="GF127" s="27" t="s">
        <v>12</v>
      </c>
      <c r="GG127" s="27" t="s">
        <v>12</v>
      </c>
      <c r="GH127" s="27" t="s">
        <v>12</v>
      </c>
      <c r="GI127" s="28" t="s">
        <v>35</v>
      </c>
      <c r="GJ127" s="28" t="s">
        <v>35</v>
      </c>
      <c r="GK127" s="28" t="s">
        <v>35</v>
      </c>
      <c r="GL127" s="28" t="s">
        <v>35</v>
      </c>
      <c r="GM127" s="28" t="s">
        <v>35</v>
      </c>
      <c r="GN127" s="27" t="s">
        <v>12</v>
      </c>
      <c r="GO127" s="28" t="s">
        <v>35</v>
      </c>
      <c r="GP127" s="27" t="s">
        <v>12</v>
      </c>
      <c r="GQ127" s="27" t="s">
        <v>12</v>
      </c>
      <c r="GR127" s="27" t="s">
        <v>12</v>
      </c>
      <c r="GS127" s="27" t="s">
        <v>12</v>
      </c>
      <c r="GT127" s="27" t="s">
        <v>12</v>
      </c>
      <c r="GU127" s="28" t="s">
        <v>35</v>
      </c>
      <c r="GV127" s="28" t="s">
        <v>35</v>
      </c>
      <c r="GW127" s="28" t="s">
        <v>35</v>
      </c>
      <c r="GX127" s="28" t="s">
        <v>35</v>
      </c>
      <c r="HA127" s="36">
        <v>43</v>
      </c>
      <c r="HB127" s="36">
        <v>54</v>
      </c>
    </row>
    <row r="128" spans="2:409" ht="25.2">
      <c r="B128" s="11">
        <f t="shared" si="23"/>
        <v>57</v>
      </c>
      <c r="C128" s="9">
        <v>3</v>
      </c>
      <c r="D128" s="12">
        <v>10</v>
      </c>
      <c r="E128" s="13">
        <f t="shared" si="18"/>
        <v>46</v>
      </c>
      <c r="G128" s="28" t="s">
        <v>45</v>
      </c>
      <c r="H128" s="28" t="s">
        <v>45</v>
      </c>
      <c r="I128" s="28" t="s">
        <v>45</v>
      </c>
      <c r="J128" s="28" t="s">
        <v>45</v>
      </c>
      <c r="K128" s="27" t="s">
        <v>12</v>
      </c>
      <c r="L128" s="27" t="s">
        <v>12</v>
      </c>
      <c r="M128" s="27" t="s">
        <v>12</v>
      </c>
      <c r="N128" s="27" t="s">
        <v>12</v>
      </c>
      <c r="O128" s="28" t="s">
        <v>45</v>
      </c>
      <c r="P128" s="27" t="s">
        <v>12</v>
      </c>
      <c r="Q128" s="28" t="s">
        <v>45</v>
      </c>
      <c r="R128" s="28" t="s">
        <v>45</v>
      </c>
      <c r="S128" s="28" t="s">
        <v>45</v>
      </c>
      <c r="T128" s="28" t="s">
        <v>45</v>
      </c>
      <c r="U128" s="28" t="s">
        <v>45</v>
      </c>
      <c r="V128" s="28" t="s">
        <v>45</v>
      </c>
      <c r="W128" s="27" t="s">
        <v>12</v>
      </c>
      <c r="X128" s="27" t="s">
        <v>12</v>
      </c>
      <c r="Y128" s="27" t="s">
        <v>12</v>
      </c>
      <c r="Z128" s="27" t="s">
        <v>12</v>
      </c>
      <c r="AA128" s="28" t="s">
        <v>45</v>
      </c>
      <c r="AB128" s="27" t="s">
        <v>12</v>
      </c>
      <c r="AC128" s="28" t="s">
        <v>45</v>
      </c>
      <c r="AD128" s="28" t="s">
        <v>45</v>
      </c>
      <c r="AE128" s="28" t="s">
        <v>45</v>
      </c>
      <c r="AF128" s="28" t="s">
        <v>45</v>
      </c>
      <c r="AG128" s="28" t="s">
        <v>45</v>
      </c>
      <c r="AH128" s="28" t="s">
        <v>45</v>
      </c>
      <c r="AI128" s="27" t="s">
        <v>12</v>
      </c>
      <c r="AJ128" s="27" t="s">
        <v>12</v>
      </c>
      <c r="AK128" s="27" t="s">
        <v>12</v>
      </c>
      <c r="AL128" s="27" t="s">
        <v>12</v>
      </c>
      <c r="AM128" s="28" t="s">
        <v>45</v>
      </c>
      <c r="AN128" s="27" t="s">
        <v>12</v>
      </c>
      <c r="AO128" s="28" t="s">
        <v>45</v>
      </c>
      <c r="AP128" s="28" t="s">
        <v>45</v>
      </c>
      <c r="AQ128" s="28" t="s">
        <v>45</v>
      </c>
      <c r="AR128" s="28" t="s">
        <v>45</v>
      </c>
      <c r="AS128" s="28" t="s">
        <v>45</v>
      </c>
      <c r="AT128" s="28" t="s">
        <v>45</v>
      </c>
      <c r="AU128" s="27" t="s">
        <v>12</v>
      </c>
      <c r="AV128" s="27" t="s">
        <v>12</v>
      </c>
      <c r="AW128" s="27" t="s">
        <v>12</v>
      </c>
      <c r="AX128" s="27" t="s">
        <v>12</v>
      </c>
      <c r="AY128" s="28" t="s">
        <v>45</v>
      </c>
      <c r="AZ128" s="27" t="s">
        <v>12</v>
      </c>
      <c r="BA128" s="28" t="s">
        <v>45</v>
      </c>
      <c r="BB128" s="28" t="s">
        <v>45</v>
      </c>
      <c r="BC128" s="28" t="s">
        <v>45</v>
      </c>
      <c r="BD128" s="28" t="s">
        <v>45</v>
      </c>
      <c r="BE128" s="28" t="s">
        <v>45</v>
      </c>
      <c r="BF128" s="28" t="s">
        <v>45</v>
      </c>
      <c r="BG128" s="27" t="s">
        <v>12</v>
      </c>
      <c r="BH128" s="27" t="s">
        <v>12</v>
      </c>
      <c r="BI128" s="27" t="s">
        <v>12</v>
      </c>
      <c r="BJ128" s="27" t="s">
        <v>12</v>
      </c>
      <c r="BK128" s="28" t="s">
        <v>45</v>
      </c>
      <c r="BL128" s="27" t="s">
        <v>12</v>
      </c>
      <c r="BM128" s="28" t="s">
        <v>45</v>
      </c>
      <c r="BN128" s="28" t="s">
        <v>45</v>
      </c>
      <c r="BO128" s="27" t="s">
        <v>12</v>
      </c>
      <c r="BP128" s="28" t="s">
        <v>45</v>
      </c>
      <c r="BQ128" s="28" t="s">
        <v>45</v>
      </c>
      <c r="BR128" s="27" t="s">
        <v>12</v>
      </c>
      <c r="BS128" s="28" t="s">
        <v>45</v>
      </c>
      <c r="BT128" s="28" t="s">
        <v>45</v>
      </c>
      <c r="BU128" s="28" t="s">
        <v>45</v>
      </c>
      <c r="BV128" s="28" t="s">
        <v>45</v>
      </c>
      <c r="BW128" s="27" t="s">
        <v>12</v>
      </c>
      <c r="BX128" s="27" t="s">
        <v>12</v>
      </c>
      <c r="BY128" s="27" t="s">
        <v>12</v>
      </c>
      <c r="BZ128" s="28" t="s">
        <v>45</v>
      </c>
      <c r="CA128" s="27" t="s">
        <v>12</v>
      </c>
      <c r="CB128" s="28" t="s">
        <v>45</v>
      </c>
      <c r="CC128" s="28" t="s">
        <v>45</v>
      </c>
      <c r="CD128" s="27" t="s">
        <v>12</v>
      </c>
      <c r="CE128" s="28" t="s">
        <v>45</v>
      </c>
      <c r="CF128" s="28" t="s">
        <v>45</v>
      </c>
      <c r="CG128" s="28" t="s">
        <v>45</v>
      </c>
      <c r="CH128" s="28" t="s">
        <v>45</v>
      </c>
      <c r="CI128" s="27" t="s">
        <v>12</v>
      </c>
      <c r="CJ128" s="27" t="s">
        <v>12</v>
      </c>
      <c r="CK128" s="27" t="s">
        <v>12</v>
      </c>
      <c r="CL128" s="28" t="s">
        <v>45</v>
      </c>
      <c r="CM128" s="27" t="s">
        <v>12</v>
      </c>
      <c r="CN128" s="28" t="s">
        <v>45</v>
      </c>
      <c r="CO128" s="28" t="s">
        <v>45</v>
      </c>
      <c r="CP128" s="27" t="s">
        <v>12</v>
      </c>
      <c r="CQ128" s="28" t="s">
        <v>45</v>
      </c>
      <c r="CR128" s="28" t="s">
        <v>45</v>
      </c>
      <c r="CS128" s="28" t="s">
        <v>45</v>
      </c>
      <c r="CT128" s="28" t="s">
        <v>45</v>
      </c>
      <c r="CU128" s="27" t="s">
        <v>12</v>
      </c>
      <c r="CV128" s="27" t="s">
        <v>12</v>
      </c>
      <c r="CW128" s="27" t="s">
        <v>12</v>
      </c>
      <c r="CX128" s="28" t="s">
        <v>45</v>
      </c>
      <c r="CY128" s="27" t="s">
        <v>12</v>
      </c>
      <c r="CZ128" s="28" t="s">
        <v>45</v>
      </c>
      <c r="DA128" s="28" t="s">
        <v>45</v>
      </c>
      <c r="DB128" s="27" t="s">
        <v>12</v>
      </c>
      <c r="DC128" s="27" t="s">
        <v>12</v>
      </c>
      <c r="DD128" s="27" t="s">
        <v>12</v>
      </c>
      <c r="DE128" s="28" t="s">
        <v>45</v>
      </c>
      <c r="DF128" s="28" t="s">
        <v>45</v>
      </c>
      <c r="DG128" s="28" t="s">
        <v>45</v>
      </c>
      <c r="DH128" s="27" t="s">
        <v>12</v>
      </c>
      <c r="DI128" s="27" t="s">
        <v>12</v>
      </c>
      <c r="DJ128" s="28" t="s">
        <v>45</v>
      </c>
      <c r="DK128" s="27" t="s">
        <v>12</v>
      </c>
      <c r="DL128" s="28" t="s">
        <v>45</v>
      </c>
      <c r="DM128" s="28" t="s">
        <v>45</v>
      </c>
      <c r="DN128" s="28" t="s">
        <v>45</v>
      </c>
      <c r="DO128" s="27" t="s">
        <v>12</v>
      </c>
      <c r="DP128" s="27" t="s">
        <v>12</v>
      </c>
      <c r="DQ128" s="28" t="s">
        <v>45</v>
      </c>
      <c r="DR128" s="28" t="s">
        <v>45</v>
      </c>
      <c r="DS128" s="28" t="s">
        <v>45</v>
      </c>
      <c r="DT128" s="27" t="s">
        <v>12</v>
      </c>
      <c r="DU128" s="27" t="s">
        <v>12</v>
      </c>
      <c r="DV128" s="28" t="s">
        <v>45</v>
      </c>
      <c r="DW128" s="27" t="s">
        <v>12</v>
      </c>
      <c r="DX128" s="28" t="s">
        <v>45</v>
      </c>
      <c r="DY128" s="28" t="s">
        <v>45</v>
      </c>
      <c r="DZ128" s="28" t="s">
        <v>45</v>
      </c>
      <c r="EA128" s="27" t="s">
        <v>12</v>
      </c>
      <c r="EB128" s="27" t="s">
        <v>12</v>
      </c>
      <c r="EC128" s="28" t="s">
        <v>45</v>
      </c>
      <c r="ED128" s="28" t="s">
        <v>45</v>
      </c>
      <c r="EE128" s="28" t="s">
        <v>45</v>
      </c>
      <c r="EF128" s="27" t="s">
        <v>12</v>
      </c>
      <c r="EG128" s="27" t="s">
        <v>12</v>
      </c>
      <c r="EH128" s="28" t="s">
        <v>45</v>
      </c>
      <c r="EI128" s="27" t="s">
        <v>12</v>
      </c>
      <c r="EJ128" s="28" t="s">
        <v>45</v>
      </c>
      <c r="EK128" s="28" t="s">
        <v>45</v>
      </c>
      <c r="EL128" s="28" t="s">
        <v>45</v>
      </c>
      <c r="EM128" s="27" t="s">
        <v>12</v>
      </c>
      <c r="EN128" s="27" t="s">
        <v>12</v>
      </c>
      <c r="EO128" s="28" t="s">
        <v>45</v>
      </c>
      <c r="EP128" s="28" t="s">
        <v>45</v>
      </c>
      <c r="EQ128" s="28" t="s">
        <v>45</v>
      </c>
      <c r="ER128" s="27" t="s">
        <v>12</v>
      </c>
      <c r="ES128" s="27" t="s">
        <v>12</v>
      </c>
      <c r="ET128" s="28" t="s">
        <v>45</v>
      </c>
      <c r="EU128" s="27" t="s">
        <v>12</v>
      </c>
      <c r="EV128" s="28" t="s">
        <v>45</v>
      </c>
      <c r="EW128" s="28" t="s">
        <v>45</v>
      </c>
      <c r="EX128" s="28" t="s">
        <v>45</v>
      </c>
      <c r="EY128" s="27" t="s">
        <v>12</v>
      </c>
      <c r="EZ128" s="27" t="s">
        <v>12</v>
      </c>
      <c r="FA128" s="28" t="s">
        <v>45</v>
      </c>
      <c r="FB128" s="28" t="s">
        <v>45</v>
      </c>
      <c r="FC128" s="28" t="s">
        <v>45</v>
      </c>
      <c r="FD128" s="27" t="s">
        <v>12</v>
      </c>
      <c r="FE128" s="27" t="s">
        <v>12</v>
      </c>
      <c r="FF128" s="28" t="s">
        <v>45</v>
      </c>
      <c r="FG128" s="27" t="s">
        <v>12</v>
      </c>
      <c r="FH128" s="28" t="s">
        <v>45</v>
      </c>
      <c r="FI128" s="28" t="s">
        <v>45</v>
      </c>
      <c r="FJ128" s="28" t="s">
        <v>45</v>
      </c>
      <c r="FK128" s="27" t="s">
        <v>12</v>
      </c>
      <c r="FL128" s="28" t="s">
        <v>45</v>
      </c>
      <c r="FM128" s="27" t="s">
        <v>12</v>
      </c>
      <c r="FN128" s="27" t="s">
        <v>12</v>
      </c>
      <c r="FO128" s="27" t="s">
        <v>12</v>
      </c>
      <c r="FP128" s="27" t="s">
        <v>12</v>
      </c>
      <c r="FQ128" s="28" t="s">
        <v>45</v>
      </c>
      <c r="FR128" s="27" t="s">
        <v>12</v>
      </c>
      <c r="FS128" s="28" t="s">
        <v>45</v>
      </c>
      <c r="FT128" s="27" t="s">
        <v>12</v>
      </c>
      <c r="FU128" s="28" t="s">
        <v>45</v>
      </c>
      <c r="FV128" s="27" t="s">
        <v>12</v>
      </c>
      <c r="FW128" s="27" t="s">
        <v>12</v>
      </c>
      <c r="FX128" s="28" t="s">
        <v>45</v>
      </c>
      <c r="FY128" s="27" t="s">
        <v>12</v>
      </c>
      <c r="FZ128" s="27" t="s">
        <v>12</v>
      </c>
      <c r="GA128" s="27" t="s">
        <v>12</v>
      </c>
      <c r="GB128" s="27" t="s">
        <v>12</v>
      </c>
      <c r="GC128" s="28" t="s">
        <v>45</v>
      </c>
      <c r="GD128" s="27" t="s">
        <v>12</v>
      </c>
      <c r="GE128" s="28" t="s">
        <v>45</v>
      </c>
      <c r="GF128" s="27" t="s">
        <v>12</v>
      </c>
      <c r="GG128" s="28" t="s">
        <v>45</v>
      </c>
      <c r="GH128" s="27" t="s">
        <v>12</v>
      </c>
      <c r="GI128" s="27" t="s">
        <v>12</v>
      </c>
      <c r="GJ128" s="28" t="s">
        <v>45</v>
      </c>
      <c r="GK128" s="27" t="s">
        <v>12</v>
      </c>
      <c r="GL128" s="27" t="s">
        <v>12</v>
      </c>
      <c r="GM128" s="27" t="s">
        <v>12</v>
      </c>
      <c r="GN128" s="27" t="s">
        <v>12</v>
      </c>
      <c r="GO128" s="28" t="s">
        <v>45</v>
      </c>
      <c r="GP128" s="27" t="s">
        <v>12</v>
      </c>
      <c r="GQ128" s="28" t="s">
        <v>45</v>
      </c>
      <c r="GR128" s="27" t="s">
        <v>12</v>
      </c>
      <c r="GS128" s="28" t="s">
        <v>45</v>
      </c>
      <c r="GT128" s="27" t="s">
        <v>12</v>
      </c>
      <c r="GU128" s="27" t="s">
        <v>12</v>
      </c>
      <c r="GV128" s="28" t="s">
        <v>45</v>
      </c>
      <c r="GW128" s="27" t="s">
        <v>12</v>
      </c>
      <c r="GX128" s="27" t="s">
        <v>12</v>
      </c>
      <c r="HA128" s="36">
        <v>44</v>
      </c>
      <c r="HB128" s="36">
        <v>43</v>
      </c>
    </row>
    <row r="129" spans="2:210" ht="25.2">
      <c r="B129" s="11">
        <f t="shared" si="23"/>
        <v>58</v>
      </c>
      <c r="C129" s="9">
        <v>3</v>
      </c>
      <c r="D129" s="12">
        <v>10</v>
      </c>
      <c r="E129" s="13">
        <f t="shared" si="18"/>
        <v>45</v>
      </c>
      <c r="G129" s="33" t="s">
        <v>17</v>
      </c>
      <c r="H129" s="27" t="s">
        <v>12</v>
      </c>
      <c r="I129" s="27" t="s">
        <v>12</v>
      </c>
      <c r="J129" s="27" t="s">
        <v>12</v>
      </c>
      <c r="K129" s="33" t="s">
        <v>17</v>
      </c>
      <c r="L129" s="27" t="s">
        <v>12</v>
      </c>
      <c r="M129" s="27" t="s">
        <v>12</v>
      </c>
      <c r="N129" s="33" t="s">
        <v>17</v>
      </c>
      <c r="O129" s="27" t="s">
        <v>12</v>
      </c>
      <c r="P129" s="33" t="s">
        <v>17</v>
      </c>
      <c r="Q129" s="27" t="s">
        <v>12</v>
      </c>
      <c r="R129" s="27" t="s">
        <v>12</v>
      </c>
      <c r="S129" s="33" t="s">
        <v>17</v>
      </c>
      <c r="T129" s="27" t="s">
        <v>12</v>
      </c>
      <c r="U129" s="27" t="s">
        <v>12</v>
      </c>
      <c r="V129" s="27" t="s">
        <v>12</v>
      </c>
      <c r="W129" s="33" t="s">
        <v>17</v>
      </c>
      <c r="X129" s="27" t="s">
        <v>12</v>
      </c>
      <c r="Y129" s="27" t="s">
        <v>12</v>
      </c>
      <c r="Z129" s="33" t="s">
        <v>17</v>
      </c>
      <c r="AA129" s="27" t="s">
        <v>12</v>
      </c>
      <c r="AB129" s="33" t="s">
        <v>17</v>
      </c>
      <c r="AC129" s="27" t="s">
        <v>12</v>
      </c>
      <c r="AD129" s="27" t="s">
        <v>12</v>
      </c>
      <c r="AE129" s="33" t="s">
        <v>17</v>
      </c>
      <c r="AF129" s="27" t="s">
        <v>12</v>
      </c>
      <c r="AG129" s="27" t="s">
        <v>12</v>
      </c>
      <c r="AH129" s="27" t="s">
        <v>12</v>
      </c>
      <c r="AI129" s="33" t="s">
        <v>17</v>
      </c>
      <c r="AJ129" s="27" t="s">
        <v>12</v>
      </c>
      <c r="AK129" s="27" t="s">
        <v>12</v>
      </c>
      <c r="AL129" s="33" t="s">
        <v>17</v>
      </c>
      <c r="AM129" s="27" t="s">
        <v>12</v>
      </c>
      <c r="AN129" s="33" t="s">
        <v>17</v>
      </c>
      <c r="AO129" s="27" t="s">
        <v>12</v>
      </c>
      <c r="AP129" s="27" t="s">
        <v>12</v>
      </c>
      <c r="AQ129" s="33" t="s">
        <v>17</v>
      </c>
      <c r="AR129" s="27" t="s">
        <v>12</v>
      </c>
      <c r="AS129" s="27" t="s">
        <v>12</v>
      </c>
      <c r="AT129" s="27" t="s">
        <v>12</v>
      </c>
      <c r="AU129" s="33" t="s">
        <v>17</v>
      </c>
      <c r="AV129" s="27" t="s">
        <v>12</v>
      </c>
      <c r="AW129" s="27" t="s">
        <v>12</v>
      </c>
      <c r="AX129" s="33" t="s">
        <v>17</v>
      </c>
      <c r="AY129" s="27" t="s">
        <v>12</v>
      </c>
      <c r="AZ129" s="33" t="s">
        <v>17</v>
      </c>
      <c r="BA129" s="27" t="s">
        <v>12</v>
      </c>
      <c r="BB129" s="27" t="s">
        <v>12</v>
      </c>
      <c r="BC129" s="33" t="s">
        <v>17</v>
      </c>
      <c r="BD129" s="27" t="s">
        <v>12</v>
      </c>
      <c r="BE129" s="27" t="s">
        <v>12</v>
      </c>
      <c r="BF129" s="27" t="s">
        <v>12</v>
      </c>
      <c r="BG129" s="33" t="s">
        <v>17</v>
      </c>
      <c r="BH129" s="27" t="s">
        <v>12</v>
      </c>
      <c r="BI129" s="27" t="s">
        <v>12</v>
      </c>
      <c r="BJ129" s="33" t="s">
        <v>17</v>
      </c>
      <c r="BK129" s="27" t="s">
        <v>12</v>
      </c>
      <c r="BL129" s="33" t="s">
        <v>17</v>
      </c>
      <c r="BM129" s="27" t="s">
        <v>12</v>
      </c>
      <c r="BN129" s="27" t="s">
        <v>12</v>
      </c>
      <c r="BO129" s="33" t="s">
        <v>17</v>
      </c>
      <c r="BP129" s="33" t="s">
        <v>17</v>
      </c>
      <c r="BQ129" s="33" t="s">
        <v>17</v>
      </c>
      <c r="BR129" s="27" t="s">
        <v>12</v>
      </c>
      <c r="BS129" s="27" t="s">
        <v>12</v>
      </c>
      <c r="BT129" s="33" t="s">
        <v>17</v>
      </c>
      <c r="BU129" s="27" t="s">
        <v>12</v>
      </c>
      <c r="BV129" s="33" t="s">
        <v>17</v>
      </c>
      <c r="BW129" s="27" t="s">
        <v>12</v>
      </c>
      <c r="BX129" s="33" t="s">
        <v>17</v>
      </c>
      <c r="BY129" s="27" t="s">
        <v>12</v>
      </c>
      <c r="BZ129" s="33" t="s">
        <v>17</v>
      </c>
      <c r="CA129" s="33" t="s">
        <v>17</v>
      </c>
      <c r="CB129" s="33" t="s">
        <v>17</v>
      </c>
      <c r="CC129" s="33" t="s">
        <v>17</v>
      </c>
      <c r="CD129" s="27" t="s">
        <v>12</v>
      </c>
      <c r="CE129" s="27" t="s">
        <v>12</v>
      </c>
      <c r="CF129" s="33" t="s">
        <v>17</v>
      </c>
      <c r="CG129" s="27" t="s">
        <v>12</v>
      </c>
      <c r="CH129" s="33" t="s">
        <v>17</v>
      </c>
      <c r="CI129" s="27" t="s">
        <v>12</v>
      </c>
      <c r="CJ129" s="33" t="s">
        <v>17</v>
      </c>
      <c r="CK129" s="27" t="s">
        <v>12</v>
      </c>
      <c r="CL129" s="33" t="s">
        <v>17</v>
      </c>
      <c r="CM129" s="33" t="s">
        <v>17</v>
      </c>
      <c r="CN129" s="33" t="s">
        <v>17</v>
      </c>
      <c r="CO129" s="33" t="s">
        <v>17</v>
      </c>
      <c r="CP129" s="27" t="s">
        <v>12</v>
      </c>
      <c r="CQ129" s="27" t="s">
        <v>12</v>
      </c>
      <c r="CR129" s="33" t="s">
        <v>17</v>
      </c>
      <c r="CS129" s="27" t="s">
        <v>12</v>
      </c>
      <c r="CT129" s="33" t="s">
        <v>17</v>
      </c>
      <c r="CU129" s="27" t="s">
        <v>12</v>
      </c>
      <c r="CV129" s="33" t="s">
        <v>17</v>
      </c>
      <c r="CW129" s="27" t="s">
        <v>12</v>
      </c>
      <c r="CX129" s="33" t="s">
        <v>17</v>
      </c>
      <c r="CY129" s="33" t="s">
        <v>17</v>
      </c>
      <c r="CZ129" s="33" t="s">
        <v>17</v>
      </c>
      <c r="DA129" s="33" t="s">
        <v>17</v>
      </c>
      <c r="DB129" s="27" t="s">
        <v>12</v>
      </c>
      <c r="DC129" s="27" t="s">
        <v>12</v>
      </c>
      <c r="DD129" s="33" t="s">
        <v>17</v>
      </c>
      <c r="DE129" s="33" t="s">
        <v>17</v>
      </c>
      <c r="DF129" s="27" t="s">
        <v>12</v>
      </c>
      <c r="DG129" s="33" t="s">
        <v>17</v>
      </c>
      <c r="DH129" s="33" t="s">
        <v>17</v>
      </c>
      <c r="DI129" s="27" t="s">
        <v>12</v>
      </c>
      <c r="DJ129" s="27" t="s">
        <v>12</v>
      </c>
      <c r="DK129" s="33" t="s">
        <v>17</v>
      </c>
      <c r="DL129" s="33" t="s">
        <v>17</v>
      </c>
      <c r="DM129" s="27" t="s">
        <v>12</v>
      </c>
      <c r="DN129" s="33" t="s">
        <v>17</v>
      </c>
      <c r="DO129" s="27" t="s">
        <v>12</v>
      </c>
      <c r="DP129" s="33" t="s">
        <v>17</v>
      </c>
      <c r="DQ129" s="33" t="s">
        <v>17</v>
      </c>
      <c r="DR129" s="27" t="s">
        <v>12</v>
      </c>
      <c r="DS129" s="33" t="s">
        <v>17</v>
      </c>
      <c r="DT129" s="33" t="s">
        <v>17</v>
      </c>
      <c r="DU129" s="27" t="s">
        <v>12</v>
      </c>
      <c r="DV129" s="27" t="s">
        <v>12</v>
      </c>
      <c r="DW129" s="33" t="s">
        <v>17</v>
      </c>
      <c r="DX129" s="33" t="s">
        <v>17</v>
      </c>
      <c r="DY129" s="27" t="s">
        <v>12</v>
      </c>
      <c r="DZ129" s="33" t="s">
        <v>17</v>
      </c>
      <c r="EA129" s="27" t="s">
        <v>12</v>
      </c>
      <c r="EB129" s="33" t="s">
        <v>17</v>
      </c>
      <c r="EC129" s="33" t="s">
        <v>17</v>
      </c>
      <c r="ED129" s="27" t="s">
        <v>12</v>
      </c>
      <c r="EE129" s="33" t="s">
        <v>17</v>
      </c>
      <c r="EF129" s="33" t="s">
        <v>17</v>
      </c>
      <c r="EG129" s="27" t="s">
        <v>12</v>
      </c>
      <c r="EH129" s="27" t="s">
        <v>12</v>
      </c>
      <c r="EI129" s="33" t="s">
        <v>17</v>
      </c>
      <c r="EJ129" s="33" t="s">
        <v>17</v>
      </c>
      <c r="EK129" s="27" t="s">
        <v>12</v>
      </c>
      <c r="EL129" s="33" t="s">
        <v>17</v>
      </c>
      <c r="EM129" s="27" t="s">
        <v>12</v>
      </c>
      <c r="EN129" s="33" t="s">
        <v>17</v>
      </c>
      <c r="EO129" s="33" t="s">
        <v>17</v>
      </c>
      <c r="EP129" s="27" t="s">
        <v>12</v>
      </c>
      <c r="EQ129" s="33" t="s">
        <v>17</v>
      </c>
      <c r="ER129" s="33" t="s">
        <v>17</v>
      </c>
      <c r="ES129" s="27" t="s">
        <v>12</v>
      </c>
      <c r="ET129" s="27" t="s">
        <v>12</v>
      </c>
      <c r="EU129" s="33" t="s">
        <v>17</v>
      </c>
      <c r="EV129" s="33" t="s">
        <v>17</v>
      </c>
      <c r="EW129" s="27" t="s">
        <v>12</v>
      </c>
      <c r="EX129" s="33" t="s">
        <v>17</v>
      </c>
      <c r="EY129" s="27" t="s">
        <v>12</v>
      </c>
      <c r="EZ129" s="33" t="s">
        <v>17</v>
      </c>
      <c r="FA129" s="33" t="s">
        <v>17</v>
      </c>
      <c r="FB129" s="27" t="s">
        <v>12</v>
      </c>
      <c r="FC129" s="33" t="s">
        <v>17</v>
      </c>
      <c r="FD129" s="33" t="s">
        <v>17</v>
      </c>
      <c r="FE129" s="27" t="s">
        <v>12</v>
      </c>
      <c r="FF129" s="27" t="s">
        <v>12</v>
      </c>
      <c r="FG129" s="33" t="s">
        <v>17</v>
      </c>
      <c r="FH129" s="33" t="s">
        <v>17</v>
      </c>
      <c r="FI129" s="27" t="s">
        <v>12</v>
      </c>
      <c r="FJ129" s="33" t="s">
        <v>17</v>
      </c>
      <c r="FK129" s="33" t="s">
        <v>17</v>
      </c>
      <c r="FL129" s="27" t="s">
        <v>12</v>
      </c>
      <c r="FM129" s="27" t="s">
        <v>12</v>
      </c>
      <c r="FN129" s="33" t="s">
        <v>17</v>
      </c>
      <c r="FO129" s="27" t="s">
        <v>12</v>
      </c>
      <c r="FP129" s="27" t="s">
        <v>12</v>
      </c>
      <c r="FQ129" s="27" t="s">
        <v>12</v>
      </c>
      <c r="FR129" s="33" t="s">
        <v>17</v>
      </c>
      <c r="FS129" s="33" t="s">
        <v>17</v>
      </c>
      <c r="FT129" s="27" t="s">
        <v>12</v>
      </c>
      <c r="FU129" s="33" t="s">
        <v>17</v>
      </c>
      <c r="FV129" s="33" t="s">
        <v>17</v>
      </c>
      <c r="FW129" s="33" t="s">
        <v>17</v>
      </c>
      <c r="FX129" s="27" t="s">
        <v>12</v>
      </c>
      <c r="FY129" s="27" t="s">
        <v>12</v>
      </c>
      <c r="FZ129" s="33" t="s">
        <v>17</v>
      </c>
      <c r="GA129" s="27" t="s">
        <v>12</v>
      </c>
      <c r="GB129" s="27" t="s">
        <v>12</v>
      </c>
      <c r="GC129" s="27" t="s">
        <v>12</v>
      </c>
      <c r="GD129" s="33" t="s">
        <v>17</v>
      </c>
      <c r="GE129" s="33" t="s">
        <v>17</v>
      </c>
      <c r="GF129" s="27" t="s">
        <v>12</v>
      </c>
      <c r="GG129" s="33" t="s">
        <v>17</v>
      </c>
      <c r="GH129" s="33" t="s">
        <v>17</v>
      </c>
      <c r="GI129" s="33" t="s">
        <v>17</v>
      </c>
      <c r="GJ129" s="27" t="s">
        <v>12</v>
      </c>
      <c r="GK129" s="27" t="s">
        <v>12</v>
      </c>
      <c r="GL129" s="33" t="s">
        <v>17</v>
      </c>
      <c r="GM129" s="27" t="s">
        <v>12</v>
      </c>
      <c r="GN129" s="27" t="s">
        <v>12</v>
      </c>
      <c r="GO129" s="27" t="s">
        <v>12</v>
      </c>
      <c r="GP129" s="33" t="s">
        <v>17</v>
      </c>
      <c r="GQ129" s="33" t="s">
        <v>17</v>
      </c>
      <c r="GR129" s="27" t="s">
        <v>12</v>
      </c>
      <c r="GS129" s="33" t="s">
        <v>17</v>
      </c>
      <c r="GT129" s="33" t="s">
        <v>17</v>
      </c>
      <c r="GU129" s="33" t="s">
        <v>17</v>
      </c>
      <c r="GV129" s="27" t="s">
        <v>12</v>
      </c>
      <c r="GW129" s="27" t="s">
        <v>12</v>
      </c>
      <c r="GX129" s="33" t="s">
        <v>17</v>
      </c>
      <c r="HA129" s="36">
        <v>45</v>
      </c>
      <c r="HB129" s="36">
        <v>48</v>
      </c>
    </row>
    <row r="130" spans="2:210" ht="25.2">
      <c r="B130" s="11">
        <f t="shared" si="23"/>
        <v>59</v>
      </c>
      <c r="C130" s="9">
        <v>3</v>
      </c>
      <c r="D130" s="12">
        <v>10</v>
      </c>
      <c r="E130" s="13">
        <f t="shared" si="18"/>
        <v>43</v>
      </c>
      <c r="G130" s="27" t="s">
        <v>12</v>
      </c>
      <c r="H130" s="31" t="s">
        <v>18</v>
      </c>
      <c r="I130" s="27" t="s">
        <v>12</v>
      </c>
      <c r="J130" s="31" t="s">
        <v>18</v>
      </c>
      <c r="K130" s="31" t="s">
        <v>18</v>
      </c>
      <c r="L130" s="27" t="s">
        <v>12</v>
      </c>
      <c r="M130" s="27" t="s">
        <v>12</v>
      </c>
      <c r="N130" s="31" t="s">
        <v>18</v>
      </c>
      <c r="O130" s="27" t="s">
        <v>12</v>
      </c>
      <c r="P130" s="31" t="s">
        <v>18</v>
      </c>
      <c r="Q130" s="27" t="s">
        <v>12</v>
      </c>
      <c r="R130" s="31" t="s">
        <v>18</v>
      </c>
      <c r="S130" s="27" t="s">
        <v>12</v>
      </c>
      <c r="T130" s="31" t="s">
        <v>18</v>
      </c>
      <c r="U130" s="27" t="s">
        <v>12</v>
      </c>
      <c r="V130" s="31" t="s">
        <v>18</v>
      </c>
      <c r="W130" s="31" t="s">
        <v>18</v>
      </c>
      <c r="X130" s="27" t="s">
        <v>12</v>
      </c>
      <c r="Y130" s="27" t="s">
        <v>12</v>
      </c>
      <c r="Z130" s="31" t="s">
        <v>18</v>
      </c>
      <c r="AA130" s="27" t="s">
        <v>12</v>
      </c>
      <c r="AB130" s="31" t="s">
        <v>18</v>
      </c>
      <c r="AC130" s="27" t="s">
        <v>12</v>
      </c>
      <c r="AD130" s="31" t="s">
        <v>18</v>
      </c>
      <c r="AE130" s="27" t="s">
        <v>12</v>
      </c>
      <c r="AF130" s="31" t="s">
        <v>18</v>
      </c>
      <c r="AG130" s="27" t="s">
        <v>12</v>
      </c>
      <c r="AH130" s="31" t="s">
        <v>18</v>
      </c>
      <c r="AI130" s="31" t="s">
        <v>18</v>
      </c>
      <c r="AJ130" s="27" t="s">
        <v>12</v>
      </c>
      <c r="AK130" s="27" t="s">
        <v>12</v>
      </c>
      <c r="AL130" s="31" t="s">
        <v>18</v>
      </c>
      <c r="AM130" s="27" t="s">
        <v>12</v>
      </c>
      <c r="AN130" s="31" t="s">
        <v>18</v>
      </c>
      <c r="AO130" s="27" t="s">
        <v>12</v>
      </c>
      <c r="AP130" s="31" t="s">
        <v>18</v>
      </c>
      <c r="AQ130" s="27" t="s">
        <v>12</v>
      </c>
      <c r="AR130" s="31" t="s">
        <v>18</v>
      </c>
      <c r="AS130" s="27" t="s">
        <v>12</v>
      </c>
      <c r="AT130" s="31" t="s">
        <v>18</v>
      </c>
      <c r="AU130" s="31" t="s">
        <v>18</v>
      </c>
      <c r="AV130" s="27" t="s">
        <v>12</v>
      </c>
      <c r="AW130" s="27" t="s">
        <v>12</v>
      </c>
      <c r="AX130" s="31" t="s">
        <v>18</v>
      </c>
      <c r="AY130" s="27" t="s">
        <v>12</v>
      </c>
      <c r="AZ130" s="31" t="s">
        <v>18</v>
      </c>
      <c r="BA130" s="27" t="s">
        <v>12</v>
      </c>
      <c r="BB130" s="31" t="s">
        <v>18</v>
      </c>
      <c r="BC130" s="27" t="s">
        <v>12</v>
      </c>
      <c r="BD130" s="31" t="s">
        <v>18</v>
      </c>
      <c r="BE130" s="27" t="s">
        <v>12</v>
      </c>
      <c r="BF130" s="31" t="s">
        <v>18</v>
      </c>
      <c r="BG130" s="31" t="s">
        <v>18</v>
      </c>
      <c r="BH130" s="27" t="s">
        <v>12</v>
      </c>
      <c r="BI130" s="27" t="s">
        <v>12</v>
      </c>
      <c r="BJ130" s="31" t="s">
        <v>18</v>
      </c>
      <c r="BK130" s="27" t="s">
        <v>12</v>
      </c>
      <c r="BL130" s="31" t="s">
        <v>18</v>
      </c>
      <c r="BM130" s="27" t="s">
        <v>12</v>
      </c>
      <c r="BN130" s="31" t="s">
        <v>18</v>
      </c>
      <c r="BO130" s="27" t="s">
        <v>12</v>
      </c>
      <c r="BP130" s="31" t="s">
        <v>18</v>
      </c>
      <c r="BQ130" s="27" t="s">
        <v>12</v>
      </c>
      <c r="BR130" s="31" t="s">
        <v>18</v>
      </c>
      <c r="BS130" s="27" t="s">
        <v>12</v>
      </c>
      <c r="BT130" s="31" t="s">
        <v>18</v>
      </c>
      <c r="BU130" s="31" t="s">
        <v>18</v>
      </c>
      <c r="BV130" s="27" t="s">
        <v>12</v>
      </c>
      <c r="BW130" s="27" t="s">
        <v>12</v>
      </c>
      <c r="BX130" s="31" t="s">
        <v>18</v>
      </c>
      <c r="BY130" s="27" t="s">
        <v>12</v>
      </c>
      <c r="BZ130" s="31" t="s">
        <v>18</v>
      </c>
      <c r="CA130" s="27" t="s">
        <v>12</v>
      </c>
      <c r="CB130" s="31" t="s">
        <v>18</v>
      </c>
      <c r="CC130" s="27" t="s">
        <v>12</v>
      </c>
      <c r="CD130" s="31" t="s">
        <v>18</v>
      </c>
      <c r="CE130" s="27" t="s">
        <v>12</v>
      </c>
      <c r="CF130" s="31" t="s">
        <v>18</v>
      </c>
      <c r="CG130" s="31" t="s">
        <v>18</v>
      </c>
      <c r="CH130" s="27" t="s">
        <v>12</v>
      </c>
      <c r="CI130" s="27" t="s">
        <v>12</v>
      </c>
      <c r="CJ130" s="31" t="s">
        <v>18</v>
      </c>
      <c r="CK130" s="27" t="s">
        <v>12</v>
      </c>
      <c r="CL130" s="31" t="s">
        <v>18</v>
      </c>
      <c r="CM130" s="27" t="s">
        <v>12</v>
      </c>
      <c r="CN130" s="31" t="s">
        <v>18</v>
      </c>
      <c r="CO130" s="27" t="s">
        <v>12</v>
      </c>
      <c r="CP130" s="31" t="s">
        <v>18</v>
      </c>
      <c r="CQ130" s="27" t="s">
        <v>12</v>
      </c>
      <c r="CR130" s="31" t="s">
        <v>18</v>
      </c>
      <c r="CS130" s="31" t="s">
        <v>18</v>
      </c>
      <c r="CT130" s="27" t="s">
        <v>12</v>
      </c>
      <c r="CU130" s="27" t="s">
        <v>12</v>
      </c>
      <c r="CV130" s="31" t="s">
        <v>18</v>
      </c>
      <c r="CW130" s="27" t="s">
        <v>12</v>
      </c>
      <c r="CX130" s="31" t="s">
        <v>18</v>
      </c>
      <c r="CY130" s="27" t="s">
        <v>12</v>
      </c>
      <c r="CZ130" s="31" t="s">
        <v>18</v>
      </c>
      <c r="DA130" s="27" t="s">
        <v>12</v>
      </c>
      <c r="DB130" s="31" t="s">
        <v>18</v>
      </c>
      <c r="DC130" s="31" t="s">
        <v>18</v>
      </c>
      <c r="DD130" s="31" t="s">
        <v>18</v>
      </c>
      <c r="DE130" s="27" t="s">
        <v>12</v>
      </c>
      <c r="DF130" s="31" t="s">
        <v>18</v>
      </c>
      <c r="DG130" s="27" t="s">
        <v>12</v>
      </c>
      <c r="DH130" s="31" t="s">
        <v>18</v>
      </c>
      <c r="DI130" s="27" t="s">
        <v>12</v>
      </c>
      <c r="DJ130" s="27" t="s">
        <v>12</v>
      </c>
      <c r="DK130" s="31" t="s">
        <v>18</v>
      </c>
      <c r="DL130" s="27" t="s">
        <v>12</v>
      </c>
      <c r="DM130" s="27" t="s">
        <v>12</v>
      </c>
      <c r="DN130" s="31" t="s">
        <v>18</v>
      </c>
      <c r="DO130" s="31" t="s">
        <v>18</v>
      </c>
      <c r="DP130" s="31" t="s">
        <v>18</v>
      </c>
      <c r="DQ130" s="27" t="s">
        <v>12</v>
      </c>
      <c r="DR130" s="31" t="s">
        <v>18</v>
      </c>
      <c r="DS130" s="27" t="s">
        <v>12</v>
      </c>
      <c r="DT130" s="31" t="s">
        <v>18</v>
      </c>
      <c r="DU130" s="27" t="s">
        <v>12</v>
      </c>
      <c r="DV130" s="27" t="s">
        <v>12</v>
      </c>
      <c r="DW130" s="31" t="s">
        <v>18</v>
      </c>
      <c r="DX130" s="27" t="s">
        <v>12</v>
      </c>
      <c r="DY130" s="27" t="s">
        <v>12</v>
      </c>
      <c r="DZ130" s="31" t="s">
        <v>18</v>
      </c>
      <c r="EA130" s="31" t="s">
        <v>18</v>
      </c>
      <c r="EB130" s="31" t="s">
        <v>18</v>
      </c>
      <c r="EC130" s="27" t="s">
        <v>12</v>
      </c>
      <c r="ED130" s="31" t="s">
        <v>18</v>
      </c>
      <c r="EE130" s="27" t="s">
        <v>12</v>
      </c>
      <c r="EF130" s="31" t="s">
        <v>18</v>
      </c>
      <c r="EG130" s="27" t="s">
        <v>12</v>
      </c>
      <c r="EH130" s="27" t="s">
        <v>12</v>
      </c>
      <c r="EI130" s="31" t="s">
        <v>18</v>
      </c>
      <c r="EJ130" s="27" t="s">
        <v>12</v>
      </c>
      <c r="EK130" s="27" t="s">
        <v>12</v>
      </c>
      <c r="EL130" s="31" t="s">
        <v>18</v>
      </c>
      <c r="EM130" s="31" t="s">
        <v>18</v>
      </c>
      <c r="EN130" s="31" t="s">
        <v>18</v>
      </c>
      <c r="EO130" s="27" t="s">
        <v>12</v>
      </c>
      <c r="EP130" s="31" t="s">
        <v>18</v>
      </c>
      <c r="EQ130" s="27" t="s">
        <v>12</v>
      </c>
      <c r="ER130" s="31" t="s">
        <v>18</v>
      </c>
      <c r="ES130" s="27" t="s">
        <v>12</v>
      </c>
      <c r="ET130" s="27" t="s">
        <v>12</v>
      </c>
      <c r="EU130" s="31" t="s">
        <v>18</v>
      </c>
      <c r="EV130" s="27" t="s">
        <v>12</v>
      </c>
      <c r="EW130" s="27" t="s">
        <v>12</v>
      </c>
      <c r="EX130" s="31" t="s">
        <v>18</v>
      </c>
      <c r="EY130" s="31" t="s">
        <v>18</v>
      </c>
      <c r="EZ130" s="31" t="s">
        <v>18</v>
      </c>
      <c r="FA130" s="27" t="s">
        <v>12</v>
      </c>
      <c r="FB130" s="31" t="s">
        <v>18</v>
      </c>
      <c r="FC130" s="27" t="s">
        <v>12</v>
      </c>
      <c r="FD130" s="31" t="s">
        <v>18</v>
      </c>
      <c r="FE130" s="27" t="s">
        <v>12</v>
      </c>
      <c r="FF130" s="27" t="s">
        <v>12</v>
      </c>
      <c r="FG130" s="31" t="s">
        <v>18</v>
      </c>
      <c r="FH130" s="27" t="s">
        <v>12</v>
      </c>
      <c r="FI130" s="27" t="s">
        <v>12</v>
      </c>
      <c r="FJ130" s="31" t="s">
        <v>18</v>
      </c>
      <c r="FK130" s="31" t="s">
        <v>18</v>
      </c>
      <c r="FL130" s="27" t="s">
        <v>12</v>
      </c>
      <c r="FM130" s="31" t="s">
        <v>18</v>
      </c>
      <c r="FN130" s="27" t="s">
        <v>12</v>
      </c>
      <c r="FO130" s="31" t="s">
        <v>18</v>
      </c>
      <c r="FP130" s="27" t="s">
        <v>12</v>
      </c>
      <c r="FQ130" s="27" t="s">
        <v>12</v>
      </c>
      <c r="FR130" s="27" t="s">
        <v>12</v>
      </c>
      <c r="FS130" s="27" t="s">
        <v>12</v>
      </c>
      <c r="FT130" s="27" t="s">
        <v>12</v>
      </c>
      <c r="FU130" s="31" t="s">
        <v>18</v>
      </c>
      <c r="FV130" s="31" t="s">
        <v>18</v>
      </c>
      <c r="FW130" s="31" t="s">
        <v>18</v>
      </c>
      <c r="FX130" s="27" t="s">
        <v>12</v>
      </c>
      <c r="FY130" s="31" t="s">
        <v>18</v>
      </c>
      <c r="FZ130" s="27" t="s">
        <v>12</v>
      </c>
      <c r="GA130" s="31" t="s">
        <v>18</v>
      </c>
      <c r="GB130" s="27" t="s">
        <v>12</v>
      </c>
      <c r="GC130" s="27" t="s">
        <v>12</v>
      </c>
      <c r="GD130" s="27" t="s">
        <v>12</v>
      </c>
      <c r="GE130" s="27" t="s">
        <v>12</v>
      </c>
      <c r="GF130" s="27" t="s">
        <v>12</v>
      </c>
      <c r="GG130" s="31" t="s">
        <v>18</v>
      </c>
      <c r="GH130" s="31" t="s">
        <v>18</v>
      </c>
      <c r="GI130" s="31" t="s">
        <v>18</v>
      </c>
      <c r="GJ130" s="27" t="s">
        <v>12</v>
      </c>
      <c r="GK130" s="31" t="s">
        <v>18</v>
      </c>
      <c r="GL130" s="27" t="s">
        <v>12</v>
      </c>
      <c r="GM130" s="31" t="s">
        <v>18</v>
      </c>
      <c r="GN130" s="27" t="s">
        <v>12</v>
      </c>
      <c r="GO130" s="27" t="s">
        <v>12</v>
      </c>
      <c r="GP130" s="27" t="s">
        <v>12</v>
      </c>
      <c r="GQ130" s="27" t="s">
        <v>12</v>
      </c>
      <c r="GR130" s="27" t="s">
        <v>12</v>
      </c>
      <c r="GS130" s="31" t="s">
        <v>18</v>
      </c>
      <c r="GT130" s="31" t="s">
        <v>18</v>
      </c>
      <c r="GU130" s="31" t="s">
        <v>18</v>
      </c>
      <c r="GV130" s="27" t="s">
        <v>12</v>
      </c>
      <c r="GW130" s="31" t="s">
        <v>18</v>
      </c>
      <c r="GX130" s="27" t="s">
        <v>12</v>
      </c>
      <c r="HA130" s="36">
        <v>46</v>
      </c>
      <c r="HB130" s="36">
        <v>46</v>
      </c>
    </row>
    <row r="131" spans="2:210" ht="25.2">
      <c r="B131" s="11">
        <f t="shared" si="23"/>
        <v>60</v>
      </c>
      <c r="C131" s="9">
        <v>3</v>
      </c>
      <c r="D131" s="12">
        <v>10</v>
      </c>
      <c r="E131" s="13">
        <f t="shared" si="18"/>
        <v>42</v>
      </c>
      <c r="G131" s="27" t="s">
        <v>12</v>
      </c>
      <c r="H131" s="27" t="s">
        <v>12</v>
      </c>
      <c r="I131" s="27" t="s">
        <v>12</v>
      </c>
      <c r="J131" s="27" t="s">
        <v>12</v>
      </c>
      <c r="K131" s="27" t="s">
        <v>12</v>
      </c>
      <c r="L131" s="27" t="s">
        <v>12</v>
      </c>
      <c r="M131" s="27" t="s">
        <v>12</v>
      </c>
      <c r="N131" s="30" t="s">
        <v>39</v>
      </c>
      <c r="O131" s="30" t="s">
        <v>39</v>
      </c>
      <c r="P131" s="30" t="s">
        <v>39</v>
      </c>
      <c r="Q131" s="30" t="s">
        <v>39</v>
      </c>
      <c r="R131" s="27" t="s">
        <v>12</v>
      </c>
      <c r="S131" s="27" t="s">
        <v>12</v>
      </c>
      <c r="T131" s="27" t="s">
        <v>12</v>
      </c>
      <c r="U131" s="27" t="s">
        <v>12</v>
      </c>
      <c r="V131" s="27" t="s">
        <v>12</v>
      </c>
      <c r="W131" s="27" t="s">
        <v>12</v>
      </c>
      <c r="X131" s="27" t="s">
        <v>12</v>
      </c>
      <c r="Y131" s="27" t="s">
        <v>12</v>
      </c>
      <c r="Z131" s="30" t="s">
        <v>39</v>
      </c>
      <c r="AA131" s="30" t="s">
        <v>39</v>
      </c>
      <c r="AB131" s="30" t="s">
        <v>39</v>
      </c>
      <c r="AC131" s="30" t="s">
        <v>39</v>
      </c>
      <c r="AD131" s="27" t="s">
        <v>12</v>
      </c>
      <c r="AE131" s="27" t="s">
        <v>12</v>
      </c>
      <c r="AF131" s="27" t="s">
        <v>12</v>
      </c>
      <c r="AG131" s="27" t="s">
        <v>12</v>
      </c>
      <c r="AH131" s="27" t="s">
        <v>12</v>
      </c>
      <c r="AI131" s="27" t="s">
        <v>12</v>
      </c>
      <c r="AJ131" s="27" t="s">
        <v>12</v>
      </c>
      <c r="AK131" s="27" t="s">
        <v>12</v>
      </c>
      <c r="AL131" s="30" t="s">
        <v>39</v>
      </c>
      <c r="AM131" s="30" t="s">
        <v>39</v>
      </c>
      <c r="AN131" s="30" t="s">
        <v>39</v>
      </c>
      <c r="AO131" s="30" t="s">
        <v>39</v>
      </c>
      <c r="AP131" s="27" t="s">
        <v>12</v>
      </c>
      <c r="AQ131" s="27" t="s">
        <v>12</v>
      </c>
      <c r="AR131" s="27" t="s">
        <v>12</v>
      </c>
      <c r="AS131" s="27" t="s">
        <v>12</v>
      </c>
      <c r="AT131" s="27" t="s">
        <v>12</v>
      </c>
      <c r="AU131" s="27" t="s">
        <v>12</v>
      </c>
      <c r="AV131" s="27" t="s">
        <v>12</v>
      </c>
      <c r="AW131" s="27" t="s">
        <v>12</v>
      </c>
      <c r="AX131" s="30" t="s">
        <v>39</v>
      </c>
      <c r="AY131" s="30" t="s">
        <v>39</v>
      </c>
      <c r="AZ131" s="30" t="s">
        <v>39</v>
      </c>
      <c r="BA131" s="30" t="s">
        <v>39</v>
      </c>
      <c r="BB131" s="27" t="s">
        <v>12</v>
      </c>
      <c r="BC131" s="27" t="s">
        <v>12</v>
      </c>
      <c r="BD131" s="27" t="s">
        <v>12</v>
      </c>
      <c r="BE131" s="27" t="s">
        <v>12</v>
      </c>
      <c r="BF131" s="27" t="s">
        <v>12</v>
      </c>
      <c r="BG131" s="27" t="s">
        <v>12</v>
      </c>
      <c r="BH131" s="27" t="s">
        <v>12</v>
      </c>
      <c r="BI131" s="27" t="s">
        <v>12</v>
      </c>
      <c r="BJ131" s="30" t="s">
        <v>39</v>
      </c>
      <c r="BK131" s="30" t="s">
        <v>39</v>
      </c>
      <c r="BL131" s="30" t="s">
        <v>39</v>
      </c>
      <c r="BM131" s="30" t="s">
        <v>39</v>
      </c>
      <c r="BN131" s="27" t="s">
        <v>12</v>
      </c>
      <c r="BO131" s="30" t="s">
        <v>39</v>
      </c>
      <c r="BP131" s="27" t="s">
        <v>12</v>
      </c>
      <c r="BQ131" s="30" t="s">
        <v>39</v>
      </c>
      <c r="BR131" s="30" t="s">
        <v>39</v>
      </c>
      <c r="BS131" s="30" t="s">
        <v>39</v>
      </c>
      <c r="BT131" s="27" t="s">
        <v>12</v>
      </c>
      <c r="BU131" s="27" t="s">
        <v>12</v>
      </c>
      <c r="BV131" s="27" t="s">
        <v>12</v>
      </c>
      <c r="BW131" s="27" t="s">
        <v>12</v>
      </c>
      <c r="BX131" s="27" t="s">
        <v>12</v>
      </c>
      <c r="BY131" s="27" t="s">
        <v>12</v>
      </c>
      <c r="BZ131" s="30" t="s">
        <v>39</v>
      </c>
      <c r="CA131" s="30" t="s">
        <v>39</v>
      </c>
      <c r="CB131" s="27" t="s">
        <v>12</v>
      </c>
      <c r="CC131" s="30" t="s">
        <v>39</v>
      </c>
      <c r="CD131" s="30" t="s">
        <v>39</v>
      </c>
      <c r="CE131" s="30" t="s">
        <v>39</v>
      </c>
      <c r="CF131" s="27" t="s">
        <v>12</v>
      </c>
      <c r="CG131" s="27" t="s">
        <v>12</v>
      </c>
      <c r="CH131" s="27" t="s">
        <v>12</v>
      </c>
      <c r="CI131" s="27" t="s">
        <v>12</v>
      </c>
      <c r="CJ131" s="27" t="s">
        <v>12</v>
      </c>
      <c r="CK131" s="27" t="s">
        <v>12</v>
      </c>
      <c r="CL131" s="30" t="s">
        <v>39</v>
      </c>
      <c r="CM131" s="30" t="s">
        <v>39</v>
      </c>
      <c r="CN131" s="27" t="s">
        <v>12</v>
      </c>
      <c r="CO131" s="30" t="s">
        <v>39</v>
      </c>
      <c r="CP131" s="30" t="s">
        <v>39</v>
      </c>
      <c r="CQ131" s="30" t="s">
        <v>39</v>
      </c>
      <c r="CR131" s="27" t="s">
        <v>12</v>
      </c>
      <c r="CS131" s="27" t="s">
        <v>12</v>
      </c>
      <c r="CT131" s="27" t="s">
        <v>12</v>
      </c>
      <c r="CU131" s="27" t="s">
        <v>12</v>
      </c>
      <c r="CV131" s="27" t="s">
        <v>12</v>
      </c>
      <c r="CW131" s="27" t="s">
        <v>12</v>
      </c>
      <c r="CX131" s="30" t="s">
        <v>39</v>
      </c>
      <c r="CY131" s="30" t="s">
        <v>39</v>
      </c>
      <c r="CZ131" s="27" t="s">
        <v>12</v>
      </c>
      <c r="DA131" s="30" t="s">
        <v>39</v>
      </c>
      <c r="DB131" s="30" t="s">
        <v>39</v>
      </c>
      <c r="DC131" s="27" t="s">
        <v>12</v>
      </c>
      <c r="DD131" s="30" t="s">
        <v>39</v>
      </c>
      <c r="DE131" s="27" t="s">
        <v>12</v>
      </c>
      <c r="DF131" s="27" t="s">
        <v>12</v>
      </c>
      <c r="DG131" s="27" t="s">
        <v>12</v>
      </c>
      <c r="DH131" s="30" t="s">
        <v>39</v>
      </c>
      <c r="DI131" s="30" t="s">
        <v>39</v>
      </c>
      <c r="DJ131" s="27" t="s">
        <v>12</v>
      </c>
      <c r="DK131" s="27" t="s">
        <v>12</v>
      </c>
      <c r="DL131" s="30" t="s">
        <v>39</v>
      </c>
      <c r="DM131" s="27" t="s">
        <v>12</v>
      </c>
      <c r="DN131" s="30" t="s">
        <v>39</v>
      </c>
      <c r="DO131" s="27" t="s">
        <v>12</v>
      </c>
      <c r="DP131" s="30" t="s">
        <v>39</v>
      </c>
      <c r="DQ131" s="27" t="s">
        <v>12</v>
      </c>
      <c r="DR131" s="27" t="s">
        <v>12</v>
      </c>
      <c r="DS131" s="27" t="s">
        <v>12</v>
      </c>
      <c r="DT131" s="30" t="s">
        <v>39</v>
      </c>
      <c r="DU131" s="30" t="s">
        <v>39</v>
      </c>
      <c r="DV131" s="27" t="s">
        <v>12</v>
      </c>
      <c r="DW131" s="27" t="s">
        <v>12</v>
      </c>
      <c r="DX131" s="30" t="s">
        <v>39</v>
      </c>
      <c r="DY131" s="27" t="s">
        <v>12</v>
      </c>
      <c r="DZ131" s="30" t="s">
        <v>39</v>
      </c>
      <c r="EA131" s="27" t="s">
        <v>12</v>
      </c>
      <c r="EB131" s="30" t="s">
        <v>39</v>
      </c>
      <c r="EC131" s="27" t="s">
        <v>12</v>
      </c>
      <c r="ED131" s="27" t="s">
        <v>12</v>
      </c>
      <c r="EE131" s="27" t="s">
        <v>12</v>
      </c>
      <c r="EF131" s="30" t="s">
        <v>39</v>
      </c>
      <c r="EG131" s="30" t="s">
        <v>39</v>
      </c>
      <c r="EH131" s="27" t="s">
        <v>12</v>
      </c>
      <c r="EI131" s="27" t="s">
        <v>12</v>
      </c>
      <c r="EJ131" s="30" t="s">
        <v>39</v>
      </c>
      <c r="EK131" s="27" t="s">
        <v>12</v>
      </c>
      <c r="EL131" s="30" t="s">
        <v>39</v>
      </c>
      <c r="EM131" s="27" t="s">
        <v>12</v>
      </c>
      <c r="EN131" s="30" t="s">
        <v>39</v>
      </c>
      <c r="EO131" s="27" t="s">
        <v>12</v>
      </c>
      <c r="EP131" s="27" t="s">
        <v>12</v>
      </c>
      <c r="EQ131" s="27" t="s">
        <v>12</v>
      </c>
      <c r="ER131" s="30" t="s">
        <v>39</v>
      </c>
      <c r="ES131" s="30" t="s">
        <v>39</v>
      </c>
      <c r="ET131" s="27" t="s">
        <v>12</v>
      </c>
      <c r="EU131" s="27" t="s">
        <v>12</v>
      </c>
      <c r="EV131" s="30" t="s">
        <v>39</v>
      </c>
      <c r="EW131" s="27" t="s">
        <v>12</v>
      </c>
      <c r="EX131" s="30" t="s">
        <v>39</v>
      </c>
      <c r="EY131" s="27" t="s">
        <v>12</v>
      </c>
      <c r="EZ131" s="30" t="s">
        <v>39</v>
      </c>
      <c r="FA131" s="27" t="s">
        <v>12</v>
      </c>
      <c r="FB131" s="27" t="s">
        <v>12</v>
      </c>
      <c r="FC131" s="27" t="s">
        <v>12</v>
      </c>
      <c r="FD131" s="30" t="s">
        <v>39</v>
      </c>
      <c r="FE131" s="30" t="s">
        <v>39</v>
      </c>
      <c r="FF131" s="27" t="s">
        <v>12</v>
      </c>
      <c r="FG131" s="27" t="s">
        <v>12</v>
      </c>
      <c r="FH131" s="30" t="s">
        <v>39</v>
      </c>
      <c r="FI131" s="27" t="s">
        <v>12</v>
      </c>
      <c r="FJ131" s="30" t="s">
        <v>39</v>
      </c>
      <c r="FK131" s="30" t="s">
        <v>39</v>
      </c>
      <c r="FL131" s="27" t="s">
        <v>12</v>
      </c>
      <c r="FM131" s="30" t="s">
        <v>39</v>
      </c>
      <c r="FN131" s="30" t="s">
        <v>39</v>
      </c>
      <c r="FO131" s="30" t="s">
        <v>39</v>
      </c>
      <c r="FP131" s="27" t="s">
        <v>12</v>
      </c>
      <c r="FQ131" s="30" t="s">
        <v>39</v>
      </c>
      <c r="FR131" s="27" t="s">
        <v>12</v>
      </c>
      <c r="FS131" s="27" t="s">
        <v>12</v>
      </c>
      <c r="FT131" s="27" t="s">
        <v>12</v>
      </c>
      <c r="FU131" s="30" t="s">
        <v>39</v>
      </c>
      <c r="FV131" s="27" t="s">
        <v>12</v>
      </c>
      <c r="FW131" s="30" t="s">
        <v>39</v>
      </c>
      <c r="FX131" s="27" t="s">
        <v>12</v>
      </c>
      <c r="FY131" s="30" t="s">
        <v>39</v>
      </c>
      <c r="FZ131" s="30" t="s">
        <v>39</v>
      </c>
      <c r="GA131" s="30" t="s">
        <v>39</v>
      </c>
      <c r="GB131" s="27" t="s">
        <v>12</v>
      </c>
      <c r="GC131" s="30" t="s">
        <v>39</v>
      </c>
      <c r="GD131" s="27" t="s">
        <v>12</v>
      </c>
      <c r="GE131" s="27" t="s">
        <v>12</v>
      </c>
      <c r="GF131" s="27" t="s">
        <v>12</v>
      </c>
      <c r="GG131" s="30" t="s">
        <v>39</v>
      </c>
      <c r="GH131" s="27" t="s">
        <v>12</v>
      </c>
      <c r="GI131" s="30" t="s">
        <v>39</v>
      </c>
      <c r="GJ131" s="27" t="s">
        <v>12</v>
      </c>
      <c r="GK131" s="30" t="s">
        <v>39</v>
      </c>
      <c r="GL131" s="30" t="s">
        <v>39</v>
      </c>
      <c r="GM131" s="30" t="s">
        <v>39</v>
      </c>
      <c r="GN131" s="27" t="s">
        <v>12</v>
      </c>
      <c r="GO131" s="30" t="s">
        <v>39</v>
      </c>
      <c r="GP131" s="27" t="s">
        <v>12</v>
      </c>
      <c r="GQ131" s="27" t="s">
        <v>12</v>
      </c>
      <c r="GR131" s="27" t="s">
        <v>12</v>
      </c>
      <c r="GS131" s="30" t="s">
        <v>39</v>
      </c>
      <c r="GT131" s="27" t="s">
        <v>12</v>
      </c>
      <c r="GU131" s="30" t="s">
        <v>39</v>
      </c>
      <c r="GV131" s="27" t="s">
        <v>12</v>
      </c>
      <c r="GW131" s="30" t="s">
        <v>39</v>
      </c>
      <c r="GX131" s="30" t="s">
        <v>39</v>
      </c>
      <c r="HA131" s="36">
        <v>47</v>
      </c>
      <c r="HB131" s="36">
        <v>43</v>
      </c>
    </row>
    <row r="132" spans="2:210">
      <c r="HA132" s="36">
        <v>48</v>
      </c>
      <c r="HB132" s="36">
        <v>44</v>
      </c>
    </row>
    <row r="133" spans="2:210">
      <c r="HA133" s="36">
        <v>49</v>
      </c>
      <c r="HB133" s="36">
        <v>41</v>
      </c>
    </row>
    <row r="134" spans="2:210" ht="24.45" customHeight="1">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HA134" s="36">
        <v>50</v>
      </c>
      <c r="HB134" s="36">
        <v>35</v>
      </c>
    </row>
    <row r="135" spans="2:210" ht="14.7" customHeight="1">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HA135" s="36">
        <v>51</v>
      </c>
      <c r="HB135" s="36">
        <v>35</v>
      </c>
    </row>
    <row r="136" spans="2:210" ht="14.7" customHeight="1">
      <c r="O136" s="4"/>
      <c r="P136" s="4"/>
      <c r="Q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HA136" s="36">
        <v>52</v>
      </c>
      <c r="HB136" s="36">
        <v>44</v>
      </c>
    </row>
    <row r="137" spans="2:210" ht="14.7" customHeight="1" thickBot="1">
      <c r="O137" s="4"/>
      <c r="P137" s="4"/>
      <c r="Q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HA137" s="36">
        <v>53</v>
      </c>
      <c r="HB137" s="36">
        <v>46</v>
      </c>
    </row>
    <row r="138" spans="2:210" ht="14.7" customHeight="1" thickTop="1" thickBot="1">
      <c r="B138" s="21" t="s">
        <v>21</v>
      </c>
      <c r="C138" s="23" t="s">
        <v>67</v>
      </c>
      <c r="O138" s="4"/>
      <c r="P138" s="4"/>
      <c r="Q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HA138" s="36">
        <v>54</v>
      </c>
      <c r="HB138" s="36">
        <v>48</v>
      </c>
    </row>
    <row r="139" spans="2:210" ht="14.7" customHeight="1" thickTop="1">
      <c r="O139" s="4"/>
      <c r="P139" s="4"/>
      <c r="Q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HA139" s="36">
        <v>55</v>
      </c>
      <c r="HB139" s="36">
        <v>41</v>
      </c>
    </row>
    <row r="140" spans="2:210" ht="14.7" customHeight="1">
      <c r="B140" s="15" t="s">
        <v>56</v>
      </c>
      <c r="O140" s="4"/>
      <c r="P140" s="4"/>
      <c r="Q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HA140" s="36">
        <v>56</v>
      </c>
      <c r="HB140" s="36">
        <v>38</v>
      </c>
    </row>
    <row r="141" spans="2:210" ht="14.7" customHeight="1">
      <c r="B141" s="15" t="s">
        <v>57</v>
      </c>
      <c r="O141" s="4"/>
      <c r="P141" s="4"/>
      <c r="Q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HA141" s="36">
        <v>57</v>
      </c>
      <c r="HB141" s="36">
        <v>46</v>
      </c>
    </row>
    <row r="142" spans="2:210" ht="14.7" customHeight="1">
      <c r="B142" s="15"/>
      <c r="O142" s="4"/>
      <c r="P142" s="4"/>
      <c r="Q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HA142" s="36">
        <v>58</v>
      </c>
      <c r="HB142" s="36">
        <v>45</v>
      </c>
    </row>
    <row r="143" spans="2:210" ht="14.7" customHeight="1">
      <c r="B143" s="15" t="s">
        <v>58</v>
      </c>
      <c r="O143" s="4"/>
      <c r="P143" s="4"/>
      <c r="Q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HA143" s="36">
        <v>59</v>
      </c>
      <c r="HB143" s="36">
        <v>43</v>
      </c>
    </row>
    <row r="144" spans="2:210" ht="14.7" customHeight="1">
      <c r="B144" s="15"/>
      <c r="C144" s="16" t="s">
        <v>59</v>
      </c>
      <c r="O144" s="4"/>
      <c r="P144" s="4"/>
      <c r="Q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HA144" s="36">
        <v>60</v>
      </c>
      <c r="HB144" s="36">
        <v>42</v>
      </c>
    </row>
    <row r="145" spans="2:409" ht="14.7" customHeight="1">
      <c r="B145" s="15"/>
      <c r="C145" s="16"/>
      <c r="O145" s="4"/>
      <c r="P145" s="4"/>
      <c r="Q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row>
    <row r="146" spans="2:409" ht="14.7" customHeight="1">
      <c r="B146" s="15"/>
      <c r="C146" s="16"/>
      <c r="O146" s="4"/>
      <c r="P146" s="4"/>
      <c r="Q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row>
    <row r="147" spans="2:409" ht="14.7" customHeight="1">
      <c r="B147" s="15"/>
      <c r="O147" s="4"/>
      <c r="P147" s="4"/>
      <c r="Q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row>
    <row r="148" spans="2:409" ht="14.7" customHeight="1" thickBot="1">
      <c r="B148" s="15"/>
      <c r="G148" s="24" t="s">
        <v>51</v>
      </c>
      <c r="H148" s="24"/>
      <c r="I148" s="24"/>
      <c r="J148" s="24"/>
      <c r="K148" s="24"/>
      <c r="L148" s="24"/>
      <c r="N148" s="18"/>
      <c r="P148" s="18"/>
      <c r="R148" s="18"/>
      <c r="T148" s="18"/>
      <c r="V148" s="18"/>
      <c r="X148" s="18"/>
      <c r="Z148" s="18"/>
      <c r="AB148" s="18"/>
      <c r="AD148" s="18"/>
      <c r="AF148" s="18"/>
      <c r="AH148" s="18"/>
      <c r="AJ148" s="18"/>
      <c r="AL148" s="18"/>
      <c r="AN148" s="18"/>
      <c r="AP148" s="18"/>
      <c r="AR148" s="18"/>
      <c r="AT148" s="18"/>
      <c r="AV148" s="18"/>
      <c r="AX148" s="18"/>
      <c r="AZ148" s="18"/>
      <c r="BB148" s="18"/>
      <c r="BD148" s="18"/>
      <c r="BF148" s="18"/>
      <c r="BH148" s="18"/>
      <c r="BJ148" s="18"/>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HA148" s="46" t="s">
        <v>89</v>
      </c>
      <c r="HB148" s="50" t="s">
        <v>79</v>
      </c>
    </row>
    <row r="149" spans="2:409" ht="22.5" customHeight="1" thickTop="1" thickBot="1">
      <c r="B149" s="17" t="s">
        <v>15</v>
      </c>
      <c r="C149" s="17" t="s">
        <v>2</v>
      </c>
      <c r="D149" s="17" t="s">
        <v>3</v>
      </c>
      <c r="E149" s="17" t="s">
        <v>4</v>
      </c>
      <c r="G149" s="17">
        <v>1</v>
      </c>
      <c r="H149" s="17">
        <v>2</v>
      </c>
      <c r="I149" s="17">
        <v>3</v>
      </c>
      <c r="J149" s="17">
        <v>4</v>
      </c>
      <c r="K149" s="17">
        <f>J149+1</f>
        <v>5</v>
      </c>
      <c r="L149" s="17">
        <f t="shared" ref="L149:BW149" si="32">K149+1</f>
        <v>6</v>
      </c>
      <c r="M149" s="17">
        <f t="shared" si="32"/>
        <v>7</v>
      </c>
      <c r="N149" s="17">
        <f t="shared" si="32"/>
        <v>8</v>
      </c>
      <c r="O149" s="17">
        <f t="shared" si="32"/>
        <v>9</v>
      </c>
      <c r="P149" s="17">
        <f t="shared" si="32"/>
        <v>10</v>
      </c>
      <c r="Q149" s="17">
        <f t="shared" si="32"/>
        <v>11</v>
      </c>
      <c r="R149" s="17">
        <f t="shared" si="32"/>
        <v>12</v>
      </c>
      <c r="S149" s="17">
        <f t="shared" si="32"/>
        <v>13</v>
      </c>
      <c r="T149" s="17">
        <f t="shared" si="32"/>
        <v>14</v>
      </c>
      <c r="U149" s="17">
        <f t="shared" si="32"/>
        <v>15</v>
      </c>
      <c r="V149" s="17">
        <f t="shared" si="32"/>
        <v>16</v>
      </c>
      <c r="W149" s="17">
        <f t="shared" si="32"/>
        <v>17</v>
      </c>
      <c r="X149" s="17">
        <f t="shared" si="32"/>
        <v>18</v>
      </c>
      <c r="Y149" s="17">
        <f t="shared" si="32"/>
        <v>19</v>
      </c>
      <c r="Z149" s="17">
        <f t="shared" si="32"/>
        <v>20</v>
      </c>
      <c r="AA149" s="17">
        <f t="shared" si="32"/>
        <v>21</v>
      </c>
      <c r="AB149" s="17">
        <f t="shared" si="32"/>
        <v>22</v>
      </c>
      <c r="AC149" s="17">
        <f t="shared" si="32"/>
        <v>23</v>
      </c>
      <c r="AD149" s="17">
        <f t="shared" si="32"/>
        <v>24</v>
      </c>
      <c r="AE149" s="17">
        <f t="shared" si="32"/>
        <v>25</v>
      </c>
      <c r="AF149" s="17">
        <f t="shared" si="32"/>
        <v>26</v>
      </c>
      <c r="AG149" s="17">
        <f t="shared" si="32"/>
        <v>27</v>
      </c>
      <c r="AH149" s="17">
        <f t="shared" si="32"/>
        <v>28</v>
      </c>
      <c r="AI149" s="17">
        <f t="shared" si="32"/>
        <v>29</v>
      </c>
      <c r="AJ149" s="17">
        <f t="shared" si="32"/>
        <v>30</v>
      </c>
      <c r="AK149" s="17">
        <f t="shared" si="32"/>
        <v>31</v>
      </c>
      <c r="AL149" s="17">
        <f t="shared" si="32"/>
        <v>32</v>
      </c>
      <c r="AM149" s="17">
        <f t="shared" si="32"/>
        <v>33</v>
      </c>
      <c r="AN149" s="17">
        <f t="shared" si="32"/>
        <v>34</v>
      </c>
      <c r="AO149" s="17">
        <f t="shared" si="32"/>
        <v>35</v>
      </c>
      <c r="AP149" s="17">
        <f t="shared" si="32"/>
        <v>36</v>
      </c>
      <c r="AQ149" s="17">
        <f t="shared" si="32"/>
        <v>37</v>
      </c>
      <c r="AR149" s="17">
        <f t="shared" si="32"/>
        <v>38</v>
      </c>
      <c r="AS149" s="17">
        <f t="shared" si="32"/>
        <v>39</v>
      </c>
      <c r="AT149" s="17">
        <f t="shared" si="32"/>
        <v>40</v>
      </c>
      <c r="AU149" s="17">
        <f t="shared" si="32"/>
        <v>41</v>
      </c>
      <c r="AV149" s="17">
        <f t="shared" si="32"/>
        <v>42</v>
      </c>
      <c r="AW149" s="17">
        <f t="shared" si="32"/>
        <v>43</v>
      </c>
      <c r="AX149" s="17">
        <f t="shared" si="32"/>
        <v>44</v>
      </c>
      <c r="AY149" s="17">
        <f t="shared" si="32"/>
        <v>45</v>
      </c>
      <c r="AZ149" s="17">
        <f t="shared" si="32"/>
        <v>46</v>
      </c>
      <c r="BA149" s="17">
        <f t="shared" si="32"/>
        <v>47</v>
      </c>
      <c r="BB149" s="17">
        <f t="shared" si="32"/>
        <v>48</v>
      </c>
      <c r="BC149" s="17">
        <f t="shared" si="32"/>
        <v>49</v>
      </c>
      <c r="BD149" s="17">
        <f t="shared" si="32"/>
        <v>50</v>
      </c>
      <c r="BE149" s="17">
        <f t="shared" si="32"/>
        <v>51</v>
      </c>
      <c r="BF149" s="17">
        <f t="shared" si="32"/>
        <v>52</v>
      </c>
      <c r="BG149" s="17">
        <f t="shared" si="32"/>
        <v>53</v>
      </c>
      <c r="BH149" s="17">
        <f t="shared" si="32"/>
        <v>54</v>
      </c>
      <c r="BI149" s="17">
        <f t="shared" si="32"/>
        <v>55</v>
      </c>
      <c r="BJ149" s="17">
        <f t="shared" si="32"/>
        <v>56</v>
      </c>
      <c r="BK149" s="17">
        <f t="shared" si="32"/>
        <v>57</v>
      </c>
      <c r="BL149" s="17">
        <f t="shared" si="32"/>
        <v>58</v>
      </c>
      <c r="BM149" s="17">
        <f t="shared" si="32"/>
        <v>59</v>
      </c>
      <c r="BN149" s="17">
        <f t="shared" si="32"/>
        <v>60</v>
      </c>
      <c r="BO149" s="17">
        <f t="shared" si="32"/>
        <v>61</v>
      </c>
      <c r="BP149" s="17">
        <f t="shared" si="32"/>
        <v>62</v>
      </c>
      <c r="BQ149" s="17">
        <f t="shared" si="32"/>
        <v>63</v>
      </c>
      <c r="BR149" s="17">
        <f t="shared" si="32"/>
        <v>64</v>
      </c>
      <c r="BS149" s="17">
        <f t="shared" si="32"/>
        <v>65</v>
      </c>
      <c r="BT149" s="17">
        <f t="shared" si="32"/>
        <v>66</v>
      </c>
      <c r="BU149" s="17">
        <f t="shared" si="32"/>
        <v>67</v>
      </c>
      <c r="BV149" s="17">
        <f t="shared" si="32"/>
        <v>68</v>
      </c>
      <c r="BW149" s="17">
        <f t="shared" si="32"/>
        <v>69</v>
      </c>
      <c r="BX149" s="17">
        <f t="shared" ref="BX149:EI149" si="33">BW149+1</f>
        <v>70</v>
      </c>
      <c r="BY149" s="17">
        <f t="shared" si="33"/>
        <v>71</v>
      </c>
      <c r="BZ149" s="17">
        <f t="shared" si="33"/>
        <v>72</v>
      </c>
      <c r="CA149" s="17">
        <f t="shared" si="33"/>
        <v>73</v>
      </c>
      <c r="CB149" s="17">
        <f t="shared" si="33"/>
        <v>74</v>
      </c>
      <c r="CC149" s="17">
        <f t="shared" si="33"/>
        <v>75</v>
      </c>
      <c r="CD149" s="17">
        <f t="shared" si="33"/>
        <v>76</v>
      </c>
      <c r="CE149" s="17">
        <f t="shared" si="33"/>
        <v>77</v>
      </c>
      <c r="CF149" s="17">
        <f t="shared" si="33"/>
        <v>78</v>
      </c>
      <c r="CG149" s="17">
        <f t="shared" si="33"/>
        <v>79</v>
      </c>
      <c r="CH149" s="17">
        <f t="shared" si="33"/>
        <v>80</v>
      </c>
      <c r="CI149" s="17">
        <f t="shared" si="33"/>
        <v>81</v>
      </c>
      <c r="CJ149" s="17">
        <f t="shared" si="33"/>
        <v>82</v>
      </c>
      <c r="CK149" s="17">
        <f t="shared" si="33"/>
        <v>83</v>
      </c>
      <c r="CL149" s="17">
        <f t="shared" si="33"/>
        <v>84</v>
      </c>
      <c r="CM149" s="17">
        <f t="shared" si="33"/>
        <v>85</v>
      </c>
      <c r="CN149" s="17">
        <f t="shared" si="33"/>
        <v>86</v>
      </c>
      <c r="CO149" s="17">
        <f t="shared" si="33"/>
        <v>87</v>
      </c>
      <c r="CP149" s="17">
        <f t="shared" si="33"/>
        <v>88</v>
      </c>
      <c r="CQ149" s="17">
        <f t="shared" si="33"/>
        <v>89</v>
      </c>
      <c r="CR149" s="17">
        <f t="shared" si="33"/>
        <v>90</v>
      </c>
      <c r="CS149" s="17">
        <f t="shared" si="33"/>
        <v>91</v>
      </c>
      <c r="CT149" s="17">
        <f t="shared" si="33"/>
        <v>92</v>
      </c>
      <c r="CU149" s="17">
        <f t="shared" si="33"/>
        <v>93</v>
      </c>
      <c r="CV149" s="17">
        <f t="shared" si="33"/>
        <v>94</v>
      </c>
      <c r="CW149" s="17">
        <f t="shared" si="33"/>
        <v>95</v>
      </c>
      <c r="CX149" s="17">
        <f t="shared" si="33"/>
        <v>96</v>
      </c>
      <c r="CY149" s="17">
        <f t="shared" si="33"/>
        <v>97</v>
      </c>
      <c r="CZ149" s="17">
        <f t="shared" si="33"/>
        <v>98</v>
      </c>
      <c r="DA149" s="17">
        <f t="shared" si="33"/>
        <v>99</v>
      </c>
      <c r="DB149" s="17">
        <f t="shared" si="33"/>
        <v>100</v>
      </c>
      <c r="DC149" s="17">
        <f t="shared" si="33"/>
        <v>101</v>
      </c>
      <c r="DD149" s="17">
        <f t="shared" si="33"/>
        <v>102</v>
      </c>
      <c r="DE149" s="17">
        <f t="shared" si="33"/>
        <v>103</v>
      </c>
      <c r="DF149" s="17">
        <f t="shared" si="33"/>
        <v>104</v>
      </c>
      <c r="DG149" s="17">
        <f t="shared" si="33"/>
        <v>105</v>
      </c>
      <c r="DH149" s="17">
        <f t="shared" si="33"/>
        <v>106</v>
      </c>
      <c r="DI149" s="17">
        <f t="shared" si="33"/>
        <v>107</v>
      </c>
      <c r="DJ149" s="17">
        <f t="shared" si="33"/>
        <v>108</v>
      </c>
      <c r="DK149" s="17">
        <f t="shared" si="33"/>
        <v>109</v>
      </c>
      <c r="DL149" s="17">
        <f t="shared" si="33"/>
        <v>110</v>
      </c>
      <c r="DM149" s="17">
        <f t="shared" si="33"/>
        <v>111</v>
      </c>
      <c r="DN149" s="17">
        <f t="shared" si="33"/>
        <v>112</v>
      </c>
      <c r="DO149" s="17">
        <f t="shared" si="33"/>
        <v>113</v>
      </c>
      <c r="DP149" s="17">
        <f t="shared" si="33"/>
        <v>114</v>
      </c>
      <c r="DQ149" s="17">
        <f t="shared" si="33"/>
        <v>115</v>
      </c>
      <c r="DR149" s="17">
        <f t="shared" si="33"/>
        <v>116</v>
      </c>
      <c r="DS149" s="17">
        <f t="shared" si="33"/>
        <v>117</v>
      </c>
      <c r="DT149" s="17">
        <f t="shared" si="33"/>
        <v>118</v>
      </c>
      <c r="DU149" s="17">
        <f t="shared" si="33"/>
        <v>119</v>
      </c>
      <c r="DV149" s="17">
        <f t="shared" si="33"/>
        <v>120</v>
      </c>
      <c r="DW149" s="17">
        <f t="shared" si="33"/>
        <v>121</v>
      </c>
      <c r="DX149" s="17">
        <f t="shared" si="33"/>
        <v>122</v>
      </c>
      <c r="DY149" s="17">
        <f t="shared" si="33"/>
        <v>123</v>
      </c>
      <c r="DZ149" s="17">
        <f t="shared" si="33"/>
        <v>124</v>
      </c>
      <c r="EA149" s="17">
        <f t="shared" si="33"/>
        <v>125</v>
      </c>
      <c r="EB149" s="17">
        <f t="shared" si="33"/>
        <v>126</v>
      </c>
      <c r="EC149" s="17">
        <f t="shared" si="33"/>
        <v>127</v>
      </c>
      <c r="ED149" s="17">
        <f t="shared" si="33"/>
        <v>128</v>
      </c>
      <c r="EE149" s="17">
        <f t="shared" si="33"/>
        <v>129</v>
      </c>
      <c r="EF149" s="17">
        <f t="shared" si="33"/>
        <v>130</v>
      </c>
      <c r="EG149" s="17">
        <f t="shared" si="33"/>
        <v>131</v>
      </c>
      <c r="EH149" s="17">
        <f t="shared" si="33"/>
        <v>132</v>
      </c>
      <c r="EI149" s="17">
        <f t="shared" si="33"/>
        <v>133</v>
      </c>
      <c r="EJ149" s="17">
        <f t="shared" ref="EJ149:GU149" si="34">EI149+1</f>
        <v>134</v>
      </c>
      <c r="EK149" s="17">
        <f t="shared" si="34"/>
        <v>135</v>
      </c>
      <c r="EL149" s="17">
        <f t="shared" si="34"/>
        <v>136</v>
      </c>
      <c r="EM149" s="17">
        <f t="shared" si="34"/>
        <v>137</v>
      </c>
      <c r="EN149" s="17">
        <f t="shared" si="34"/>
        <v>138</v>
      </c>
      <c r="EO149" s="17">
        <f t="shared" si="34"/>
        <v>139</v>
      </c>
      <c r="EP149" s="17">
        <f t="shared" si="34"/>
        <v>140</v>
      </c>
      <c r="EQ149" s="17">
        <f t="shared" si="34"/>
        <v>141</v>
      </c>
      <c r="ER149" s="17">
        <f t="shared" si="34"/>
        <v>142</v>
      </c>
      <c r="ES149" s="17">
        <f t="shared" si="34"/>
        <v>143</v>
      </c>
      <c r="ET149" s="17">
        <f t="shared" si="34"/>
        <v>144</v>
      </c>
      <c r="EU149" s="17">
        <f t="shared" si="34"/>
        <v>145</v>
      </c>
      <c r="EV149" s="17">
        <f t="shared" si="34"/>
        <v>146</v>
      </c>
      <c r="EW149" s="17">
        <f t="shared" si="34"/>
        <v>147</v>
      </c>
      <c r="EX149" s="17">
        <f t="shared" si="34"/>
        <v>148</v>
      </c>
      <c r="EY149" s="17">
        <f t="shared" si="34"/>
        <v>149</v>
      </c>
      <c r="EZ149" s="17">
        <f t="shared" si="34"/>
        <v>150</v>
      </c>
      <c r="FA149" s="17">
        <f t="shared" si="34"/>
        <v>151</v>
      </c>
      <c r="FB149" s="17">
        <f t="shared" si="34"/>
        <v>152</v>
      </c>
      <c r="FC149" s="17">
        <f t="shared" si="34"/>
        <v>153</v>
      </c>
      <c r="FD149" s="17">
        <f t="shared" si="34"/>
        <v>154</v>
      </c>
      <c r="FE149" s="17">
        <f t="shared" si="34"/>
        <v>155</v>
      </c>
      <c r="FF149" s="17">
        <f t="shared" si="34"/>
        <v>156</v>
      </c>
      <c r="FG149" s="17">
        <f t="shared" si="34"/>
        <v>157</v>
      </c>
      <c r="FH149" s="17">
        <f t="shared" si="34"/>
        <v>158</v>
      </c>
      <c r="FI149" s="17">
        <f t="shared" si="34"/>
        <v>159</v>
      </c>
      <c r="FJ149" s="17">
        <f t="shared" si="34"/>
        <v>160</v>
      </c>
      <c r="FK149" s="17">
        <f t="shared" si="34"/>
        <v>161</v>
      </c>
      <c r="FL149" s="17">
        <f t="shared" si="34"/>
        <v>162</v>
      </c>
      <c r="FM149" s="17">
        <f t="shared" si="34"/>
        <v>163</v>
      </c>
      <c r="FN149" s="17">
        <f t="shared" si="34"/>
        <v>164</v>
      </c>
      <c r="FO149" s="17">
        <f t="shared" si="34"/>
        <v>165</v>
      </c>
      <c r="FP149" s="17">
        <f t="shared" si="34"/>
        <v>166</v>
      </c>
      <c r="FQ149" s="17">
        <f t="shared" si="34"/>
        <v>167</v>
      </c>
      <c r="FR149" s="17">
        <f t="shared" si="34"/>
        <v>168</v>
      </c>
      <c r="FS149" s="17">
        <f t="shared" si="34"/>
        <v>169</v>
      </c>
      <c r="FT149" s="17">
        <f t="shared" si="34"/>
        <v>170</v>
      </c>
      <c r="FU149" s="17">
        <f t="shared" si="34"/>
        <v>171</v>
      </c>
      <c r="FV149" s="17">
        <f t="shared" si="34"/>
        <v>172</v>
      </c>
      <c r="FW149" s="17">
        <f t="shared" si="34"/>
        <v>173</v>
      </c>
      <c r="FX149" s="17">
        <f t="shared" si="34"/>
        <v>174</v>
      </c>
      <c r="FY149" s="17">
        <f t="shared" si="34"/>
        <v>175</v>
      </c>
      <c r="FZ149" s="17">
        <f t="shared" si="34"/>
        <v>176</v>
      </c>
      <c r="GA149" s="17">
        <f t="shared" si="34"/>
        <v>177</v>
      </c>
      <c r="GB149" s="17">
        <f t="shared" si="34"/>
        <v>178</v>
      </c>
      <c r="GC149" s="17">
        <f t="shared" si="34"/>
        <v>179</v>
      </c>
      <c r="GD149" s="17">
        <f t="shared" si="34"/>
        <v>180</v>
      </c>
      <c r="GE149" s="17">
        <f t="shared" si="34"/>
        <v>181</v>
      </c>
      <c r="GF149" s="17">
        <f t="shared" si="34"/>
        <v>182</v>
      </c>
      <c r="GG149" s="17">
        <f t="shared" si="34"/>
        <v>183</v>
      </c>
      <c r="GH149" s="17">
        <f t="shared" si="34"/>
        <v>184</v>
      </c>
      <c r="GI149" s="17">
        <f t="shared" si="34"/>
        <v>185</v>
      </c>
      <c r="GJ149" s="17">
        <f t="shared" si="34"/>
        <v>186</v>
      </c>
      <c r="GK149" s="17">
        <f t="shared" si="34"/>
        <v>187</v>
      </c>
      <c r="GL149" s="17">
        <f t="shared" si="34"/>
        <v>188</v>
      </c>
      <c r="GM149" s="17">
        <f t="shared" si="34"/>
        <v>189</v>
      </c>
      <c r="GN149" s="17">
        <f t="shared" si="34"/>
        <v>190</v>
      </c>
      <c r="GO149" s="17">
        <f t="shared" si="34"/>
        <v>191</v>
      </c>
      <c r="GP149" s="17">
        <f t="shared" si="34"/>
        <v>192</v>
      </c>
      <c r="GQ149" s="17">
        <f t="shared" si="34"/>
        <v>193</v>
      </c>
      <c r="GR149" s="17">
        <f t="shared" si="34"/>
        <v>194</v>
      </c>
      <c r="GS149" s="17">
        <f t="shared" si="34"/>
        <v>195</v>
      </c>
      <c r="GT149" s="17">
        <f t="shared" si="34"/>
        <v>196</v>
      </c>
      <c r="GU149" s="17">
        <f t="shared" si="34"/>
        <v>197</v>
      </c>
      <c r="GV149" s="17">
        <f t="shared" ref="GV149:GX149" si="35">GU149+1</f>
        <v>198</v>
      </c>
      <c r="GW149" s="17">
        <f t="shared" si="35"/>
        <v>199</v>
      </c>
      <c r="GX149" s="17">
        <f t="shared" si="35"/>
        <v>200</v>
      </c>
    </row>
    <row r="150" spans="2:409" ht="15" thickTop="1">
      <c r="B150" s="1"/>
      <c r="C150" s="1"/>
      <c r="D150" s="1"/>
      <c r="E150" s="1"/>
      <c r="O150" s="4"/>
      <c r="P150" s="4"/>
      <c r="Q150" s="4"/>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GZ150" s="51" t="s">
        <v>83</v>
      </c>
      <c r="HB150" s="47" t="str" cm="1">
        <f t="array" ref="HB150:OS150">_xlfn.XLOOKUP(HB148,B151:B172,G151:GX172)</f>
        <v>ASU</v>
      </c>
      <c r="HC150" s="47" t="str">
        <v>A</v>
      </c>
      <c r="HD150" s="47" t="str">
        <v>A</v>
      </c>
      <c r="HE150" s="47" t="str">
        <v>A</v>
      </c>
      <c r="HF150" s="47" t="str">
        <v>A</v>
      </c>
      <c r="HG150" s="47" t="str">
        <v>ASU</v>
      </c>
      <c r="HH150" s="47" t="str">
        <v>ASU</v>
      </c>
      <c r="HI150" s="47" t="str">
        <v>ASU</v>
      </c>
      <c r="HJ150" s="47" t="str">
        <v>ASU</v>
      </c>
      <c r="HK150" s="47" t="str">
        <v>A</v>
      </c>
      <c r="HL150" s="47" t="str">
        <v>A</v>
      </c>
      <c r="HM150" s="47" t="str">
        <v>A</v>
      </c>
      <c r="HN150" s="47" t="str">
        <v>ASU</v>
      </c>
      <c r="HO150" s="47" t="str">
        <v>A</v>
      </c>
      <c r="HP150" s="47" t="str">
        <v>A</v>
      </c>
      <c r="HQ150" s="47" t="str">
        <v>A</v>
      </c>
      <c r="HR150" s="47" t="str">
        <v>A</v>
      </c>
      <c r="HS150" s="47" t="str">
        <v>ASU</v>
      </c>
      <c r="HT150" s="47" t="str">
        <v>ASU</v>
      </c>
      <c r="HU150" s="47" t="str">
        <v>ASU</v>
      </c>
      <c r="HV150" s="47" t="str">
        <v>ASU</v>
      </c>
      <c r="HW150" s="47" t="str">
        <v>A</v>
      </c>
      <c r="HX150" s="47" t="str">
        <v>A</v>
      </c>
      <c r="HY150" s="47" t="str">
        <v>A</v>
      </c>
      <c r="HZ150" s="47" t="str">
        <v>ASU</v>
      </c>
      <c r="IA150" s="47" t="str">
        <v>A</v>
      </c>
      <c r="IB150" s="47" t="str">
        <v>A</v>
      </c>
      <c r="IC150" s="47" t="str">
        <v>A</v>
      </c>
      <c r="ID150" s="47" t="str">
        <v>A</v>
      </c>
      <c r="IE150" s="47" t="str">
        <v>ASU</v>
      </c>
      <c r="IF150" s="47" t="str">
        <v>ASU</v>
      </c>
      <c r="IG150" s="47" t="str">
        <v>ASU</v>
      </c>
      <c r="IH150" s="47" t="str">
        <v>ASU</v>
      </c>
      <c r="II150" s="47" t="str">
        <v>A</v>
      </c>
      <c r="IJ150" s="47" t="str">
        <v>A</v>
      </c>
      <c r="IK150" s="47" t="str">
        <v>A</v>
      </c>
      <c r="IL150" s="47" t="str">
        <v>ASU</v>
      </c>
      <c r="IM150" s="47" t="str">
        <v>A</v>
      </c>
      <c r="IN150" s="47" t="str">
        <v>A</v>
      </c>
      <c r="IO150" s="47" t="str">
        <v>A</v>
      </c>
      <c r="IP150" s="47" t="str">
        <v>A</v>
      </c>
      <c r="IQ150" s="47" t="str">
        <v>ASU</v>
      </c>
      <c r="IR150" s="47" t="str">
        <v>ASU</v>
      </c>
      <c r="IS150" s="47" t="str">
        <v>ASU</v>
      </c>
      <c r="IT150" s="47" t="str">
        <v>ASU</v>
      </c>
      <c r="IU150" s="47" t="str">
        <v>A</v>
      </c>
      <c r="IV150" s="47" t="str">
        <v>A</v>
      </c>
      <c r="IW150" s="47" t="str">
        <v>A</v>
      </c>
      <c r="IX150" s="47" t="str">
        <v>ASU</v>
      </c>
      <c r="IY150" s="47" t="str">
        <v>A</v>
      </c>
      <c r="IZ150" s="47" t="str">
        <v>A</v>
      </c>
      <c r="JA150" s="47" t="str">
        <v>A</v>
      </c>
      <c r="JB150" s="47" t="str">
        <v>A</v>
      </c>
      <c r="JC150" s="47" t="str">
        <v>ASU</v>
      </c>
      <c r="JD150" s="47" t="str">
        <v>ASU</v>
      </c>
      <c r="JE150" s="47" t="str">
        <v>ASU</v>
      </c>
      <c r="JF150" s="47" t="str">
        <v>ASU</v>
      </c>
      <c r="JG150" s="47" t="str">
        <v>A</v>
      </c>
      <c r="JH150" s="47" t="str">
        <v>A</v>
      </c>
      <c r="JI150" s="47" t="str">
        <v>A</v>
      </c>
      <c r="JJ150" s="47" t="str">
        <v>ASU</v>
      </c>
      <c r="JK150" s="47" t="str">
        <v>A</v>
      </c>
      <c r="JL150" s="47" t="str">
        <v>ASU</v>
      </c>
      <c r="JM150" s="47" t="str">
        <v>A</v>
      </c>
      <c r="JN150" s="47" t="str">
        <v>ASU</v>
      </c>
      <c r="JO150" s="47" t="str">
        <v>A</v>
      </c>
      <c r="JP150" s="47" t="str">
        <v>A</v>
      </c>
      <c r="JQ150" s="47" t="str">
        <v>A</v>
      </c>
      <c r="JR150" s="47" t="str">
        <v>A</v>
      </c>
      <c r="JS150" s="47" t="str">
        <v>A</v>
      </c>
      <c r="JT150" s="47" t="str">
        <v>ASU</v>
      </c>
      <c r="JU150" s="47" t="str">
        <v>ASU</v>
      </c>
      <c r="JV150" s="47" t="str">
        <v>ASU</v>
      </c>
      <c r="JW150" s="47" t="str">
        <v>A</v>
      </c>
      <c r="JX150" s="47" t="str">
        <v>ASU</v>
      </c>
      <c r="JY150" s="47" t="str">
        <v>A</v>
      </c>
      <c r="JZ150" s="47" t="str">
        <v>ASU</v>
      </c>
      <c r="KA150" s="47" t="str">
        <v>A</v>
      </c>
      <c r="KB150" s="47" t="str">
        <v>A</v>
      </c>
      <c r="KC150" s="47" t="str">
        <v>A</v>
      </c>
      <c r="KD150" s="47" t="str">
        <v>A</v>
      </c>
      <c r="KE150" s="47" t="str">
        <v>A</v>
      </c>
      <c r="KF150" s="47" t="str">
        <v>ASU</v>
      </c>
      <c r="KG150" s="47" t="str">
        <v>ASU</v>
      </c>
      <c r="KH150" s="47" t="str">
        <v>ASU</v>
      </c>
      <c r="KI150" s="47" t="str">
        <v>A</v>
      </c>
      <c r="KJ150" s="47" t="str">
        <v>ASU</v>
      </c>
      <c r="KK150" s="47" t="str">
        <v>A</v>
      </c>
      <c r="KL150" s="47" t="str">
        <v>ASU</v>
      </c>
      <c r="KM150" s="47" t="str">
        <v>A</v>
      </c>
      <c r="KN150" s="47" t="str">
        <v>A</v>
      </c>
      <c r="KO150" s="47" t="str">
        <v>A</v>
      </c>
      <c r="KP150" s="47" t="str">
        <v>A</v>
      </c>
      <c r="KQ150" s="47" t="str">
        <v>A</v>
      </c>
      <c r="KR150" s="47" t="str">
        <v>ASU</v>
      </c>
      <c r="KS150" s="47" t="str">
        <v>ASU</v>
      </c>
      <c r="KT150" s="47" t="str">
        <v>ASU</v>
      </c>
      <c r="KU150" s="47" t="str">
        <v>A</v>
      </c>
      <c r="KV150" s="47" t="str">
        <v>ASU</v>
      </c>
      <c r="KW150" s="47" t="str">
        <v>A</v>
      </c>
      <c r="KX150" s="47" t="str">
        <v>ASU</v>
      </c>
      <c r="KY150" s="47" t="str">
        <v>ASU</v>
      </c>
      <c r="KZ150" s="47" t="str">
        <v>A</v>
      </c>
      <c r="LA150" s="47" t="str">
        <v>ASU</v>
      </c>
      <c r="LB150" s="47" t="str">
        <v>A</v>
      </c>
      <c r="LC150" s="47" t="str">
        <v>ASU</v>
      </c>
      <c r="LD150" s="47" t="str">
        <v>A</v>
      </c>
      <c r="LE150" s="47" t="str">
        <v>A</v>
      </c>
      <c r="LF150" s="47" t="str">
        <v>ASU</v>
      </c>
      <c r="LG150" s="47" t="str">
        <v>A</v>
      </c>
      <c r="LH150" s="47" t="str">
        <v>A</v>
      </c>
      <c r="LI150" s="47" t="str">
        <v>ASU</v>
      </c>
      <c r="LJ150" s="47" t="str">
        <v>ASU</v>
      </c>
      <c r="LK150" s="47" t="str">
        <v>ASU</v>
      </c>
      <c r="LL150" s="47" t="str">
        <v>A</v>
      </c>
      <c r="LM150" s="47" t="str">
        <v>ASU</v>
      </c>
      <c r="LN150" s="47" t="str">
        <v>A</v>
      </c>
      <c r="LO150" s="47" t="str">
        <v>ASU</v>
      </c>
      <c r="LP150" s="47" t="str">
        <v>A</v>
      </c>
      <c r="LQ150" s="47" t="str">
        <v>A</v>
      </c>
      <c r="LR150" s="47" t="str">
        <v>ASU</v>
      </c>
      <c r="LS150" s="47" t="str">
        <v>A</v>
      </c>
      <c r="LT150" s="47" t="str">
        <v>A</v>
      </c>
      <c r="LU150" s="47" t="str">
        <v>ASU</v>
      </c>
      <c r="LV150" s="47" t="str">
        <v>ASU</v>
      </c>
      <c r="LW150" s="47" t="str">
        <v>ASU</v>
      </c>
      <c r="LX150" s="47" t="str">
        <v>A</v>
      </c>
      <c r="LY150" s="47" t="str">
        <v>ASU</v>
      </c>
      <c r="LZ150" s="47" t="str">
        <v>A</v>
      </c>
      <c r="MA150" s="47" t="str">
        <v>ASU</v>
      </c>
      <c r="MB150" s="47" t="str">
        <v>A</v>
      </c>
      <c r="MC150" s="47" t="str">
        <v>A</v>
      </c>
      <c r="MD150" s="47" t="str">
        <v>ASU</v>
      </c>
      <c r="ME150" s="47" t="str">
        <v>A</v>
      </c>
      <c r="MF150" s="47" t="str">
        <v>A</v>
      </c>
      <c r="MG150" s="47" t="str">
        <v>ASU</v>
      </c>
      <c r="MH150" s="47" t="str">
        <v>ASU</v>
      </c>
      <c r="MI150" s="47" t="str">
        <v>ASU</v>
      </c>
      <c r="MJ150" s="47" t="str">
        <v>A</v>
      </c>
      <c r="MK150" s="47" t="str">
        <v>ASU</v>
      </c>
      <c r="ML150" s="47" t="str">
        <v>A</v>
      </c>
      <c r="MM150" s="47" t="str">
        <v>ASU</v>
      </c>
      <c r="MN150" s="47" t="str">
        <v>A</v>
      </c>
      <c r="MO150" s="47" t="str">
        <v>A</v>
      </c>
      <c r="MP150" s="47" t="str">
        <v>ASU</v>
      </c>
      <c r="MQ150" s="47" t="str">
        <v>A</v>
      </c>
      <c r="MR150" s="47" t="str">
        <v>A</v>
      </c>
      <c r="MS150" s="47" t="str">
        <v>ASU</v>
      </c>
      <c r="MT150" s="47" t="str">
        <v>ASU</v>
      </c>
      <c r="MU150" s="47" t="str">
        <v>ASU</v>
      </c>
      <c r="MV150" s="47" t="str">
        <v>A</v>
      </c>
      <c r="MW150" s="47" t="str">
        <v>ASU</v>
      </c>
      <c r="MX150" s="47" t="str">
        <v>A</v>
      </c>
      <c r="MY150" s="47" t="str">
        <v>ASU</v>
      </c>
      <c r="MZ150" s="47" t="str">
        <v>A</v>
      </c>
      <c r="NA150" s="47" t="str">
        <v>A</v>
      </c>
      <c r="NB150" s="47" t="str">
        <v>ASU</v>
      </c>
      <c r="NC150" s="47" t="str">
        <v>A</v>
      </c>
      <c r="ND150" s="47" t="str">
        <v>A</v>
      </c>
      <c r="NE150" s="47" t="str">
        <v>ASU</v>
      </c>
      <c r="NF150" s="47" t="str">
        <v>ASU</v>
      </c>
      <c r="NG150" s="47" t="str">
        <v>A</v>
      </c>
      <c r="NH150" s="47" t="str">
        <v>ASU</v>
      </c>
      <c r="NI150" s="47" t="str">
        <v>A</v>
      </c>
      <c r="NJ150" s="47" t="str">
        <v>ASU</v>
      </c>
      <c r="NK150" s="47" t="str">
        <v>A</v>
      </c>
      <c r="NL150" s="47" t="str">
        <v>A</v>
      </c>
      <c r="NM150" s="47" t="str">
        <v>A</v>
      </c>
      <c r="NN150" s="47" t="str">
        <v>A</v>
      </c>
      <c r="NO150" s="47" t="str">
        <v>A</v>
      </c>
      <c r="NP150" s="47" t="str">
        <v>ASU</v>
      </c>
      <c r="NQ150" s="47" t="str">
        <v>ASU</v>
      </c>
      <c r="NR150" s="47" t="str">
        <v>ASU</v>
      </c>
      <c r="NS150" s="47" t="str">
        <v>A</v>
      </c>
      <c r="NT150" s="47" t="str">
        <v>ASU</v>
      </c>
      <c r="NU150" s="47" t="str">
        <v>A</v>
      </c>
      <c r="NV150" s="47" t="str">
        <v>ASU</v>
      </c>
      <c r="NW150" s="47" t="str">
        <v>A</v>
      </c>
      <c r="NX150" s="47" t="str">
        <v>A</v>
      </c>
      <c r="NY150" s="47" t="str">
        <v>A</v>
      </c>
      <c r="NZ150" s="47" t="str">
        <v>A</v>
      </c>
      <c r="OA150" s="47" t="str">
        <v>A</v>
      </c>
      <c r="OB150" s="47" t="str">
        <v>ASU</v>
      </c>
      <c r="OC150" s="47" t="str">
        <v>ASU</v>
      </c>
      <c r="OD150" s="47" t="str">
        <v>ASU</v>
      </c>
      <c r="OE150" s="47" t="str">
        <v>A</v>
      </c>
      <c r="OF150" s="47" t="str">
        <v>ASU</v>
      </c>
      <c r="OG150" s="47" t="str">
        <v>A</v>
      </c>
      <c r="OH150" s="47" t="str">
        <v>ASU</v>
      </c>
      <c r="OI150" s="47" t="str">
        <v>A</v>
      </c>
      <c r="OJ150" s="47" t="str">
        <v>A</v>
      </c>
      <c r="OK150" s="47" t="str">
        <v>A</v>
      </c>
      <c r="OL150" s="47" t="str">
        <v>A</v>
      </c>
      <c r="OM150" s="47" t="str">
        <v>A</v>
      </c>
      <c r="ON150" s="47" t="str">
        <v>ASU</v>
      </c>
      <c r="OO150" s="47" t="str">
        <v>ASU</v>
      </c>
      <c r="OP150" s="47" t="str">
        <v>ASU</v>
      </c>
      <c r="OQ150" s="47" t="str">
        <v>A</v>
      </c>
      <c r="OR150" s="47" t="str">
        <v>ASU</v>
      </c>
      <c r="OS150" s="47" t="str">
        <v>A</v>
      </c>
    </row>
    <row r="151" spans="2:409" ht="25.2">
      <c r="B151" s="8" t="s">
        <v>22</v>
      </c>
      <c r="C151" s="9">
        <v>4</v>
      </c>
      <c r="D151" s="10">
        <v>0</v>
      </c>
      <c r="E151" s="13">
        <v>50</v>
      </c>
      <c r="G151" s="28" t="s">
        <v>35</v>
      </c>
      <c r="H151" s="27" t="s">
        <v>12</v>
      </c>
      <c r="I151" s="27" t="s">
        <v>12</v>
      </c>
      <c r="J151" s="27" t="s">
        <v>12</v>
      </c>
      <c r="K151" s="27" t="s">
        <v>12</v>
      </c>
      <c r="L151" s="28" t="s">
        <v>35</v>
      </c>
      <c r="M151" s="28" t="s">
        <v>35</v>
      </c>
      <c r="N151" s="28" t="s">
        <v>35</v>
      </c>
      <c r="O151" s="28" t="s">
        <v>35</v>
      </c>
      <c r="P151" s="27" t="s">
        <v>12</v>
      </c>
      <c r="Q151" s="27" t="s">
        <v>12</v>
      </c>
      <c r="R151" s="27" t="s">
        <v>12</v>
      </c>
      <c r="S151" s="28" t="s">
        <v>35</v>
      </c>
      <c r="T151" s="27" t="s">
        <v>12</v>
      </c>
      <c r="U151" s="27" t="s">
        <v>12</v>
      </c>
      <c r="V151" s="27" t="s">
        <v>12</v>
      </c>
      <c r="W151" s="27" t="s">
        <v>12</v>
      </c>
      <c r="X151" s="28" t="s">
        <v>35</v>
      </c>
      <c r="Y151" s="28" t="s">
        <v>35</v>
      </c>
      <c r="Z151" s="28" t="s">
        <v>35</v>
      </c>
      <c r="AA151" s="28" t="s">
        <v>35</v>
      </c>
      <c r="AB151" s="27" t="s">
        <v>12</v>
      </c>
      <c r="AC151" s="27" t="s">
        <v>12</v>
      </c>
      <c r="AD151" s="27" t="s">
        <v>12</v>
      </c>
      <c r="AE151" s="28" t="s">
        <v>35</v>
      </c>
      <c r="AF151" s="27" t="s">
        <v>12</v>
      </c>
      <c r="AG151" s="27" t="s">
        <v>12</v>
      </c>
      <c r="AH151" s="27" t="s">
        <v>12</v>
      </c>
      <c r="AI151" s="27" t="s">
        <v>12</v>
      </c>
      <c r="AJ151" s="28" t="s">
        <v>35</v>
      </c>
      <c r="AK151" s="28" t="s">
        <v>35</v>
      </c>
      <c r="AL151" s="28" t="s">
        <v>35</v>
      </c>
      <c r="AM151" s="28" t="s">
        <v>35</v>
      </c>
      <c r="AN151" s="27" t="s">
        <v>12</v>
      </c>
      <c r="AO151" s="27" t="s">
        <v>12</v>
      </c>
      <c r="AP151" s="27" t="s">
        <v>12</v>
      </c>
      <c r="AQ151" s="28" t="s">
        <v>35</v>
      </c>
      <c r="AR151" s="27" t="s">
        <v>12</v>
      </c>
      <c r="AS151" s="27" t="s">
        <v>12</v>
      </c>
      <c r="AT151" s="27" t="s">
        <v>12</v>
      </c>
      <c r="AU151" s="27" t="s">
        <v>12</v>
      </c>
      <c r="AV151" s="28" t="s">
        <v>35</v>
      </c>
      <c r="AW151" s="28" t="s">
        <v>35</v>
      </c>
      <c r="AX151" s="28" t="s">
        <v>35</v>
      </c>
      <c r="AY151" s="28" t="s">
        <v>35</v>
      </c>
      <c r="AZ151" s="27" t="s">
        <v>12</v>
      </c>
      <c r="BA151" s="27" t="s">
        <v>12</v>
      </c>
      <c r="BB151" s="27" t="s">
        <v>12</v>
      </c>
      <c r="BC151" s="28" t="s">
        <v>35</v>
      </c>
      <c r="BD151" s="27" t="s">
        <v>12</v>
      </c>
      <c r="BE151" s="27" t="s">
        <v>12</v>
      </c>
      <c r="BF151" s="27" t="s">
        <v>12</v>
      </c>
      <c r="BG151" s="27" t="s">
        <v>12</v>
      </c>
      <c r="BH151" s="28" t="s">
        <v>35</v>
      </c>
      <c r="BI151" s="28" t="s">
        <v>35</v>
      </c>
      <c r="BJ151" s="28" t="s">
        <v>35</v>
      </c>
      <c r="BK151" s="28" t="s">
        <v>35</v>
      </c>
      <c r="BL151" s="27" t="s">
        <v>12</v>
      </c>
      <c r="BM151" s="27" t="s">
        <v>12</v>
      </c>
      <c r="BN151" s="27" t="s">
        <v>12</v>
      </c>
      <c r="BO151" s="28" t="s">
        <v>35</v>
      </c>
      <c r="BP151" s="27" t="s">
        <v>12</v>
      </c>
      <c r="BQ151" s="28" t="s">
        <v>35</v>
      </c>
      <c r="BR151" s="27" t="s">
        <v>12</v>
      </c>
      <c r="BS151" s="28" t="s">
        <v>35</v>
      </c>
      <c r="BT151" s="27" t="s">
        <v>12</v>
      </c>
      <c r="BU151" s="27" t="s">
        <v>12</v>
      </c>
      <c r="BV151" s="27" t="s">
        <v>12</v>
      </c>
      <c r="BW151" s="27" t="s">
        <v>12</v>
      </c>
      <c r="BX151" s="27" t="s">
        <v>12</v>
      </c>
      <c r="BY151" s="28" t="s">
        <v>35</v>
      </c>
      <c r="BZ151" s="28" t="s">
        <v>35</v>
      </c>
      <c r="CA151" s="28" t="s">
        <v>35</v>
      </c>
      <c r="CB151" s="27" t="s">
        <v>12</v>
      </c>
      <c r="CC151" s="28" t="s">
        <v>35</v>
      </c>
      <c r="CD151" s="27" t="s">
        <v>12</v>
      </c>
      <c r="CE151" s="28" t="s">
        <v>35</v>
      </c>
      <c r="CF151" s="27" t="s">
        <v>12</v>
      </c>
      <c r="CG151" s="27" t="s">
        <v>12</v>
      </c>
      <c r="CH151" s="27" t="s">
        <v>12</v>
      </c>
      <c r="CI151" s="27" t="s">
        <v>12</v>
      </c>
      <c r="CJ151" s="27" t="s">
        <v>12</v>
      </c>
      <c r="CK151" s="28" t="s">
        <v>35</v>
      </c>
      <c r="CL151" s="28" t="s">
        <v>35</v>
      </c>
      <c r="CM151" s="28" t="s">
        <v>35</v>
      </c>
      <c r="CN151" s="27" t="s">
        <v>12</v>
      </c>
      <c r="CO151" s="28" t="s">
        <v>35</v>
      </c>
      <c r="CP151" s="27" t="s">
        <v>12</v>
      </c>
      <c r="CQ151" s="28" t="s">
        <v>35</v>
      </c>
      <c r="CR151" s="27" t="s">
        <v>12</v>
      </c>
      <c r="CS151" s="27" t="s">
        <v>12</v>
      </c>
      <c r="CT151" s="27" t="s">
        <v>12</v>
      </c>
      <c r="CU151" s="27" t="s">
        <v>12</v>
      </c>
      <c r="CV151" s="27" t="s">
        <v>12</v>
      </c>
      <c r="CW151" s="28" t="s">
        <v>35</v>
      </c>
      <c r="CX151" s="28" t="s">
        <v>35</v>
      </c>
      <c r="CY151" s="28" t="s">
        <v>35</v>
      </c>
      <c r="CZ151" s="27" t="s">
        <v>12</v>
      </c>
      <c r="DA151" s="28" t="s">
        <v>35</v>
      </c>
      <c r="DB151" s="27" t="s">
        <v>12</v>
      </c>
      <c r="DC151" s="28" t="s">
        <v>35</v>
      </c>
      <c r="DD151" s="28" t="s">
        <v>35</v>
      </c>
      <c r="DE151" s="27" t="s">
        <v>12</v>
      </c>
      <c r="DF151" s="28" t="s">
        <v>35</v>
      </c>
      <c r="DG151" s="27" t="s">
        <v>12</v>
      </c>
      <c r="DH151" s="28" t="s">
        <v>35</v>
      </c>
      <c r="DI151" s="27" t="s">
        <v>12</v>
      </c>
      <c r="DJ151" s="27" t="s">
        <v>12</v>
      </c>
      <c r="DK151" s="28" t="s">
        <v>35</v>
      </c>
      <c r="DL151" s="27" t="s">
        <v>12</v>
      </c>
      <c r="DM151" s="27" t="s">
        <v>12</v>
      </c>
      <c r="DN151" s="28" t="s">
        <v>35</v>
      </c>
      <c r="DO151" s="28" t="s">
        <v>35</v>
      </c>
      <c r="DP151" s="28" t="s">
        <v>35</v>
      </c>
      <c r="DQ151" s="27" t="s">
        <v>12</v>
      </c>
      <c r="DR151" s="28" t="s">
        <v>35</v>
      </c>
      <c r="DS151" s="27" t="s">
        <v>12</v>
      </c>
      <c r="DT151" s="28" t="s">
        <v>35</v>
      </c>
      <c r="DU151" s="27" t="s">
        <v>12</v>
      </c>
      <c r="DV151" s="27" t="s">
        <v>12</v>
      </c>
      <c r="DW151" s="28" t="s">
        <v>35</v>
      </c>
      <c r="DX151" s="27" t="s">
        <v>12</v>
      </c>
      <c r="DY151" s="27" t="s">
        <v>12</v>
      </c>
      <c r="DZ151" s="28" t="s">
        <v>35</v>
      </c>
      <c r="EA151" s="28" t="s">
        <v>35</v>
      </c>
      <c r="EB151" s="28" t="s">
        <v>35</v>
      </c>
      <c r="EC151" s="27" t="s">
        <v>12</v>
      </c>
      <c r="ED151" s="28" t="s">
        <v>35</v>
      </c>
      <c r="EE151" s="27" t="s">
        <v>12</v>
      </c>
      <c r="EF151" s="28" t="s">
        <v>35</v>
      </c>
      <c r="EG151" s="27" t="s">
        <v>12</v>
      </c>
      <c r="EH151" s="27" t="s">
        <v>12</v>
      </c>
      <c r="EI151" s="28" t="s">
        <v>35</v>
      </c>
      <c r="EJ151" s="27" t="s">
        <v>12</v>
      </c>
      <c r="EK151" s="27" t="s">
        <v>12</v>
      </c>
      <c r="EL151" s="28" t="s">
        <v>35</v>
      </c>
      <c r="EM151" s="28" t="s">
        <v>35</v>
      </c>
      <c r="EN151" s="28" t="s">
        <v>35</v>
      </c>
      <c r="EO151" s="27" t="s">
        <v>12</v>
      </c>
      <c r="EP151" s="28" t="s">
        <v>35</v>
      </c>
      <c r="EQ151" s="27" t="s">
        <v>12</v>
      </c>
      <c r="ER151" s="28" t="s">
        <v>35</v>
      </c>
      <c r="ES151" s="27" t="s">
        <v>12</v>
      </c>
      <c r="ET151" s="27" t="s">
        <v>12</v>
      </c>
      <c r="EU151" s="28" t="s">
        <v>35</v>
      </c>
      <c r="EV151" s="27" t="s">
        <v>12</v>
      </c>
      <c r="EW151" s="27" t="s">
        <v>12</v>
      </c>
      <c r="EX151" s="28" t="s">
        <v>35</v>
      </c>
      <c r="EY151" s="28" t="s">
        <v>35</v>
      </c>
      <c r="EZ151" s="28" t="s">
        <v>35</v>
      </c>
      <c r="FA151" s="27" t="s">
        <v>12</v>
      </c>
      <c r="FB151" s="28" t="s">
        <v>35</v>
      </c>
      <c r="FC151" s="27" t="s">
        <v>12</v>
      </c>
      <c r="FD151" s="28" t="s">
        <v>35</v>
      </c>
      <c r="FE151" s="27" t="s">
        <v>12</v>
      </c>
      <c r="FF151" s="27" t="s">
        <v>12</v>
      </c>
      <c r="FG151" s="28" t="s">
        <v>35</v>
      </c>
      <c r="FH151" s="27" t="s">
        <v>12</v>
      </c>
      <c r="FI151" s="27" t="s">
        <v>12</v>
      </c>
      <c r="FJ151" s="28" t="s">
        <v>35</v>
      </c>
      <c r="FK151" s="28" t="s">
        <v>35</v>
      </c>
      <c r="FL151" s="27" t="s">
        <v>12</v>
      </c>
      <c r="FM151" s="28" t="s">
        <v>35</v>
      </c>
      <c r="FN151" s="27" t="s">
        <v>12</v>
      </c>
      <c r="FO151" s="28" t="s">
        <v>35</v>
      </c>
      <c r="FP151" s="27" t="s">
        <v>12</v>
      </c>
      <c r="FQ151" s="27" t="s">
        <v>12</v>
      </c>
      <c r="FR151" s="27" t="s">
        <v>12</v>
      </c>
      <c r="FS151" s="27" t="s">
        <v>12</v>
      </c>
      <c r="FT151" s="27" t="s">
        <v>12</v>
      </c>
      <c r="FU151" s="28" t="s">
        <v>35</v>
      </c>
      <c r="FV151" s="28" t="s">
        <v>35</v>
      </c>
      <c r="FW151" s="28" t="s">
        <v>35</v>
      </c>
      <c r="FX151" s="27" t="s">
        <v>12</v>
      </c>
      <c r="FY151" s="28" t="s">
        <v>35</v>
      </c>
      <c r="FZ151" s="27" t="s">
        <v>12</v>
      </c>
      <c r="GA151" s="28" t="s">
        <v>35</v>
      </c>
      <c r="GB151" s="27" t="s">
        <v>12</v>
      </c>
      <c r="GC151" s="27" t="s">
        <v>12</v>
      </c>
      <c r="GD151" s="27" t="s">
        <v>12</v>
      </c>
      <c r="GE151" s="27" t="s">
        <v>12</v>
      </c>
      <c r="GF151" s="27" t="s">
        <v>12</v>
      </c>
      <c r="GG151" s="28" t="s">
        <v>35</v>
      </c>
      <c r="GH151" s="28" t="s">
        <v>35</v>
      </c>
      <c r="GI151" s="28" t="s">
        <v>35</v>
      </c>
      <c r="GJ151" s="27" t="s">
        <v>12</v>
      </c>
      <c r="GK151" s="28" t="s">
        <v>35</v>
      </c>
      <c r="GL151" s="27" t="s">
        <v>12</v>
      </c>
      <c r="GM151" s="28" t="s">
        <v>35</v>
      </c>
      <c r="GN151" s="27" t="s">
        <v>12</v>
      </c>
      <c r="GO151" s="27" t="s">
        <v>12</v>
      </c>
      <c r="GP151" s="27" t="s">
        <v>12</v>
      </c>
      <c r="GQ151" s="27" t="s">
        <v>12</v>
      </c>
      <c r="GR151" s="27" t="s">
        <v>12</v>
      </c>
      <c r="GS151" s="28" t="s">
        <v>35</v>
      </c>
      <c r="GT151" s="28" t="s">
        <v>35</v>
      </c>
      <c r="GU151" s="28" t="s">
        <v>35</v>
      </c>
      <c r="GV151" s="27" t="s">
        <v>12</v>
      </c>
      <c r="GW151" s="28" t="s">
        <v>35</v>
      </c>
      <c r="GX151" s="27" t="s">
        <v>12</v>
      </c>
      <c r="HA151" s="40" t="str" cm="1">
        <f t="array" ref="HA151:HA152">TRANSPOSE(_xlfn.UNIQUE(_xlfn.ANCHORARRAY(HB150),TRUE))</f>
        <v>ASU</v>
      </c>
      <c r="HB151" s="36">
        <f>COUNTIF($HB$150:HB$150,$HA151)</f>
        <v>1</v>
      </c>
      <c r="HC151" s="36">
        <f>COUNTIF($HB$150:HC$150,$HA151)</f>
        <v>1</v>
      </c>
      <c r="HD151" s="36">
        <f>COUNTIF($HB$150:HD$150,$HA151)</f>
        <v>1</v>
      </c>
      <c r="HE151" s="36">
        <f>COUNTIF($HB$150:HE$150,$HA151)</f>
        <v>1</v>
      </c>
      <c r="HF151" s="36">
        <f>COUNTIF($HB$150:HF$150,$HA151)</f>
        <v>1</v>
      </c>
      <c r="HG151" s="36">
        <f>COUNTIF($HB$150:HG$150,$HA151)</f>
        <v>2</v>
      </c>
      <c r="HH151" s="36">
        <f>COUNTIF($HB$150:HH$150,$HA151)</f>
        <v>3</v>
      </c>
      <c r="HI151" s="36">
        <f>COUNTIF($HB$150:HI$150,$HA151)</f>
        <v>4</v>
      </c>
      <c r="HJ151" s="36">
        <f>COUNTIF($HB$150:HJ$150,$HA151)</f>
        <v>5</v>
      </c>
      <c r="HK151" s="36">
        <f>COUNTIF($HB$150:HK$150,$HA151)</f>
        <v>5</v>
      </c>
      <c r="HL151" s="36">
        <f>COUNTIF($HB$150:HL$150,$HA151)</f>
        <v>5</v>
      </c>
      <c r="HM151" s="36">
        <f>COUNTIF($HB$150:HM$150,$HA151)</f>
        <v>5</v>
      </c>
      <c r="HN151" s="36">
        <f>COUNTIF($HB$150:HN$150,$HA151)</f>
        <v>6</v>
      </c>
      <c r="HO151" s="36">
        <f>COUNTIF($HB$150:HO$150,$HA151)</f>
        <v>6</v>
      </c>
      <c r="HP151" s="36">
        <f>COUNTIF($HB$150:HP$150,$HA151)</f>
        <v>6</v>
      </c>
      <c r="HQ151" s="36">
        <f>COUNTIF($HB$150:HQ$150,$HA151)</f>
        <v>6</v>
      </c>
      <c r="HR151" s="36">
        <f>COUNTIF($HB$150:HR$150,$HA151)</f>
        <v>6</v>
      </c>
      <c r="HS151" s="36">
        <f>COUNTIF($HB$150:HS$150,$HA151)</f>
        <v>7</v>
      </c>
      <c r="HT151" s="36">
        <f>COUNTIF($HB$150:HT$150,$HA151)</f>
        <v>8</v>
      </c>
      <c r="HU151" s="36">
        <f>COUNTIF($HB$150:HU$150,$HA151)</f>
        <v>9</v>
      </c>
      <c r="HV151" s="36">
        <f>COUNTIF($HB$150:HV$150,$HA151)</f>
        <v>10</v>
      </c>
      <c r="HW151" s="36">
        <f>COUNTIF($HB$150:HW$150,$HA151)</f>
        <v>10</v>
      </c>
      <c r="HX151" s="36">
        <f>COUNTIF($HB$150:HX$150,$HA151)</f>
        <v>10</v>
      </c>
      <c r="HY151" s="36">
        <f>COUNTIF($HB$150:HY$150,$HA151)</f>
        <v>10</v>
      </c>
      <c r="HZ151" s="36">
        <f>COUNTIF($HB$150:HZ$150,$HA151)</f>
        <v>11</v>
      </c>
      <c r="IA151" s="36">
        <f>COUNTIF($HB$150:IA$150,$HA151)</f>
        <v>11</v>
      </c>
      <c r="IB151" s="36">
        <f>COUNTIF($HB$150:IB$150,$HA151)</f>
        <v>11</v>
      </c>
      <c r="IC151" s="36">
        <f>COUNTIF($HB$150:IC$150,$HA151)</f>
        <v>11</v>
      </c>
      <c r="ID151" s="36">
        <f>COUNTIF($HB$150:ID$150,$HA151)</f>
        <v>11</v>
      </c>
      <c r="IE151" s="36">
        <f>COUNTIF($HB$150:IE$150,$HA151)</f>
        <v>12</v>
      </c>
      <c r="IF151" s="36">
        <f>COUNTIF($HB$150:IF$150,$HA151)</f>
        <v>13</v>
      </c>
      <c r="IG151" s="36">
        <f>COUNTIF($HB$150:IG$150,$HA151)</f>
        <v>14</v>
      </c>
      <c r="IH151" s="36">
        <f>COUNTIF($HB$150:IH$150,$HA151)</f>
        <v>15</v>
      </c>
      <c r="II151" s="36">
        <f>COUNTIF($HB$150:II$150,$HA151)</f>
        <v>15</v>
      </c>
      <c r="IJ151" s="36">
        <f>COUNTIF($HB$150:IJ$150,$HA151)</f>
        <v>15</v>
      </c>
      <c r="IK151" s="36">
        <f>COUNTIF($HB$150:IK$150,$HA151)</f>
        <v>15</v>
      </c>
      <c r="IL151" s="36">
        <f>COUNTIF($HB$150:IL$150,$HA151)</f>
        <v>16</v>
      </c>
      <c r="IM151" s="36">
        <f>COUNTIF($HB$150:IM$150,$HA151)</f>
        <v>16</v>
      </c>
      <c r="IN151" s="36">
        <f>COUNTIF($HB$150:IN$150,$HA151)</f>
        <v>16</v>
      </c>
      <c r="IO151" s="36">
        <f>COUNTIF($HB$150:IO$150,$HA151)</f>
        <v>16</v>
      </c>
      <c r="IP151" s="36">
        <f>COUNTIF($HB$150:IP$150,$HA151)</f>
        <v>16</v>
      </c>
      <c r="IQ151" s="36">
        <f>COUNTIF($HB$150:IQ$150,$HA151)</f>
        <v>17</v>
      </c>
      <c r="IR151" s="36">
        <f>COUNTIF($HB$150:IR$150,$HA151)</f>
        <v>18</v>
      </c>
      <c r="IS151" s="36">
        <f>COUNTIF($HB$150:IS$150,$HA151)</f>
        <v>19</v>
      </c>
      <c r="IT151" s="36">
        <f>COUNTIF($HB$150:IT$150,$HA151)</f>
        <v>20</v>
      </c>
      <c r="IU151" s="36">
        <f>COUNTIF($HB$150:IU$150,$HA151)</f>
        <v>20</v>
      </c>
      <c r="IV151" s="36">
        <f>COUNTIF($HB$150:IV$150,$HA151)</f>
        <v>20</v>
      </c>
      <c r="IW151" s="36">
        <f>COUNTIF($HB$150:IW$150,$HA151)</f>
        <v>20</v>
      </c>
      <c r="IX151" s="36">
        <f>COUNTIF($HB$150:IX$150,$HA151)</f>
        <v>21</v>
      </c>
      <c r="IY151" s="36">
        <f>COUNTIF($HB$150:IY$150,$HA151)</f>
        <v>21</v>
      </c>
      <c r="IZ151" s="36">
        <f>COUNTIF($HB$150:IZ$150,$HA151)</f>
        <v>21</v>
      </c>
      <c r="JA151" s="36">
        <f>COUNTIF($HB$150:JA$150,$HA151)</f>
        <v>21</v>
      </c>
      <c r="JB151" s="36">
        <f>COUNTIF($HB$150:JB$150,$HA151)</f>
        <v>21</v>
      </c>
      <c r="JC151" s="36">
        <f>COUNTIF($HB$150:JC$150,$HA151)</f>
        <v>22</v>
      </c>
      <c r="JD151" s="36">
        <f>COUNTIF($HB$150:JD$150,$HA151)</f>
        <v>23</v>
      </c>
      <c r="JE151" s="36">
        <f>COUNTIF($HB$150:JE$150,$HA151)</f>
        <v>24</v>
      </c>
      <c r="JF151" s="36">
        <f>COUNTIF($HB$150:JF$150,$HA151)</f>
        <v>25</v>
      </c>
      <c r="JG151" s="36">
        <f>COUNTIF($HB$150:JG$150,$HA151)</f>
        <v>25</v>
      </c>
      <c r="JH151" s="36">
        <f>COUNTIF($HB$150:JH$150,$HA151)</f>
        <v>25</v>
      </c>
      <c r="JI151" s="36">
        <f>COUNTIF($HB$150:JI$150,$HA151)</f>
        <v>25</v>
      </c>
      <c r="JJ151" s="36">
        <f>COUNTIF($HB$150:JJ$150,$HA151)</f>
        <v>26</v>
      </c>
      <c r="JK151" s="36">
        <f>COUNTIF($HB$150:JK$150,$HA151)</f>
        <v>26</v>
      </c>
      <c r="JL151" s="36">
        <f>COUNTIF($HB$150:JL$150,$HA151)</f>
        <v>27</v>
      </c>
      <c r="JM151" s="36">
        <f>COUNTIF($HB$150:JM$150,$HA151)</f>
        <v>27</v>
      </c>
      <c r="JN151" s="36">
        <f>COUNTIF($HB$150:JN$150,$HA151)</f>
        <v>28</v>
      </c>
      <c r="JO151" s="36">
        <f>COUNTIF($HB$150:JO$150,$HA151)</f>
        <v>28</v>
      </c>
      <c r="JP151" s="36">
        <f>COUNTIF($HB$150:JP$150,$HA151)</f>
        <v>28</v>
      </c>
      <c r="JQ151" s="36">
        <f>COUNTIF($HB$150:JQ$150,$HA151)</f>
        <v>28</v>
      </c>
      <c r="JR151" s="36">
        <f>COUNTIF($HB$150:JR$150,$HA151)</f>
        <v>28</v>
      </c>
      <c r="JS151" s="36">
        <f>COUNTIF($HB$150:JS$150,$HA151)</f>
        <v>28</v>
      </c>
      <c r="JT151" s="36">
        <f>COUNTIF($HB$150:JT$150,$HA151)</f>
        <v>29</v>
      </c>
      <c r="JU151" s="36">
        <f>COUNTIF($HB$150:JU$150,$HA151)</f>
        <v>30</v>
      </c>
      <c r="JV151" s="36">
        <f>COUNTIF($HB$150:JV$150,$HA151)</f>
        <v>31</v>
      </c>
      <c r="JW151" s="36">
        <f>COUNTIF($HB$150:JW$150,$HA151)</f>
        <v>31</v>
      </c>
      <c r="JX151" s="36">
        <f>COUNTIF($HB$150:JX$150,$HA151)</f>
        <v>32</v>
      </c>
      <c r="JY151" s="36">
        <f>COUNTIF($HB$150:JY$150,$HA151)</f>
        <v>32</v>
      </c>
      <c r="JZ151" s="36">
        <f>COUNTIF($HB$150:JZ$150,$HA151)</f>
        <v>33</v>
      </c>
      <c r="KA151" s="36">
        <f>COUNTIF($HB$150:KA$150,$HA151)</f>
        <v>33</v>
      </c>
      <c r="KB151" s="36">
        <f>COUNTIF($HB$150:KB$150,$HA151)</f>
        <v>33</v>
      </c>
      <c r="KC151" s="36">
        <f>COUNTIF($HB$150:KC$150,$HA151)</f>
        <v>33</v>
      </c>
      <c r="KD151" s="36">
        <f>COUNTIF($HB$150:KD$150,$HA151)</f>
        <v>33</v>
      </c>
      <c r="KE151" s="36">
        <f>COUNTIF($HB$150:KE$150,$HA151)</f>
        <v>33</v>
      </c>
      <c r="KF151" s="36">
        <f>COUNTIF($HB$150:KF$150,$HA151)</f>
        <v>34</v>
      </c>
      <c r="KG151" s="36">
        <f>COUNTIF($HB$150:KG$150,$HA151)</f>
        <v>35</v>
      </c>
      <c r="KH151" s="36">
        <f>COUNTIF($HB$150:KH$150,$HA151)</f>
        <v>36</v>
      </c>
      <c r="KI151" s="36">
        <f>COUNTIF($HB$150:KI$150,$HA151)</f>
        <v>36</v>
      </c>
      <c r="KJ151" s="36">
        <f>COUNTIF($HB$150:KJ$150,$HA151)</f>
        <v>37</v>
      </c>
      <c r="KK151" s="36">
        <f>COUNTIF($HB$150:KK$150,$HA151)</f>
        <v>37</v>
      </c>
      <c r="KL151" s="36">
        <f>COUNTIF($HB$150:KL$150,$HA151)</f>
        <v>38</v>
      </c>
      <c r="KM151" s="36">
        <f>COUNTIF($HB$150:KM$150,$HA151)</f>
        <v>38</v>
      </c>
      <c r="KN151" s="36">
        <f>COUNTIF($HB$150:KN$150,$HA151)</f>
        <v>38</v>
      </c>
      <c r="KO151" s="36">
        <f>COUNTIF($HB$150:KO$150,$HA151)</f>
        <v>38</v>
      </c>
      <c r="KP151" s="36">
        <f>COUNTIF($HB$150:KP$150,$HA151)</f>
        <v>38</v>
      </c>
      <c r="KQ151" s="36">
        <f>COUNTIF($HB$150:KQ$150,$HA151)</f>
        <v>38</v>
      </c>
      <c r="KR151" s="36">
        <f>COUNTIF($HB$150:KR$150,$HA151)</f>
        <v>39</v>
      </c>
      <c r="KS151" s="36">
        <f>COUNTIF($HB$150:KS$150,$HA151)</f>
        <v>40</v>
      </c>
      <c r="KT151" s="36">
        <f>COUNTIF($HB$150:KT$150,$HA151)</f>
        <v>41</v>
      </c>
      <c r="KU151" s="36">
        <f>COUNTIF($HB$150:KU$150,$HA151)</f>
        <v>41</v>
      </c>
      <c r="KV151" s="36">
        <f>COUNTIF($HB$150:KV$150,$HA151)</f>
        <v>42</v>
      </c>
      <c r="KW151" s="36">
        <f>COUNTIF($HB$150:KW$150,$HA151)</f>
        <v>42</v>
      </c>
      <c r="KX151" s="36">
        <f>COUNTIF($HB$150:KX$150,$HA151)</f>
        <v>43</v>
      </c>
      <c r="KY151" s="36">
        <f>COUNTIF($HB$150:KY$150,$HA151)</f>
        <v>44</v>
      </c>
      <c r="KZ151" s="36">
        <f>COUNTIF($HB$150:KZ$150,$HA151)</f>
        <v>44</v>
      </c>
      <c r="LA151" s="36">
        <f>COUNTIF($HB$150:LA$150,$HA151)</f>
        <v>45</v>
      </c>
      <c r="LB151" s="36">
        <f>COUNTIF($HB$150:LB$150,$HA151)</f>
        <v>45</v>
      </c>
      <c r="LC151" s="36">
        <f>COUNTIF($HB$150:LC$150,$HA151)</f>
        <v>46</v>
      </c>
      <c r="LD151" s="36">
        <f>COUNTIF($HB$150:LD$150,$HA151)</f>
        <v>46</v>
      </c>
      <c r="LE151" s="36">
        <f>COUNTIF($HB$150:LE$150,$HA151)</f>
        <v>46</v>
      </c>
      <c r="LF151" s="36">
        <f>COUNTIF($HB$150:LF$150,$HA151)</f>
        <v>47</v>
      </c>
      <c r="LG151" s="36">
        <f>COUNTIF($HB$150:LG$150,$HA151)</f>
        <v>47</v>
      </c>
      <c r="LH151" s="36">
        <f>COUNTIF($HB$150:LH$150,$HA151)</f>
        <v>47</v>
      </c>
      <c r="LI151" s="36">
        <f>COUNTIF($HB$150:LI$150,$HA151)</f>
        <v>48</v>
      </c>
      <c r="LJ151" s="36">
        <f>COUNTIF($HB$150:LJ$150,$HA151)</f>
        <v>49</v>
      </c>
      <c r="LK151" s="36">
        <f>COUNTIF($HB$150:LK$150,$HA151)</f>
        <v>50</v>
      </c>
      <c r="LL151" s="36">
        <f>COUNTIF($HB$150:LL$150,$HA151)</f>
        <v>50</v>
      </c>
      <c r="LM151" s="36">
        <f>COUNTIF($HB$150:LM$150,$HA151)</f>
        <v>51</v>
      </c>
      <c r="LN151" s="36">
        <f>COUNTIF($HB$150:LN$150,$HA151)</f>
        <v>51</v>
      </c>
      <c r="LO151" s="36">
        <f>COUNTIF($HB$150:LO$150,$HA151)</f>
        <v>52</v>
      </c>
      <c r="LP151" s="36">
        <f>COUNTIF($HB$150:LP$150,$HA151)</f>
        <v>52</v>
      </c>
      <c r="LQ151" s="36">
        <f>COUNTIF($HB$150:LQ$150,$HA151)</f>
        <v>52</v>
      </c>
      <c r="LR151" s="36">
        <f>COUNTIF($HB$150:LR$150,$HA151)</f>
        <v>53</v>
      </c>
      <c r="LS151" s="36">
        <f>COUNTIF($HB$150:LS$150,$HA151)</f>
        <v>53</v>
      </c>
      <c r="LT151" s="36">
        <f>COUNTIF($HB$150:LT$150,$HA151)</f>
        <v>53</v>
      </c>
      <c r="LU151" s="36">
        <f>COUNTIF($HB$150:LU$150,$HA151)</f>
        <v>54</v>
      </c>
      <c r="LV151" s="36">
        <f>COUNTIF($HB$150:LV$150,$HA151)</f>
        <v>55</v>
      </c>
      <c r="LW151" s="36">
        <f>COUNTIF($HB$150:LW$150,$HA151)</f>
        <v>56</v>
      </c>
      <c r="LX151" s="36">
        <f>COUNTIF($HB$150:LX$150,$HA151)</f>
        <v>56</v>
      </c>
      <c r="LY151" s="36">
        <f>COUNTIF($HB$150:LY$150,$HA151)</f>
        <v>57</v>
      </c>
      <c r="LZ151" s="36">
        <f>COUNTIF($HB$150:LZ$150,$HA151)</f>
        <v>57</v>
      </c>
      <c r="MA151" s="36">
        <f>COUNTIF($HB$150:MA$150,$HA151)</f>
        <v>58</v>
      </c>
      <c r="MB151" s="36">
        <f>COUNTIF($HB$150:MB$150,$HA151)</f>
        <v>58</v>
      </c>
      <c r="MC151" s="36">
        <f>COUNTIF($HB$150:MC$150,$HA151)</f>
        <v>58</v>
      </c>
      <c r="MD151" s="36">
        <f>COUNTIF($HB$150:MD$150,$HA151)</f>
        <v>59</v>
      </c>
      <c r="ME151" s="36">
        <f>COUNTIF($HB$150:ME$150,$HA151)</f>
        <v>59</v>
      </c>
      <c r="MF151" s="36">
        <f>COUNTIF($HB$150:MF$150,$HA151)</f>
        <v>59</v>
      </c>
      <c r="MG151" s="36">
        <f>COUNTIF($HB$150:MG$150,$HA151)</f>
        <v>60</v>
      </c>
      <c r="MH151" s="36">
        <f>COUNTIF($HB$150:MH$150,$HA151)</f>
        <v>61</v>
      </c>
      <c r="MI151" s="36">
        <f>COUNTIF($HB$150:MI$150,$HA151)</f>
        <v>62</v>
      </c>
      <c r="MJ151" s="36">
        <f>COUNTIF($HB$150:MJ$150,$HA151)</f>
        <v>62</v>
      </c>
      <c r="MK151" s="36">
        <f>COUNTIF($HB$150:MK$150,$HA151)</f>
        <v>63</v>
      </c>
      <c r="ML151" s="36">
        <f>COUNTIF($HB$150:ML$150,$HA151)</f>
        <v>63</v>
      </c>
      <c r="MM151" s="36">
        <f>COUNTIF($HB$150:MM$150,$HA151)</f>
        <v>64</v>
      </c>
      <c r="MN151" s="36">
        <f>COUNTIF($HB$150:MN$150,$HA151)</f>
        <v>64</v>
      </c>
      <c r="MO151" s="36">
        <f>COUNTIF($HB$150:MO$150,$HA151)</f>
        <v>64</v>
      </c>
      <c r="MP151" s="36">
        <f>COUNTIF($HB$150:MP$150,$HA151)</f>
        <v>65</v>
      </c>
      <c r="MQ151" s="36">
        <f>COUNTIF($HB$150:MQ$150,$HA151)</f>
        <v>65</v>
      </c>
      <c r="MR151" s="36">
        <f>COUNTIF($HB$150:MR$150,$HA151)</f>
        <v>65</v>
      </c>
      <c r="MS151" s="36">
        <f>COUNTIF($HB$150:MS$150,$HA151)</f>
        <v>66</v>
      </c>
      <c r="MT151" s="36">
        <f>COUNTIF($HB$150:MT$150,$HA151)</f>
        <v>67</v>
      </c>
      <c r="MU151" s="36">
        <f>COUNTIF($HB$150:MU$150,$HA151)</f>
        <v>68</v>
      </c>
      <c r="MV151" s="36">
        <f>COUNTIF($HB$150:MV$150,$HA151)</f>
        <v>68</v>
      </c>
      <c r="MW151" s="36">
        <f>COUNTIF($HB$150:MW$150,$HA151)</f>
        <v>69</v>
      </c>
      <c r="MX151" s="36">
        <f>COUNTIF($HB$150:MX$150,$HA151)</f>
        <v>69</v>
      </c>
      <c r="MY151" s="36">
        <f>COUNTIF($HB$150:MY$150,$HA151)</f>
        <v>70</v>
      </c>
      <c r="MZ151" s="36">
        <f>COUNTIF($HB$150:MZ$150,$HA151)</f>
        <v>70</v>
      </c>
      <c r="NA151" s="36">
        <f>COUNTIF($HB$150:NA$150,$HA151)</f>
        <v>70</v>
      </c>
      <c r="NB151" s="36">
        <f>COUNTIF($HB$150:NB$150,$HA151)</f>
        <v>71</v>
      </c>
      <c r="NC151" s="36">
        <f>COUNTIF($HB$150:NC$150,$HA151)</f>
        <v>71</v>
      </c>
      <c r="ND151" s="36">
        <f>COUNTIF($HB$150:ND$150,$HA151)</f>
        <v>71</v>
      </c>
      <c r="NE151" s="36">
        <f>COUNTIF($HB$150:NE$150,$HA151)</f>
        <v>72</v>
      </c>
      <c r="NF151" s="36">
        <f>COUNTIF($HB$150:NF$150,$HA151)</f>
        <v>73</v>
      </c>
      <c r="NG151" s="36">
        <f>COUNTIF($HB$150:NG$150,$HA151)</f>
        <v>73</v>
      </c>
      <c r="NH151" s="36">
        <f>COUNTIF($HB$150:NH$150,$HA151)</f>
        <v>74</v>
      </c>
      <c r="NI151" s="36">
        <f>COUNTIF($HB$150:NI$150,$HA151)</f>
        <v>74</v>
      </c>
      <c r="NJ151" s="36">
        <f>COUNTIF($HB$150:NJ$150,$HA151)</f>
        <v>75</v>
      </c>
      <c r="NK151" s="36">
        <f>COUNTIF($HB$150:NK$150,$HA151)</f>
        <v>75</v>
      </c>
      <c r="NL151" s="36">
        <f>COUNTIF($HB$150:NL$150,$HA151)</f>
        <v>75</v>
      </c>
      <c r="NM151" s="36">
        <f>COUNTIF($HB$150:NM$150,$HA151)</f>
        <v>75</v>
      </c>
      <c r="NN151" s="36">
        <f>COUNTIF($HB$150:NN$150,$HA151)</f>
        <v>75</v>
      </c>
      <c r="NO151" s="36">
        <f>COUNTIF($HB$150:NO$150,$HA151)</f>
        <v>75</v>
      </c>
      <c r="NP151" s="36">
        <f>COUNTIF($HB$150:NP$150,$HA151)</f>
        <v>76</v>
      </c>
      <c r="NQ151" s="36">
        <f>COUNTIF($HB$150:NQ$150,$HA151)</f>
        <v>77</v>
      </c>
      <c r="NR151" s="36">
        <f>COUNTIF($HB$150:NR$150,$HA151)</f>
        <v>78</v>
      </c>
      <c r="NS151" s="36">
        <f>COUNTIF($HB$150:NS$150,$HA151)</f>
        <v>78</v>
      </c>
      <c r="NT151" s="36">
        <f>COUNTIF($HB$150:NT$150,$HA151)</f>
        <v>79</v>
      </c>
      <c r="NU151" s="36">
        <f>COUNTIF($HB$150:NU$150,$HA151)</f>
        <v>79</v>
      </c>
      <c r="NV151" s="36">
        <f>COUNTIF($HB$150:NV$150,$HA151)</f>
        <v>80</v>
      </c>
      <c r="NW151" s="36">
        <f>COUNTIF($HB$150:NW$150,$HA151)</f>
        <v>80</v>
      </c>
      <c r="NX151" s="36">
        <f>COUNTIF($HB$150:NX$150,$HA151)</f>
        <v>80</v>
      </c>
      <c r="NY151" s="36">
        <f>COUNTIF($HB$150:NY$150,$HA151)</f>
        <v>80</v>
      </c>
      <c r="NZ151" s="36">
        <f>COUNTIF($HB$150:NZ$150,$HA151)</f>
        <v>80</v>
      </c>
      <c r="OA151" s="36">
        <f>COUNTIF($HB$150:OA$150,$HA151)</f>
        <v>80</v>
      </c>
      <c r="OB151" s="36">
        <f>COUNTIF($HB$150:OB$150,$HA151)</f>
        <v>81</v>
      </c>
      <c r="OC151" s="36">
        <f>COUNTIF($HB$150:OC$150,$HA151)</f>
        <v>82</v>
      </c>
      <c r="OD151" s="36">
        <f>COUNTIF($HB$150:OD$150,$HA151)</f>
        <v>83</v>
      </c>
      <c r="OE151" s="36">
        <f>COUNTIF($HB$150:OE$150,$HA151)</f>
        <v>83</v>
      </c>
      <c r="OF151" s="36">
        <f>COUNTIF($HB$150:OF$150,$HA151)</f>
        <v>84</v>
      </c>
      <c r="OG151" s="36">
        <f>COUNTIF($HB$150:OG$150,$HA151)</f>
        <v>84</v>
      </c>
      <c r="OH151" s="36">
        <f>COUNTIF($HB$150:OH$150,$HA151)</f>
        <v>85</v>
      </c>
      <c r="OI151" s="36">
        <f>COUNTIF($HB$150:OI$150,$HA151)</f>
        <v>85</v>
      </c>
      <c r="OJ151" s="36">
        <f>COUNTIF($HB$150:OJ$150,$HA151)</f>
        <v>85</v>
      </c>
      <c r="OK151" s="36">
        <f>COUNTIF($HB$150:OK$150,$HA151)</f>
        <v>85</v>
      </c>
      <c r="OL151" s="36">
        <f>COUNTIF($HB$150:OL$150,$HA151)</f>
        <v>85</v>
      </c>
      <c r="OM151" s="36">
        <f>COUNTIF($HB$150:OM$150,$HA151)</f>
        <v>85</v>
      </c>
      <c r="ON151" s="36">
        <f>COUNTIF($HB$150:ON$150,$HA151)</f>
        <v>86</v>
      </c>
      <c r="OO151" s="36">
        <f>COUNTIF($HB$150:OO$150,$HA151)</f>
        <v>87</v>
      </c>
      <c r="OP151" s="36">
        <f>COUNTIF($HB$150:OP$150,$HA151)</f>
        <v>88</v>
      </c>
      <c r="OQ151" s="36">
        <f>COUNTIF($HB$150:OQ$150,$HA151)</f>
        <v>88</v>
      </c>
      <c r="OR151" s="36">
        <f>COUNTIF($HB$150:OR$150,$HA151)</f>
        <v>89</v>
      </c>
      <c r="OS151" s="36">
        <f>COUNTIF($HB$150:OS$150,$HA151)</f>
        <v>89</v>
      </c>
    </row>
    <row r="152" spans="2:409">
      <c r="B152" s="1"/>
      <c r="C152" s="1"/>
      <c r="D152" s="1"/>
      <c r="E152" s="1"/>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HA152" s="40" t="str">
        <v>A</v>
      </c>
      <c r="HB152" s="36">
        <f>COUNTIF($HB$150:HB$150,$HA152)</f>
        <v>0</v>
      </c>
      <c r="HC152" s="36">
        <f>COUNTIF($HB$150:HC$150,$HA152)</f>
        <v>1</v>
      </c>
      <c r="HD152" s="36">
        <f>COUNTIF($HB$150:HD$150,$HA152)</f>
        <v>2</v>
      </c>
      <c r="HE152" s="36">
        <f>COUNTIF($HB$150:HE$150,$HA152)</f>
        <v>3</v>
      </c>
      <c r="HF152" s="36">
        <f>COUNTIF($HB$150:HF$150,$HA152)</f>
        <v>4</v>
      </c>
      <c r="HG152" s="36">
        <f>COUNTIF($HB$150:HG$150,$HA152)</f>
        <v>4</v>
      </c>
      <c r="HH152" s="36">
        <f>COUNTIF($HB$150:HH$150,$HA152)</f>
        <v>4</v>
      </c>
      <c r="HI152" s="36">
        <f>COUNTIF($HB$150:HI$150,$HA152)</f>
        <v>4</v>
      </c>
      <c r="HJ152" s="36">
        <f>COUNTIF($HB$150:HJ$150,$HA152)</f>
        <v>4</v>
      </c>
      <c r="HK152" s="36">
        <f>COUNTIF($HB$150:HK$150,$HA152)</f>
        <v>5</v>
      </c>
      <c r="HL152" s="36">
        <f>COUNTIF($HB$150:HL$150,$HA152)</f>
        <v>6</v>
      </c>
      <c r="HM152" s="36">
        <f>COUNTIF($HB$150:HM$150,$HA152)</f>
        <v>7</v>
      </c>
      <c r="HN152" s="36">
        <f>COUNTIF($HB$150:HN$150,$HA152)</f>
        <v>7</v>
      </c>
      <c r="HO152" s="36">
        <f>COUNTIF($HB$150:HO$150,$HA152)</f>
        <v>8</v>
      </c>
      <c r="HP152" s="36">
        <f>COUNTIF($HB$150:HP$150,$HA152)</f>
        <v>9</v>
      </c>
      <c r="HQ152" s="36">
        <f>COUNTIF($HB$150:HQ$150,$HA152)</f>
        <v>10</v>
      </c>
      <c r="HR152" s="36">
        <f>COUNTIF($HB$150:HR$150,$HA152)</f>
        <v>11</v>
      </c>
      <c r="HS152" s="36">
        <f>COUNTIF($HB$150:HS$150,$HA152)</f>
        <v>11</v>
      </c>
      <c r="HT152" s="36">
        <f>COUNTIF($HB$150:HT$150,$HA152)</f>
        <v>11</v>
      </c>
      <c r="HU152" s="36">
        <f>COUNTIF($HB$150:HU$150,$HA152)</f>
        <v>11</v>
      </c>
      <c r="HV152" s="36">
        <f>COUNTIF($HB$150:HV$150,$HA152)</f>
        <v>11</v>
      </c>
      <c r="HW152" s="36">
        <f>COUNTIF($HB$150:HW$150,$HA152)</f>
        <v>12</v>
      </c>
      <c r="HX152" s="36">
        <f>COUNTIF($HB$150:HX$150,$HA152)</f>
        <v>13</v>
      </c>
      <c r="HY152" s="36">
        <f>COUNTIF($HB$150:HY$150,$HA152)</f>
        <v>14</v>
      </c>
      <c r="HZ152" s="36">
        <f>COUNTIF($HB$150:HZ$150,$HA152)</f>
        <v>14</v>
      </c>
      <c r="IA152" s="36">
        <f>COUNTIF($HB$150:IA$150,$HA152)</f>
        <v>15</v>
      </c>
      <c r="IB152" s="36">
        <f>COUNTIF($HB$150:IB$150,$HA152)</f>
        <v>16</v>
      </c>
      <c r="IC152" s="36">
        <f>COUNTIF($HB$150:IC$150,$HA152)</f>
        <v>17</v>
      </c>
      <c r="ID152" s="36">
        <f>COUNTIF($HB$150:ID$150,$HA152)</f>
        <v>18</v>
      </c>
      <c r="IE152" s="36">
        <f>COUNTIF($HB$150:IE$150,$HA152)</f>
        <v>18</v>
      </c>
      <c r="IF152" s="36">
        <f>COUNTIF($HB$150:IF$150,$HA152)</f>
        <v>18</v>
      </c>
      <c r="IG152" s="36">
        <f>COUNTIF($HB$150:IG$150,$HA152)</f>
        <v>18</v>
      </c>
      <c r="IH152" s="36">
        <f>COUNTIF($HB$150:IH$150,$HA152)</f>
        <v>18</v>
      </c>
      <c r="II152" s="36">
        <f>COUNTIF($HB$150:II$150,$HA152)</f>
        <v>19</v>
      </c>
      <c r="IJ152" s="36">
        <f>COUNTIF($HB$150:IJ$150,$HA152)</f>
        <v>20</v>
      </c>
      <c r="IK152" s="36">
        <f>COUNTIF($HB$150:IK$150,$HA152)</f>
        <v>21</v>
      </c>
      <c r="IL152" s="36">
        <f>COUNTIF($HB$150:IL$150,$HA152)</f>
        <v>21</v>
      </c>
      <c r="IM152" s="36">
        <f>COUNTIF($HB$150:IM$150,$HA152)</f>
        <v>22</v>
      </c>
      <c r="IN152" s="36">
        <f>COUNTIF($HB$150:IN$150,$HA152)</f>
        <v>23</v>
      </c>
      <c r="IO152" s="36">
        <f>COUNTIF($HB$150:IO$150,$HA152)</f>
        <v>24</v>
      </c>
      <c r="IP152" s="36">
        <f>COUNTIF($HB$150:IP$150,$HA152)</f>
        <v>25</v>
      </c>
      <c r="IQ152" s="36">
        <f>COUNTIF($HB$150:IQ$150,$HA152)</f>
        <v>25</v>
      </c>
      <c r="IR152" s="36">
        <f>COUNTIF($HB$150:IR$150,$HA152)</f>
        <v>25</v>
      </c>
      <c r="IS152" s="36">
        <f>COUNTIF($HB$150:IS$150,$HA152)</f>
        <v>25</v>
      </c>
      <c r="IT152" s="36">
        <f>COUNTIF($HB$150:IT$150,$HA152)</f>
        <v>25</v>
      </c>
      <c r="IU152" s="36">
        <f>COUNTIF($HB$150:IU$150,$HA152)</f>
        <v>26</v>
      </c>
      <c r="IV152" s="36">
        <f>COUNTIF($HB$150:IV$150,$HA152)</f>
        <v>27</v>
      </c>
      <c r="IW152" s="36">
        <f>COUNTIF($HB$150:IW$150,$HA152)</f>
        <v>28</v>
      </c>
      <c r="IX152" s="36">
        <f>COUNTIF($HB$150:IX$150,$HA152)</f>
        <v>28</v>
      </c>
      <c r="IY152" s="36">
        <f>COUNTIF($HB$150:IY$150,$HA152)</f>
        <v>29</v>
      </c>
      <c r="IZ152" s="36">
        <f>COUNTIF($HB$150:IZ$150,$HA152)</f>
        <v>30</v>
      </c>
      <c r="JA152" s="36">
        <f>COUNTIF($HB$150:JA$150,$HA152)</f>
        <v>31</v>
      </c>
      <c r="JB152" s="36">
        <f>COUNTIF($HB$150:JB$150,$HA152)</f>
        <v>32</v>
      </c>
      <c r="JC152" s="36">
        <f>COUNTIF($HB$150:JC$150,$HA152)</f>
        <v>32</v>
      </c>
      <c r="JD152" s="36">
        <f>COUNTIF($HB$150:JD$150,$HA152)</f>
        <v>32</v>
      </c>
      <c r="JE152" s="36">
        <f>COUNTIF($HB$150:JE$150,$HA152)</f>
        <v>32</v>
      </c>
      <c r="JF152" s="36">
        <f>COUNTIF($HB$150:JF$150,$HA152)</f>
        <v>32</v>
      </c>
      <c r="JG152" s="36">
        <f>COUNTIF($HB$150:JG$150,$HA152)</f>
        <v>33</v>
      </c>
      <c r="JH152" s="36">
        <f>COUNTIF($HB$150:JH$150,$HA152)</f>
        <v>34</v>
      </c>
      <c r="JI152" s="36">
        <f>COUNTIF($HB$150:JI$150,$HA152)</f>
        <v>35</v>
      </c>
      <c r="JJ152" s="36">
        <f>COUNTIF($HB$150:JJ$150,$HA152)</f>
        <v>35</v>
      </c>
      <c r="JK152" s="36">
        <f>COUNTIF($HB$150:JK$150,$HA152)</f>
        <v>36</v>
      </c>
      <c r="JL152" s="36">
        <f>COUNTIF($HB$150:JL$150,$HA152)</f>
        <v>36</v>
      </c>
      <c r="JM152" s="36">
        <f>COUNTIF($HB$150:JM$150,$HA152)</f>
        <v>37</v>
      </c>
      <c r="JN152" s="36">
        <f>COUNTIF($HB$150:JN$150,$HA152)</f>
        <v>37</v>
      </c>
      <c r="JO152" s="36">
        <f>COUNTIF($HB$150:JO$150,$HA152)</f>
        <v>38</v>
      </c>
      <c r="JP152" s="36">
        <f>COUNTIF($HB$150:JP$150,$HA152)</f>
        <v>39</v>
      </c>
      <c r="JQ152" s="36">
        <f>COUNTIF($HB$150:JQ$150,$HA152)</f>
        <v>40</v>
      </c>
      <c r="JR152" s="36">
        <f>COUNTIF($HB$150:JR$150,$HA152)</f>
        <v>41</v>
      </c>
      <c r="JS152" s="36">
        <f>COUNTIF($HB$150:JS$150,$HA152)</f>
        <v>42</v>
      </c>
      <c r="JT152" s="36">
        <f>COUNTIF($HB$150:JT$150,$HA152)</f>
        <v>42</v>
      </c>
      <c r="JU152" s="36">
        <f>COUNTIF($HB$150:JU$150,$HA152)</f>
        <v>42</v>
      </c>
      <c r="JV152" s="36">
        <f>COUNTIF($HB$150:JV$150,$HA152)</f>
        <v>42</v>
      </c>
      <c r="JW152" s="36">
        <f>COUNTIF($HB$150:JW$150,$HA152)</f>
        <v>43</v>
      </c>
      <c r="JX152" s="36">
        <f>COUNTIF($HB$150:JX$150,$HA152)</f>
        <v>43</v>
      </c>
      <c r="JY152" s="36">
        <f>COUNTIF($HB$150:JY$150,$HA152)</f>
        <v>44</v>
      </c>
      <c r="JZ152" s="36">
        <f>COUNTIF($HB$150:JZ$150,$HA152)</f>
        <v>44</v>
      </c>
      <c r="KA152" s="36">
        <f>COUNTIF($HB$150:KA$150,$HA152)</f>
        <v>45</v>
      </c>
      <c r="KB152" s="36">
        <f>COUNTIF($HB$150:KB$150,$HA152)</f>
        <v>46</v>
      </c>
      <c r="KC152" s="36">
        <f>COUNTIF($HB$150:KC$150,$HA152)</f>
        <v>47</v>
      </c>
      <c r="KD152" s="36">
        <f>COUNTIF($HB$150:KD$150,$HA152)</f>
        <v>48</v>
      </c>
      <c r="KE152" s="36">
        <f>COUNTIF($HB$150:KE$150,$HA152)</f>
        <v>49</v>
      </c>
      <c r="KF152" s="36">
        <f>COUNTIF($HB$150:KF$150,$HA152)</f>
        <v>49</v>
      </c>
      <c r="KG152" s="36">
        <f>COUNTIF($HB$150:KG$150,$HA152)</f>
        <v>49</v>
      </c>
      <c r="KH152" s="36">
        <f>COUNTIF($HB$150:KH$150,$HA152)</f>
        <v>49</v>
      </c>
      <c r="KI152" s="36">
        <f>COUNTIF($HB$150:KI$150,$HA152)</f>
        <v>50</v>
      </c>
      <c r="KJ152" s="36">
        <f>COUNTIF($HB$150:KJ$150,$HA152)</f>
        <v>50</v>
      </c>
      <c r="KK152" s="36">
        <f>COUNTIF($HB$150:KK$150,$HA152)</f>
        <v>51</v>
      </c>
      <c r="KL152" s="36">
        <f>COUNTIF($HB$150:KL$150,$HA152)</f>
        <v>51</v>
      </c>
      <c r="KM152" s="36">
        <f>COUNTIF($HB$150:KM$150,$HA152)</f>
        <v>52</v>
      </c>
      <c r="KN152" s="36">
        <f>COUNTIF($HB$150:KN$150,$HA152)</f>
        <v>53</v>
      </c>
      <c r="KO152" s="36">
        <f>COUNTIF($HB$150:KO$150,$HA152)</f>
        <v>54</v>
      </c>
      <c r="KP152" s="36">
        <f>COUNTIF($HB$150:KP$150,$HA152)</f>
        <v>55</v>
      </c>
      <c r="KQ152" s="36">
        <f>COUNTIF($HB$150:KQ$150,$HA152)</f>
        <v>56</v>
      </c>
      <c r="KR152" s="36">
        <f>COUNTIF($HB$150:KR$150,$HA152)</f>
        <v>56</v>
      </c>
      <c r="KS152" s="36">
        <f>COUNTIF($HB$150:KS$150,$HA152)</f>
        <v>56</v>
      </c>
      <c r="KT152" s="36">
        <f>COUNTIF($HB$150:KT$150,$HA152)</f>
        <v>56</v>
      </c>
      <c r="KU152" s="36">
        <f>COUNTIF($HB$150:KU$150,$HA152)</f>
        <v>57</v>
      </c>
      <c r="KV152" s="36">
        <f>COUNTIF($HB$150:KV$150,$HA152)</f>
        <v>57</v>
      </c>
      <c r="KW152" s="36">
        <f>COUNTIF($HB$150:KW$150,$HA152)</f>
        <v>58</v>
      </c>
      <c r="KX152" s="36">
        <f>COUNTIF($HB$150:KX$150,$HA152)</f>
        <v>58</v>
      </c>
      <c r="KY152" s="36">
        <f>COUNTIF($HB$150:KY$150,$HA152)</f>
        <v>58</v>
      </c>
      <c r="KZ152" s="36">
        <f>COUNTIF($HB$150:KZ$150,$HA152)</f>
        <v>59</v>
      </c>
      <c r="LA152" s="36">
        <f>COUNTIF($HB$150:LA$150,$HA152)</f>
        <v>59</v>
      </c>
      <c r="LB152" s="36">
        <f>COUNTIF($HB$150:LB$150,$HA152)</f>
        <v>60</v>
      </c>
      <c r="LC152" s="36">
        <f>COUNTIF($HB$150:LC$150,$HA152)</f>
        <v>60</v>
      </c>
      <c r="LD152" s="36">
        <f>COUNTIF($HB$150:LD$150,$HA152)</f>
        <v>61</v>
      </c>
      <c r="LE152" s="36">
        <f>COUNTIF($HB$150:LE$150,$HA152)</f>
        <v>62</v>
      </c>
      <c r="LF152" s="36">
        <f>COUNTIF($HB$150:LF$150,$HA152)</f>
        <v>62</v>
      </c>
      <c r="LG152" s="36">
        <f>COUNTIF($HB$150:LG$150,$HA152)</f>
        <v>63</v>
      </c>
      <c r="LH152" s="36">
        <f>COUNTIF($HB$150:LH$150,$HA152)</f>
        <v>64</v>
      </c>
      <c r="LI152" s="36">
        <f>COUNTIF($HB$150:LI$150,$HA152)</f>
        <v>64</v>
      </c>
      <c r="LJ152" s="36">
        <f>COUNTIF($HB$150:LJ$150,$HA152)</f>
        <v>64</v>
      </c>
      <c r="LK152" s="36">
        <f>COUNTIF($HB$150:LK$150,$HA152)</f>
        <v>64</v>
      </c>
      <c r="LL152" s="36">
        <f>COUNTIF($HB$150:LL$150,$HA152)</f>
        <v>65</v>
      </c>
      <c r="LM152" s="36">
        <f>COUNTIF($HB$150:LM$150,$HA152)</f>
        <v>65</v>
      </c>
      <c r="LN152" s="36">
        <f>COUNTIF($HB$150:LN$150,$HA152)</f>
        <v>66</v>
      </c>
      <c r="LO152" s="36">
        <f>COUNTIF($HB$150:LO$150,$HA152)</f>
        <v>66</v>
      </c>
      <c r="LP152" s="36">
        <f>COUNTIF($HB$150:LP$150,$HA152)</f>
        <v>67</v>
      </c>
      <c r="LQ152" s="36">
        <f>COUNTIF($HB$150:LQ$150,$HA152)</f>
        <v>68</v>
      </c>
      <c r="LR152" s="36">
        <f>COUNTIF($HB$150:LR$150,$HA152)</f>
        <v>68</v>
      </c>
      <c r="LS152" s="36">
        <f>COUNTIF($HB$150:LS$150,$HA152)</f>
        <v>69</v>
      </c>
      <c r="LT152" s="36">
        <f>COUNTIF($HB$150:LT$150,$HA152)</f>
        <v>70</v>
      </c>
      <c r="LU152" s="36">
        <f>COUNTIF($HB$150:LU$150,$HA152)</f>
        <v>70</v>
      </c>
      <c r="LV152" s="36">
        <f>COUNTIF($HB$150:LV$150,$HA152)</f>
        <v>70</v>
      </c>
      <c r="LW152" s="36">
        <f>COUNTIF($HB$150:LW$150,$HA152)</f>
        <v>70</v>
      </c>
      <c r="LX152" s="36">
        <f>COUNTIF($HB$150:LX$150,$HA152)</f>
        <v>71</v>
      </c>
      <c r="LY152" s="36">
        <f>COUNTIF($HB$150:LY$150,$HA152)</f>
        <v>71</v>
      </c>
      <c r="LZ152" s="36">
        <f>COUNTIF($HB$150:LZ$150,$HA152)</f>
        <v>72</v>
      </c>
      <c r="MA152" s="36">
        <f>COUNTIF($HB$150:MA$150,$HA152)</f>
        <v>72</v>
      </c>
      <c r="MB152" s="36">
        <f>COUNTIF($HB$150:MB$150,$HA152)</f>
        <v>73</v>
      </c>
      <c r="MC152" s="36">
        <f>COUNTIF($HB$150:MC$150,$HA152)</f>
        <v>74</v>
      </c>
      <c r="MD152" s="36">
        <f>COUNTIF($HB$150:MD$150,$HA152)</f>
        <v>74</v>
      </c>
      <c r="ME152" s="36">
        <f>COUNTIF($HB$150:ME$150,$HA152)</f>
        <v>75</v>
      </c>
      <c r="MF152" s="36">
        <f>COUNTIF($HB$150:MF$150,$HA152)</f>
        <v>76</v>
      </c>
      <c r="MG152" s="36">
        <f>COUNTIF($HB$150:MG$150,$HA152)</f>
        <v>76</v>
      </c>
      <c r="MH152" s="36">
        <f>COUNTIF($HB$150:MH$150,$HA152)</f>
        <v>76</v>
      </c>
      <c r="MI152" s="36">
        <f>COUNTIF($HB$150:MI$150,$HA152)</f>
        <v>76</v>
      </c>
      <c r="MJ152" s="36">
        <f>COUNTIF($HB$150:MJ$150,$HA152)</f>
        <v>77</v>
      </c>
      <c r="MK152" s="36">
        <f>COUNTIF($HB$150:MK$150,$HA152)</f>
        <v>77</v>
      </c>
      <c r="ML152" s="36">
        <f>COUNTIF($HB$150:ML$150,$HA152)</f>
        <v>78</v>
      </c>
      <c r="MM152" s="36">
        <f>COUNTIF($HB$150:MM$150,$HA152)</f>
        <v>78</v>
      </c>
      <c r="MN152" s="36">
        <f>COUNTIF($HB$150:MN$150,$HA152)</f>
        <v>79</v>
      </c>
      <c r="MO152" s="36">
        <f>COUNTIF($HB$150:MO$150,$HA152)</f>
        <v>80</v>
      </c>
      <c r="MP152" s="36">
        <f>COUNTIF($HB$150:MP$150,$HA152)</f>
        <v>80</v>
      </c>
      <c r="MQ152" s="36">
        <f>COUNTIF($HB$150:MQ$150,$HA152)</f>
        <v>81</v>
      </c>
      <c r="MR152" s="36">
        <f>COUNTIF($HB$150:MR$150,$HA152)</f>
        <v>82</v>
      </c>
      <c r="MS152" s="36">
        <f>COUNTIF($HB$150:MS$150,$HA152)</f>
        <v>82</v>
      </c>
      <c r="MT152" s="36">
        <f>COUNTIF($HB$150:MT$150,$HA152)</f>
        <v>82</v>
      </c>
      <c r="MU152" s="36">
        <f>COUNTIF($HB$150:MU$150,$HA152)</f>
        <v>82</v>
      </c>
      <c r="MV152" s="36">
        <f>COUNTIF($HB$150:MV$150,$HA152)</f>
        <v>83</v>
      </c>
      <c r="MW152" s="36">
        <f>COUNTIF($HB$150:MW$150,$HA152)</f>
        <v>83</v>
      </c>
      <c r="MX152" s="36">
        <f>COUNTIF($HB$150:MX$150,$HA152)</f>
        <v>84</v>
      </c>
      <c r="MY152" s="36">
        <f>COUNTIF($HB$150:MY$150,$HA152)</f>
        <v>84</v>
      </c>
      <c r="MZ152" s="36">
        <f>COUNTIF($HB$150:MZ$150,$HA152)</f>
        <v>85</v>
      </c>
      <c r="NA152" s="36">
        <f>COUNTIF($HB$150:NA$150,$HA152)</f>
        <v>86</v>
      </c>
      <c r="NB152" s="36">
        <f>COUNTIF($HB$150:NB$150,$HA152)</f>
        <v>86</v>
      </c>
      <c r="NC152" s="36">
        <f>COUNTIF($HB$150:NC$150,$HA152)</f>
        <v>87</v>
      </c>
      <c r="ND152" s="36">
        <f>COUNTIF($HB$150:ND$150,$HA152)</f>
        <v>88</v>
      </c>
      <c r="NE152" s="36">
        <f>COUNTIF($HB$150:NE$150,$HA152)</f>
        <v>88</v>
      </c>
      <c r="NF152" s="36">
        <f>COUNTIF($HB$150:NF$150,$HA152)</f>
        <v>88</v>
      </c>
      <c r="NG152" s="36">
        <f>COUNTIF($HB$150:NG$150,$HA152)</f>
        <v>89</v>
      </c>
      <c r="NH152" s="36">
        <f>COUNTIF($HB$150:NH$150,$HA152)</f>
        <v>89</v>
      </c>
      <c r="NI152" s="36">
        <f>COUNTIF($HB$150:NI$150,$HA152)</f>
        <v>90</v>
      </c>
      <c r="NJ152" s="36">
        <f>COUNTIF($HB$150:NJ$150,$HA152)</f>
        <v>90</v>
      </c>
      <c r="NK152" s="36">
        <f>COUNTIF($HB$150:NK$150,$HA152)</f>
        <v>91</v>
      </c>
      <c r="NL152" s="36">
        <f>COUNTIF($HB$150:NL$150,$HA152)</f>
        <v>92</v>
      </c>
      <c r="NM152" s="36">
        <f>COUNTIF($HB$150:NM$150,$HA152)</f>
        <v>93</v>
      </c>
      <c r="NN152" s="36">
        <f>COUNTIF($HB$150:NN$150,$HA152)</f>
        <v>94</v>
      </c>
      <c r="NO152" s="36">
        <f>COUNTIF($HB$150:NO$150,$HA152)</f>
        <v>95</v>
      </c>
      <c r="NP152" s="36">
        <f>COUNTIF($HB$150:NP$150,$HA152)</f>
        <v>95</v>
      </c>
      <c r="NQ152" s="36">
        <f>COUNTIF($HB$150:NQ$150,$HA152)</f>
        <v>95</v>
      </c>
      <c r="NR152" s="36">
        <f>COUNTIF($HB$150:NR$150,$HA152)</f>
        <v>95</v>
      </c>
      <c r="NS152" s="36">
        <f>COUNTIF($HB$150:NS$150,$HA152)</f>
        <v>96</v>
      </c>
      <c r="NT152" s="36">
        <f>COUNTIF($HB$150:NT$150,$HA152)</f>
        <v>96</v>
      </c>
      <c r="NU152" s="36">
        <f>COUNTIF($HB$150:NU$150,$HA152)</f>
        <v>97</v>
      </c>
      <c r="NV152" s="36">
        <f>COUNTIF($HB$150:NV$150,$HA152)</f>
        <v>97</v>
      </c>
      <c r="NW152" s="36">
        <f>COUNTIF($HB$150:NW$150,$HA152)</f>
        <v>98</v>
      </c>
      <c r="NX152" s="36">
        <f>COUNTIF($HB$150:NX$150,$HA152)</f>
        <v>99</v>
      </c>
      <c r="NY152" s="36">
        <f>COUNTIF($HB$150:NY$150,$HA152)</f>
        <v>100</v>
      </c>
      <c r="NZ152" s="36">
        <f>COUNTIF($HB$150:NZ$150,$HA152)</f>
        <v>101</v>
      </c>
      <c r="OA152" s="36">
        <f>COUNTIF($HB$150:OA$150,$HA152)</f>
        <v>102</v>
      </c>
      <c r="OB152" s="36">
        <f>COUNTIF($HB$150:OB$150,$HA152)</f>
        <v>102</v>
      </c>
      <c r="OC152" s="36">
        <f>COUNTIF($HB$150:OC$150,$HA152)</f>
        <v>102</v>
      </c>
      <c r="OD152" s="36">
        <f>COUNTIF($HB$150:OD$150,$HA152)</f>
        <v>102</v>
      </c>
      <c r="OE152" s="36">
        <f>COUNTIF($HB$150:OE$150,$HA152)</f>
        <v>103</v>
      </c>
      <c r="OF152" s="36">
        <f>COUNTIF($HB$150:OF$150,$HA152)</f>
        <v>103</v>
      </c>
      <c r="OG152" s="36">
        <f>COUNTIF($HB$150:OG$150,$HA152)</f>
        <v>104</v>
      </c>
      <c r="OH152" s="36">
        <f>COUNTIF($HB$150:OH$150,$HA152)</f>
        <v>104</v>
      </c>
      <c r="OI152" s="36">
        <f>COUNTIF($HB$150:OI$150,$HA152)</f>
        <v>105</v>
      </c>
      <c r="OJ152" s="36">
        <f>COUNTIF($HB$150:OJ$150,$HA152)</f>
        <v>106</v>
      </c>
      <c r="OK152" s="36">
        <f>COUNTIF($HB$150:OK$150,$HA152)</f>
        <v>107</v>
      </c>
      <c r="OL152" s="36">
        <f>COUNTIF($HB$150:OL$150,$HA152)</f>
        <v>108</v>
      </c>
      <c r="OM152" s="36">
        <f>COUNTIF($HB$150:OM$150,$HA152)</f>
        <v>109</v>
      </c>
      <c r="ON152" s="36">
        <f>COUNTIF($HB$150:ON$150,$HA152)</f>
        <v>109</v>
      </c>
      <c r="OO152" s="36">
        <f>COUNTIF($HB$150:OO$150,$HA152)</f>
        <v>109</v>
      </c>
      <c r="OP152" s="36">
        <f>COUNTIF($HB$150:OP$150,$HA152)</f>
        <v>109</v>
      </c>
      <c r="OQ152" s="36">
        <f>COUNTIF($HB$150:OQ$150,$HA152)</f>
        <v>110</v>
      </c>
      <c r="OR152" s="36">
        <f>COUNTIF($HB$150:OR$150,$HA152)</f>
        <v>110</v>
      </c>
      <c r="OS152" s="36">
        <f>COUNTIF($HB$150:OS$150,$HA152)</f>
        <v>111</v>
      </c>
    </row>
    <row r="153" spans="2:409" ht="25.2">
      <c r="B153" s="11">
        <v>61</v>
      </c>
      <c r="C153" s="9">
        <v>4</v>
      </c>
      <c r="D153" s="12">
        <v>12</v>
      </c>
      <c r="E153" s="13" cm="1">
        <f t="array" ref="E153:E172">TRANSPOSE(HL175:IE175)</f>
        <v>50</v>
      </c>
      <c r="G153" s="27" t="s">
        <v>12</v>
      </c>
      <c r="H153" s="27" t="s">
        <v>12</v>
      </c>
      <c r="I153" s="27" t="s">
        <v>12</v>
      </c>
      <c r="J153" s="27" t="s">
        <v>12</v>
      </c>
      <c r="K153" s="34" t="s">
        <v>44</v>
      </c>
      <c r="L153" s="27" t="s">
        <v>12</v>
      </c>
      <c r="M153" s="34" t="s">
        <v>44</v>
      </c>
      <c r="N153" s="27" t="s">
        <v>12</v>
      </c>
      <c r="O153" s="34" t="s">
        <v>44</v>
      </c>
      <c r="P153" s="27" t="s">
        <v>12</v>
      </c>
      <c r="Q153" s="27" t="s">
        <v>12</v>
      </c>
      <c r="R153" s="27" t="s">
        <v>12</v>
      </c>
      <c r="S153" s="27" t="s">
        <v>12</v>
      </c>
      <c r="T153" s="27" t="s">
        <v>12</v>
      </c>
      <c r="U153" s="27" t="s">
        <v>12</v>
      </c>
      <c r="V153" s="27" t="s">
        <v>12</v>
      </c>
      <c r="W153" s="34" t="s">
        <v>44</v>
      </c>
      <c r="X153" s="27" t="s">
        <v>12</v>
      </c>
      <c r="Y153" s="34" t="s">
        <v>44</v>
      </c>
      <c r="Z153" s="27" t="s">
        <v>12</v>
      </c>
      <c r="AA153" s="34" t="s">
        <v>44</v>
      </c>
      <c r="AB153" s="27" t="s">
        <v>12</v>
      </c>
      <c r="AC153" s="27" t="s">
        <v>12</v>
      </c>
      <c r="AD153" s="27" t="s">
        <v>12</v>
      </c>
      <c r="AE153" s="27" t="s">
        <v>12</v>
      </c>
      <c r="AF153" s="27" t="s">
        <v>12</v>
      </c>
      <c r="AG153" s="27" t="s">
        <v>12</v>
      </c>
      <c r="AH153" s="27" t="s">
        <v>12</v>
      </c>
      <c r="AI153" s="34" t="s">
        <v>44</v>
      </c>
      <c r="AJ153" s="27" t="s">
        <v>12</v>
      </c>
      <c r="AK153" s="34" t="s">
        <v>44</v>
      </c>
      <c r="AL153" s="27" t="s">
        <v>12</v>
      </c>
      <c r="AM153" s="34" t="s">
        <v>44</v>
      </c>
      <c r="AN153" s="27" t="s">
        <v>12</v>
      </c>
      <c r="AO153" s="27" t="s">
        <v>12</v>
      </c>
      <c r="AP153" s="27" t="s">
        <v>12</v>
      </c>
      <c r="AQ153" s="27" t="s">
        <v>12</v>
      </c>
      <c r="AR153" s="27" t="s">
        <v>12</v>
      </c>
      <c r="AS153" s="27" t="s">
        <v>12</v>
      </c>
      <c r="AT153" s="27" t="s">
        <v>12</v>
      </c>
      <c r="AU153" s="34" t="s">
        <v>44</v>
      </c>
      <c r="AV153" s="27" t="s">
        <v>12</v>
      </c>
      <c r="AW153" s="34" t="s">
        <v>44</v>
      </c>
      <c r="AX153" s="27" t="s">
        <v>12</v>
      </c>
      <c r="AY153" s="34" t="s">
        <v>44</v>
      </c>
      <c r="AZ153" s="27" t="s">
        <v>12</v>
      </c>
      <c r="BA153" s="27" t="s">
        <v>12</v>
      </c>
      <c r="BB153" s="27" t="s">
        <v>12</v>
      </c>
      <c r="BC153" s="27" t="s">
        <v>12</v>
      </c>
      <c r="BD153" s="27" t="s">
        <v>12</v>
      </c>
      <c r="BE153" s="27" t="s">
        <v>12</v>
      </c>
      <c r="BF153" s="27" t="s">
        <v>12</v>
      </c>
      <c r="BG153" s="34" t="s">
        <v>44</v>
      </c>
      <c r="BH153" s="27" t="s">
        <v>12</v>
      </c>
      <c r="BI153" s="34" t="s">
        <v>44</v>
      </c>
      <c r="BJ153" s="27" t="s">
        <v>12</v>
      </c>
      <c r="BK153" s="34" t="s">
        <v>44</v>
      </c>
      <c r="BL153" s="27" t="s">
        <v>12</v>
      </c>
      <c r="BM153" s="27" t="s">
        <v>12</v>
      </c>
      <c r="BN153" s="27" t="s">
        <v>12</v>
      </c>
      <c r="BO153" s="34" t="s">
        <v>44</v>
      </c>
      <c r="BP153" s="34" t="s">
        <v>44</v>
      </c>
      <c r="BQ153" s="34" t="s">
        <v>44</v>
      </c>
      <c r="BR153" s="34" t="s">
        <v>44</v>
      </c>
      <c r="BS153" s="34" t="s">
        <v>44</v>
      </c>
      <c r="BT153" s="27" t="s">
        <v>12</v>
      </c>
      <c r="BU153" s="34" t="s">
        <v>44</v>
      </c>
      <c r="BV153" s="27" t="s">
        <v>12</v>
      </c>
      <c r="BW153" s="27" t="s">
        <v>12</v>
      </c>
      <c r="BX153" s="27" t="s">
        <v>12</v>
      </c>
      <c r="BY153" s="27" t="s">
        <v>12</v>
      </c>
      <c r="BZ153" s="27" t="s">
        <v>12</v>
      </c>
      <c r="CA153" s="34" t="s">
        <v>44</v>
      </c>
      <c r="CB153" s="34" t="s">
        <v>44</v>
      </c>
      <c r="CC153" s="34" t="s">
        <v>44</v>
      </c>
      <c r="CD153" s="34" t="s">
        <v>44</v>
      </c>
      <c r="CE153" s="34" t="s">
        <v>44</v>
      </c>
      <c r="CF153" s="27" t="s">
        <v>12</v>
      </c>
      <c r="CG153" s="34" t="s">
        <v>44</v>
      </c>
      <c r="CH153" s="27" t="s">
        <v>12</v>
      </c>
      <c r="CI153" s="27" t="s">
        <v>12</v>
      </c>
      <c r="CJ153" s="27" t="s">
        <v>12</v>
      </c>
      <c r="CK153" s="27" t="s">
        <v>12</v>
      </c>
      <c r="CL153" s="27" t="s">
        <v>12</v>
      </c>
      <c r="CM153" s="34" t="s">
        <v>44</v>
      </c>
      <c r="CN153" s="34" t="s">
        <v>44</v>
      </c>
      <c r="CO153" s="34" t="s">
        <v>44</v>
      </c>
      <c r="CP153" s="34" t="s">
        <v>44</v>
      </c>
      <c r="CQ153" s="34" t="s">
        <v>44</v>
      </c>
      <c r="CR153" s="27" t="s">
        <v>12</v>
      </c>
      <c r="CS153" s="34" t="s">
        <v>44</v>
      </c>
      <c r="CT153" s="27" t="s">
        <v>12</v>
      </c>
      <c r="CU153" s="27" t="s">
        <v>12</v>
      </c>
      <c r="CV153" s="27" t="s">
        <v>12</v>
      </c>
      <c r="CW153" s="27" t="s">
        <v>12</v>
      </c>
      <c r="CX153" s="27" t="s">
        <v>12</v>
      </c>
      <c r="CY153" s="34" t="s">
        <v>44</v>
      </c>
      <c r="CZ153" s="34" t="s">
        <v>44</v>
      </c>
      <c r="DA153" s="34" t="s">
        <v>44</v>
      </c>
      <c r="DB153" s="34" t="s">
        <v>44</v>
      </c>
      <c r="DC153" s="34" t="s">
        <v>44</v>
      </c>
      <c r="DD153" s="27" t="s">
        <v>12</v>
      </c>
      <c r="DE153" s="27" t="s">
        <v>12</v>
      </c>
      <c r="DF153" s="27" t="s">
        <v>12</v>
      </c>
      <c r="DG153" s="34" t="s">
        <v>44</v>
      </c>
      <c r="DH153" s="34" t="s">
        <v>44</v>
      </c>
      <c r="DI153" s="27" t="s">
        <v>12</v>
      </c>
      <c r="DJ153" s="27" t="s">
        <v>12</v>
      </c>
      <c r="DK153" s="27" t="s">
        <v>12</v>
      </c>
      <c r="DL153" s="27" t="s">
        <v>12</v>
      </c>
      <c r="DM153" s="34" t="s">
        <v>44</v>
      </c>
      <c r="DN153" s="34" t="s">
        <v>44</v>
      </c>
      <c r="DO153" s="34" t="s">
        <v>44</v>
      </c>
      <c r="DP153" s="27" t="s">
        <v>12</v>
      </c>
      <c r="DQ153" s="27" t="s">
        <v>12</v>
      </c>
      <c r="DR153" s="27" t="s">
        <v>12</v>
      </c>
      <c r="DS153" s="34" t="s">
        <v>44</v>
      </c>
      <c r="DT153" s="34" t="s">
        <v>44</v>
      </c>
      <c r="DU153" s="27" t="s">
        <v>12</v>
      </c>
      <c r="DV153" s="27" t="s">
        <v>12</v>
      </c>
      <c r="DW153" s="27" t="s">
        <v>12</v>
      </c>
      <c r="DX153" s="27" t="s">
        <v>12</v>
      </c>
      <c r="DY153" s="34" t="s">
        <v>44</v>
      </c>
      <c r="DZ153" s="34" t="s">
        <v>44</v>
      </c>
      <c r="EA153" s="34" t="s">
        <v>44</v>
      </c>
      <c r="EB153" s="27" t="s">
        <v>12</v>
      </c>
      <c r="EC153" s="27" t="s">
        <v>12</v>
      </c>
      <c r="ED153" s="27" t="s">
        <v>12</v>
      </c>
      <c r="EE153" s="34" t="s">
        <v>44</v>
      </c>
      <c r="EF153" s="34" t="s">
        <v>44</v>
      </c>
      <c r="EG153" s="27" t="s">
        <v>12</v>
      </c>
      <c r="EH153" s="27" t="s">
        <v>12</v>
      </c>
      <c r="EI153" s="27" t="s">
        <v>12</v>
      </c>
      <c r="EJ153" s="27" t="s">
        <v>12</v>
      </c>
      <c r="EK153" s="34" t="s">
        <v>44</v>
      </c>
      <c r="EL153" s="34" t="s">
        <v>44</v>
      </c>
      <c r="EM153" s="34" t="s">
        <v>44</v>
      </c>
      <c r="EN153" s="27" t="s">
        <v>12</v>
      </c>
      <c r="EO153" s="27" t="s">
        <v>12</v>
      </c>
      <c r="EP153" s="27" t="s">
        <v>12</v>
      </c>
      <c r="EQ153" s="34" t="s">
        <v>44</v>
      </c>
      <c r="ER153" s="34" t="s">
        <v>44</v>
      </c>
      <c r="ES153" s="27" t="s">
        <v>12</v>
      </c>
      <c r="ET153" s="27" t="s">
        <v>12</v>
      </c>
      <c r="EU153" s="27" t="s">
        <v>12</v>
      </c>
      <c r="EV153" s="27" t="s">
        <v>12</v>
      </c>
      <c r="EW153" s="34" t="s">
        <v>44</v>
      </c>
      <c r="EX153" s="34" t="s">
        <v>44</v>
      </c>
      <c r="EY153" s="34" t="s">
        <v>44</v>
      </c>
      <c r="EZ153" s="27" t="s">
        <v>12</v>
      </c>
      <c r="FA153" s="27" t="s">
        <v>12</v>
      </c>
      <c r="FB153" s="27" t="s">
        <v>12</v>
      </c>
      <c r="FC153" s="34" t="s">
        <v>44</v>
      </c>
      <c r="FD153" s="34" t="s">
        <v>44</v>
      </c>
      <c r="FE153" s="27" t="s">
        <v>12</v>
      </c>
      <c r="FF153" s="27" t="s">
        <v>12</v>
      </c>
      <c r="FG153" s="27" t="s">
        <v>12</v>
      </c>
      <c r="FH153" s="27" t="s">
        <v>12</v>
      </c>
      <c r="FI153" s="34" t="s">
        <v>44</v>
      </c>
      <c r="FJ153" s="34" t="s">
        <v>44</v>
      </c>
      <c r="FK153" s="27" t="s">
        <v>12</v>
      </c>
      <c r="FL153" s="34" t="s">
        <v>44</v>
      </c>
      <c r="FM153" s="34" t="s">
        <v>44</v>
      </c>
      <c r="FN153" s="27" t="s">
        <v>12</v>
      </c>
      <c r="FO153" s="27" t="s">
        <v>12</v>
      </c>
      <c r="FP153" s="34" t="s">
        <v>44</v>
      </c>
      <c r="FQ153" s="34" t="s">
        <v>44</v>
      </c>
      <c r="FR153" s="27" t="s">
        <v>12</v>
      </c>
      <c r="FS153" s="34" t="s">
        <v>44</v>
      </c>
      <c r="FT153" s="27" t="s">
        <v>12</v>
      </c>
      <c r="FU153" s="27" t="s">
        <v>12</v>
      </c>
      <c r="FV153" s="34" t="s">
        <v>44</v>
      </c>
      <c r="FW153" s="27" t="s">
        <v>12</v>
      </c>
      <c r="FX153" s="34" t="s">
        <v>44</v>
      </c>
      <c r="FY153" s="34" t="s">
        <v>44</v>
      </c>
      <c r="FZ153" s="27" t="s">
        <v>12</v>
      </c>
      <c r="GA153" s="27" t="s">
        <v>12</v>
      </c>
      <c r="GB153" s="34" t="s">
        <v>44</v>
      </c>
      <c r="GC153" s="34" t="s">
        <v>44</v>
      </c>
      <c r="GD153" s="27" t="s">
        <v>12</v>
      </c>
      <c r="GE153" s="34" t="s">
        <v>44</v>
      </c>
      <c r="GF153" s="27" t="s">
        <v>12</v>
      </c>
      <c r="GG153" s="27" t="s">
        <v>12</v>
      </c>
      <c r="GH153" s="34" t="s">
        <v>44</v>
      </c>
      <c r="GI153" s="27" t="s">
        <v>12</v>
      </c>
      <c r="GJ153" s="34" t="s">
        <v>44</v>
      </c>
      <c r="GK153" s="34" t="s">
        <v>44</v>
      </c>
      <c r="GL153" s="27" t="s">
        <v>12</v>
      </c>
      <c r="GM153" s="27" t="s">
        <v>12</v>
      </c>
      <c r="GN153" s="34" t="s">
        <v>44</v>
      </c>
      <c r="GO153" s="34" t="s">
        <v>44</v>
      </c>
      <c r="GP153" s="27" t="s">
        <v>12</v>
      </c>
      <c r="GQ153" s="34" t="s">
        <v>44</v>
      </c>
      <c r="GR153" s="27" t="s">
        <v>12</v>
      </c>
      <c r="GS153" s="27" t="s">
        <v>12</v>
      </c>
      <c r="GT153" s="34" t="s">
        <v>44</v>
      </c>
      <c r="GU153" s="27" t="s">
        <v>12</v>
      </c>
      <c r="GV153" s="34" t="s">
        <v>44</v>
      </c>
      <c r="GW153" s="34" t="s">
        <v>44</v>
      </c>
      <c r="GX153" s="27" t="s">
        <v>12</v>
      </c>
      <c r="HA153" s="40" t="s">
        <v>80</v>
      </c>
      <c r="HB153" s="46" cm="1">
        <f t="array" ref="HB153:OS153">_xlfn.SEQUENCE(,COUNTA(_xlfn.ANCHORARRAY(HB150)))</f>
        <v>1</v>
      </c>
      <c r="HC153" s="46">
        <v>2</v>
      </c>
      <c r="HD153" s="46">
        <v>3</v>
      </c>
      <c r="HE153" s="46">
        <v>4</v>
      </c>
      <c r="HF153" s="46">
        <v>5</v>
      </c>
      <c r="HG153" s="46">
        <v>6</v>
      </c>
      <c r="HH153" s="46">
        <v>7</v>
      </c>
      <c r="HI153" s="46">
        <v>8</v>
      </c>
      <c r="HJ153" s="46">
        <v>9</v>
      </c>
      <c r="HK153" s="46">
        <v>10</v>
      </c>
      <c r="HL153" s="46">
        <v>11</v>
      </c>
      <c r="HM153" s="46">
        <v>12</v>
      </c>
      <c r="HN153" s="46">
        <v>13</v>
      </c>
      <c r="HO153" s="46">
        <v>14</v>
      </c>
      <c r="HP153" s="46">
        <v>15</v>
      </c>
      <c r="HQ153" s="46">
        <v>16</v>
      </c>
      <c r="HR153" s="46">
        <v>17</v>
      </c>
      <c r="HS153" s="46">
        <v>18</v>
      </c>
      <c r="HT153" s="46">
        <v>19</v>
      </c>
      <c r="HU153" s="46">
        <v>20</v>
      </c>
      <c r="HV153" s="46">
        <v>21</v>
      </c>
      <c r="HW153" s="46">
        <v>22</v>
      </c>
      <c r="HX153" s="46">
        <v>23</v>
      </c>
      <c r="HY153" s="46">
        <v>24</v>
      </c>
      <c r="HZ153" s="46">
        <v>25</v>
      </c>
      <c r="IA153" s="46">
        <v>26</v>
      </c>
      <c r="IB153" s="46">
        <v>27</v>
      </c>
      <c r="IC153" s="46">
        <v>28</v>
      </c>
      <c r="ID153" s="46">
        <v>29</v>
      </c>
      <c r="IE153" s="46">
        <v>30</v>
      </c>
      <c r="IF153" s="46">
        <v>31</v>
      </c>
      <c r="IG153" s="46">
        <v>32</v>
      </c>
      <c r="IH153" s="46">
        <v>33</v>
      </c>
      <c r="II153" s="46">
        <v>34</v>
      </c>
      <c r="IJ153" s="46">
        <v>35</v>
      </c>
      <c r="IK153" s="46">
        <v>36</v>
      </c>
      <c r="IL153" s="46">
        <v>37</v>
      </c>
      <c r="IM153" s="46">
        <v>38</v>
      </c>
      <c r="IN153" s="46">
        <v>39</v>
      </c>
      <c r="IO153" s="46">
        <v>40</v>
      </c>
      <c r="IP153" s="46">
        <v>41</v>
      </c>
      <c r="IQ153" s="46">
        <v>42</v>
      </c>
      <c r="IR153" s="46">
        <v>43</v>
      </c>
      <c r="IS153" s="46">
        <v>44</v>
      </c>
      <c r="IT153" s="46">
        <v>45</v>
      </c>
      <c r="IU153" s="46">
        <v>46</v>
      </c>
      <c r="IV153" s="46">
        <v>47</v>
      </c>
      <c r="IW153" s="46">
        <v>48</v>
      </c>
      <c r="IX153" s="46">
        <v>49</v>
      </c>
      <c r="IY153" s="46">
        <v>50</v>
      </c>
      <c r="IZ153" s="46">
        <v>51</v>
      </c>
      <c r="JA153" s="46">
        <v>52</v>
      </c>
      <c r="JB153" s="46">
        <v>53</v>
      </c>
      <c r="JC153" s="46">
        <v>54</v>
      </c>
      <c r="JD153" s="46">
        <v>55</v>
      </c>
      <c r="JE153" s="46">
        <v>56</v>
      </c>
      <c r="JF153" s="46">
        <v>57</v>
      </c>
      <c r="JG153" s="46">
        <v>58</v>
      </c>
      <c r="JH153" s="46">
        <v>59</v>
      </c>
      <c r="JI153" s="46">
        <v>60</v>
      </c>
      <c r="JJ153" s="46">
        <v>61</v>
      </c>
      <c r="JK153" s="46">
        <v>62</v>
      </c>
      <c r="JL153" s="46">
        <v>63</v>
      </c>
      <c r="JM153" s="46">
        <v>64</v>
      </c>
      <c r="JN153" s="46">
        <v>65</v>
      </c>
      <c r="JO153" s="46">
        <v>66</v>
      </c>
      <c r="JP153" s="46">
        <v>67</v>
      </c>
      <c r="JQ153" s="46">
        <v>68</v>
      </c>
      <c r="JR153" s="46">
        <v>69</v>
      </c>
      <c r="JS153" s="46">
        <v>70</v>
      </c>
      <c r="JT153" s="46">
        <v>71</v>
      </c>
      <c r="JU153" s="46">
        <v>72</v>
      </c>
      <c r="JV153" s="46">
        <v>73</v>
      </c>
      <c r="JW153" s="46">
        <v>74</v>
      </c>
      <c r="JX153" s="46">
        <v>75</v>
      </c>
      <c r="JY153" s="46">
        <v>76</v>
      </c>
      <c r="JZ153" s="46">
        <v>77</v>
      </c>
      <c r="KA153" s="46">
        <v>78</v>
      </c>
      <c r="KB153" s="46">
        <v>79</v>
      </c>
      <c r="KC153" s="46">
        <v>80</v>
      </c>
      <c r="KD153" s="46">
        <v>81</v>
      </c>
      <c r="KE153" s="46">
        <v>82</v>
      </c>
      <c r="KF153" s="46">
        <v>83</v>
      </c>
      <c r="KG153" s="46">
        <v>84</v>
      </c>
      <c r="KH153" s="46">
        <v>85</v>
      </c>
      <c r="KI153" s="46">
        <v>86</v>
      </c>
      <c r="KJ153" s="46">
        <v>87</v>
      </c>
      <c r="KK153" s="46">
        <v>88</v>
      </c>
      <c r="KL153" s="46">
        <v>89</v>
      </c>
      <c r="KM153" s="46">
        <v>90</v>
      </c>
      <c r="KN153" s="46">
        <v>91</v>
      </c>
      <c r="KO153" s="46">
        <v>92</v>
      </c>
      <c r="KP153" s="46">
        <v>93</v>
      </c>
      <c r="KQ153" s="46">
        <v>94</v>
      </c>
      <c r="KR153" s="46">
        <v>95</v>
      </c>
      <c r="KS153" s="46">
        <v>96</v>
      </c>
      <c r="KT153" s="46">
        <v>97</v>
      </c>
      <c r="KU153" s="46">
        <v>98</v>
      </c>
      <c r="KV153" s="46">
        <v>99</v>
      </c>
      <c r="KW153" s="46">
        <v>100</v>
      </c>
      <c r="KX153" s="46">
        <v>101</v>
      </c>
      <c r="KY153" s="46">
        <v>102</v>
      </c>
      <c r="KZ153" s="46">
        <v>103</v>
      </c>
      <c r="LA153" s="46">
        <v>104</v>
      </c>
      <c r="LB153" s="46">
        <v>105</v>
      </c>
      <c r="LC153" s="46">
        <v>106</v>
      </c>
      <c r="LD153" s="46">
        <v>107</v>
      </c>
      <c r="LE153" s="46">
        <v>108</v>
      </c>
      <c r="LF153" s="46">
        <v>109</v>
      </c>
      <c r="LG153" s="46">
        <v>110</v>
      </c>
      <c r="LH153" s="46">
        <v>111</v>
      </c>
      <c r="LI153" s="46">
        <v>112</v>
      </c>
      <c r="LJ153" s="46">
        <v>113</v>
      </c>
      <c r="LK153" s="46">
        <v>114</v>
      </c>
      <c r="LL153" s="46">
        <v>115</v>
      </c>
      <c r="LM153" s="46">
        <v>116</v>
      </c>
      <c r="LN153" s="46">
        <v>117</v>
      </c>
      <c r="LO153" s="46">
        <v>118</v>
      </c>
      <c r="LP153" s="46">
        <v>119</v>
      </c>
      <c r="LQ153" s="46">
        <v>120</v>
      </c>
      <c r="LR153" s="46">
        <v>121</v>
      </c>
      <c r="LS153" s="46">
        <v>122</v>
      </c>
      <c r="LT153" s="46">
        <v>123</v>
      </c>
      <c r="LU153" s="46">
        <v>124</v>
      </c>
      <c r="LV153" s="46">
        <v>125</v>
      </c>
      <c r="LW153" s="46">
        <v>126</v>
      </c>
      <c r="LX153" s="46">
        <v>127</v>
      </c>
      <c r="LY153" s="46">
        <v>128</v>
      </c>
      <c r="LZ153" s="46">
        <v>129</v>
      </c>
      <c r="MA153" s="46">
        <v>130</v>
      </c>
      <c r="MB153" s="46">
        <v>131</v>
      </c>
      <c r="MC153" s="46">
        <v>132</v>
      </c>
      <c r="MD153" s="46">
        <v>133</v>
      </c>
      <c r="ME153" s="46">
        <v>134</v>
      </c>
      <c r="MF153" s="46">
        <v>135</v>
      </c>
      <c r="MG153" s="46">
        <v>136</v>
      </c>
      <c r="MH153" s="46">
        <v>137</v>
      </c>
      <c r="MI153" s="46">
        <v>138</v>
      </c>
      <c r="MJ153" s="46">
        <v>139</v>
      </c>
      <c r="MK153" s="46">
        <v>140</v>
      </c>
      <c r="ML153" s="46">
        <v>141</v>
      </c>
      <c r="MM153" s="46">
        <v>142</v>
      </c>
      <c r="MN153" s="46">
        <v>143</v>
      </c>
      <c r="MO153" s="46">
        <v>144</v>
      </c>
      <c r="MP153" s="46">
        <v>145</v>
      </c>
      <c r="MQ153" s="46">
        <v>146</v>
      </c>
      <c r="MR153" s="46">
        <v>147</v>
      </c>
      <c r="MS153" s="46">
        <v>148</v>
      </c>
      <c r="MT153" s="46">
        <v>149</v>
      </c>
      <c r="MU153" s="46">
        <v>150</v>
      </c>
      <c r="MV153" s="46">
        <v>151</v>
      </c>
      <c r="MW153" s="46">
        <v>152</v>
      </c>
      <c r="MX153" s="46">
        <v>153</v>
      </c>
      <c r="MY153" s="46">
        <v>154</v>
      </c>
      <c r="MZ153" s="46">
        <v>155</v>
      </c>
      <c r="NA153" s="46">
        <v>156</v>
      </c>
      <c r="NB153" s="46">
        <v>157</v>
      </c>
      <c r="NC153" s="46">
        <v>158</v>
      </c>
      <c r="ND153" s="46">
        <v>159</v>
      </c>
      <c r="NE153" s="46">
        <v>160</v>
      </c>
      <c r="NF153" s="46">
        <v>161</v>
      </c>
      <c r="NG153" s="46">
        <v>162</v>
      </c>
      <c r="NH153" s="46">
        <v>163</v>
      </c>
      <c r="NI153" s="46">
        <v>164</v>
      </c>
      <c r="NJ153" s="46">
        <v>165</v>
      </c>
      <c r="NK153" s="46">
        <v>166</v>
      </c>
      <c r="NL153" s="46">
        <v>167</v>
      </c>
      <c r="NM153" s="46">
        <v>168</v>
      </c>
      <c r="NN153" s="46">
        <v>169</v>
      </c>
      <c r="NO153" s="46">
        <v>170</v>
      </c>
      <c r="NP153" s="46">
        <v>171</v>
      </c>
      <c r="NQ153" s="46">
        <v>172</v>
      </c>
      <c r="NR153" s="46">
        <v>173</v>
      </c>
      <c r="NS153" s="46">
        <v>174</v>
      </c>
      <c r="NT153" s="46">
        <v>175</v>
      </c>
      <c r="NU153" s="46">
        <v>176</v>
      </c>
      <c r="NV153" s="46">
        <v>177</v>
      </c>
      <c r="NW153" s="46">
        <v>178</v>
      </c>
      <c r="NX153" s="46">
        <v>179</v>
      </c>
      <c r="NY153" s="46">
        <v>180</v>
      </c>
      <c r="NZ153" s="46">
        <v>181</v>
      </c>
      <c r="OA153" s="46">
        <v>182</v>
      </c>
      <c r="OB153" s="46">
        <v>183</v>
      </c>
      <c r="OC153" s="46">
        <v>184</v>
      </c>
      <c r="OD153" s="46">
        <v>185</v>
      </c>
      <c r="OE153" s="46">
        <v>186</v>
      </c>
      <c r="OF153" s="46">
        <v>187</v>
      </c>
      <c r="OG153" s="46">
        <v>188</v>
      </c>
      <c r="OH153" s="46">
        <v>189</v>
      </c>
      <c r="OI153" s="46">
        <v>190</v>
      </c>
      <c r="OJ153" s="46">
        <v>191</v>
      </c>
      <c r="OK153" s="46">
        <v>192</v>
      </c>
      <c r="OL153" s="46">
        <v>193</v>
      </c>
      <c r="OM153" s="46">
        <v>194</v>
      </c>
      <c r="ON153" s="46">
        <v>195</v>
      </c>
      <c r="OO153" s="46">
        <v>196</v>
      </c>
      <c r="OP153" s="46">
        <v>197</v>
      </c>
      <c r="OQ153" s="46">
        <v>198</v>
      </c>
      <c r="OR153" s="46">
        <v>199</v>
      </c>
      <c r="OS153" s="46">
        <v>200</v>
      </c>
    </row>
    <row r="154" spans="2:409" ht="25.2">
      <c r="B154" s="11">
        <f>B153+1</f>
        <v>62</v>
      </c>
      <c r="C154" s="9">
        <v>4</v>
      </c>
      <c r="D154" s="12">
        <v>12</v>
      </c>
      <c r="E154" s="13">
        <v>19</v>
      </c>
      <c r="G154" s="27" t="s">
        <v>12</v>
      </c>
      <c r="H154" s="27" t="s">
        <v>12</v>
      </c>
      <c r="I154" s="33" t="s">
        <v>17</v>
      </c>
      <c r="J154" s="33" t="s">
        <v>17</v>
      </c>
      <c r="K154" s="33" t="s">
        <v>17</v>
      </c>
      <c r="L154" s="27" t="s">
        <v>12</v>
      </c>
      <c r="M154" s="27" t="s">
        <v>12</v>
      </c>
      <c r="N154" s="33" t="s">
        <v>17</v>
      </c>
      <c r="O154" s="27" t="s">
        <v>12</v>
      </c>
      <c r="P154" s="33" t="s">
        <v>17</v>
      </c>
      <c r="Q154" s="33" t="s">
        <v>17</v>
      </c>
      <c r="R154" s="33" t="s">
        <v>17</v>
      </c>
      <c r="S154" s="27" t="s">
        <v>12</v>
      </c>
      <c r="T154" s="27" t="s">
        <v>12</v>
      </c>
      <c r="U154" s="33" t="s">
        <v>17</v>
      </c>
      <c r="V154" s="33" t="s">
        <v>17</v>
      </c>
      <c r="W154" s="33" t="s">
        <v>17</v>
      </c>
      <c r="X154" s="27" t="s">
        <v>12</v>
      </c>
      <c r="Y154" s="27" t="s">
        <v>12</v>
      </c>
      <c r="Z154" s="33" t="s">
        <v>17</v>
      </c>
      <c r="AA154" s="27" t="s">
        <v>12</v>
      </c>
      <c r="AB154" s="33" t="s">
        <v>17</v>
      </c>
      <c r="AC154" s="33" t="s">
        <v>17</v>
      </c>
      <c r="AD154" s="33" t="s">
        <v>17</v>
      </c>
      <c r="AE154" s="27" t="s">
        <v>12</v>
      </c>
      <c r="AF154" s="27" t="s">
        <v>12</v>
      </c>
      <c r="AG154" s="33" t="s">
        <v>17</v>
      </c>
      <c r="AH154" s="33" t="s">
        <v>17</v>
      </c>
      <c r="AI154" s="33" t="s">
        <v>17</v>
      </c>
      <c r="AJ154" s="27" t="s">
        <v>12</v>
      </c>
      <c r="AK154" s="27" t="s">
        <v>12</v>
      </c>
      <c r="AL154" s="33" t="s">
        <v>17</v>
      </c>
      <c r="AM154" s="27" t="s">
        <v>12</v>
      </c>
      <c r="AN154" s="33" t="s">
        <v>17</v>
      </c>
      <c r="AO154" s="33" t="s">
        <v>17</v>
      </c>
      <c r="AP154" s="33" t="s">
        <v>17</v>
      </c>
      <c r="AQ154" s="27" t="s">
        <v>12</v>
      </c>
      <c r="AR154" s="27" t="s">
        <v>12</v>
      </c>
      <c r="AS154" s="33" t="s">
        <v>17</v>
      </c>
      <c r="AT154" s="33" t="s">
        <v>17</v>
      </c>
      <c r="AU154" s="33" t="s">
        <v>17</v>
      </c>
      <c r="AV154" s="27" t="s">
        <v>12</v>
      </c>
      <c r="AW154" s="27" t="s">
        <v>12</v>
      </c>
      <c r="AX154" s="33" t="s">
        <v>17</v>
      </c>
      <c r="AY154" s="27" t="s">
        <v>12</v>
      </c>
      <c r="AZ154" s="33" t="s">
        <v>17</v>
      </c>
      <c r="BA154" s="33" t="s">
        <v>17</v>
      </c>
      <c r="BB154" s="33" t="s">
        <v>17</v>
      </c>
      <c r="BC154" s="27" t="s">
        <v>12</v>
      </c>
      <c r="BD154" s="27" t="s">
        <v>12</v>
      </c>
      <c r="BE154" s="33" t="s">
        <v>17</v>
      </c>
      <c r="BF154" s="33" t="s">
        <v>17</v>
      </c>
      <c r="BG154" s="33" t="s">
        <v>17</v>
      </c>
      <c r="BH154" s="27" t="s">
        <v>12</v>
      </c>
      <c r="BI154" s="27" t="s">
        <v>12</v>
      </c>
      <c r="BJ154" s="33" t="s">
        <v>17</v>
      </c>
      <c r="BK154" s="27" t="s">
        <v>12</v>
      </c>
      <c r="BL154" s="33" t="s">
        <v>17</v>
      </c>
      <c r="BM154" s="33" t="s">
        <v>17</v>
      </c>
      <c r="BN154" s="33" t="s">
        <v>17</v>
      </c>
      <c r="BO154" s="27" t="s">
        <v>12</v>
      </c>
      <c r="BP154" s="33" t="s">
        <v>17</v>
      </c>
      <c r="BQ154" s="27" t="s">
        <v>12</v>
      </c>
      <c r="BR154" s="27" t="s">
        <v>12</v>
      </c>
      <c r="BS154" s="27" t="s">
        <v>12</v>
      </c>
      <c r="BT154" s="27" t="s">
        <v>12</v>
      </c>
      <c r="BU154" s="33" t="s">
        <v>17</v>
      </c>
      <c r="BV154" s="27" t="s">
        <v>12</v>
      </c>
      <c r="BW154" s="33" t="s">
        <v>17</v>
      </c>
      <c r="BX154" s="27" t="s">
        <v>12</v>
      </c>
      <c r="BY154" s="33" t="s">
        <v>17</v>
      </c>
      <c r="BZ154" s="27" t="s">
        <v>12</v>
      </c>
      <c r="CA154" s="27" t="s">
        <v>12</v>
      </c>
      <c r="CB154" s="33" t="s">
        <v>17</v>
      </c>
      <c r="CC154" s="27" t="s">
        <v>12</v>
      </c>
      <c r="CD154" s="27" t="s">
        <v>12</v>
      </c>
      <c r="CE154" s="27" t="s">
        <v>12</v>
      </c>
      <c r="CF154" s="27" t="s">
        <v>12</v>
      </c>
      <c r="CG154" s="33" t="s">
        <v>17</v>
      </c>
      <c r="CH154" s="27" t="s">
        <v>12</v>
      </c>
      <c r="CI154" s="33" t="s">
        <v>17</v>
      </c>
      <c r="CJ154" s="27" t="s">
        <v>12</v>
      </c>
      <c r="CK154" s="33" t="s">
        <v>17</v>
      </c>
      <c r="CL154" s="27" t="s">
        <v>12</v>
      </c>
      <c r="CM154" s="27" t="s">
        <v>12</v>
      </c>
      <c r="CN154" s="33" t="s">
        <v>17</v>
      </c>
      <c r="CO154" s="27" t="s">
        <v>12</v>
      </c>
      <c r="CP154" s="27" t="s">
        <v>12</v>
      </c>
      <c r="CQ154" s="27" t="s">
        <v>12</v>
      </c>
      <c r="CR154" s="27" t="s">
        <v>12</v>
      </c>
      <c r="CS154" s="33" t="s">
        <v>17</v>
      </c>
      <c r="CT154" s="27" t="s">
        <v>12</v>
      </c>
      <c r="CU154" s="33" t="s">
        <v>17</v>
      </c>
      <c r="CV154" s="27" t="s">
        <v>12</v>
      </c>
      <c r="CW154" s="33" t="s">
        <v>17</v>
      </c>
      <c r="CX154" s="27" t="s">
        <v>12</v>
      </c>
      <c r="CY154" s="27" t="s">
        <v>12</v>
      </c>
      <c r="CZ154" s="33" t="s">
        <v>17</v>
      </c>
      <c r="DA154" s="27" t="s">
        <v>12</v>
      </c>
      <c r="DB154" s="27" t="s">
        <v>12</v>
      </c>
      <c r="DC154" s="27" t="s">
        <v>12</v>
      </c>
      <c r="DD154" s="33" t="s">
        <v>17</v>
      </c>
      <c r="DE154" s="33" t="s">
        <v>17</v>
      </c>
      <c r="DF154" s="27" t="s">
        <v>12</v>
      </c>
      <c r="DG154" s="33" t="s">
        <v>17</v>
      </c>
      <c r="DH154" s="33" t="s">
        <v>17</v>
      </c>
      <c r="DI154" s="33" t="s">
        <v>17</v>
      </c>
      <c r="DJ154" s="33" t="s">
        <v>17</v>
      </c>
      <c r="DK154" s="27" t="s">
        <v>12</v>
      </c>
      <c r="DL154" s="27" t="s">
        <v>12</v>
      </c>
      <c r="DM154" s="27" t="s">
        <v>12</v>
      </c>
      <c r="DN154" s="33" t="s">
        <v>17</v>
      </c>
      <c r="DO154" s="27" t="s">
        <v>12</v>
      </c>
      <c r="DP154" s="33" t="s">
        <v>17</v>
      </c>
      <c r="DQ154" s="33" t="s">
        <v>17</v>
      </c>
      <c r="DR154" s="27" t="s">
        <v>12</v>
      </c>
      <c r="DS154" s="33" t="s">
        <v>17</v>
      </c>
      <c r="DT154" s="33" t="s">
        <v>17</v>
      </c>
      <c r="DU154" s="33" t="s">
        <v>17</v>
      </c>
      <c r="DV154" s="33" t="s">
        <v>17</v>
      </c>
      <c r="DW154" s="27" t="s">
        <v>12</v>
      </c>
      <c r="DX154" s="27" t="s">
        <v>12</v>
      </c>
      <c r="DY154" s="27" t="s">
        <v>12</v>
      </c>
      <c r="DZ154" s="33" t="s">
        <v>17</v>
      </c>
      <c r="EA154" s="27" t="s">
        <v>12</v>
      </c>
      <c r="EB154" s="33" t="s">
        <v>17</v>
      </c>
      <c r="EC154" s="33" t="s">
        <v>17</v>
      </c>
      <c r="ED154" s="27" t="s">
        <v>12</v>
      </c>
      <c r="EE154" s="33" t="s">
        <v>17</v>
      </c>
      <c r="EF154" s="33" t="s">
        <v>17</v>
      </c>
      <c r="EG154" s="33" t="s">
        <v>17</v>
      </c>
      <c r="EH154" s="33" t="s">
        <v>17</v>
      </c>
      <c r="EI154" s="27" t="s">
        <v>12</v>
      </c>
      <c r="EJ154" s="27" t="s">
        <v>12</v>
      </c>
      <c r="EK154" s="27" t="s">
        <v>12</v>
      </c>
      <c r="EL154" s="33" t="s">
        <v>17</v>
      </c>
      <c r="EM154" s="27" t="s">
        <v>12</v>
      </c>
      <c r="EN154" s="33" t="s">
        <v>17</v>
      </c>
      <c r="EO154" s="33" t="s">
        <v>17</v>
      </c>
      <c r="EP154" s="27" t="s">
        <v>12</v>
      </c>
      <c r="EQ154" s="33" t="s">
        <v>17</v>
      </c>
      <c r="ER154" s="33" t="s">
        <v>17</v>
      </c>
      <c r="ES154" s="33" t="s">
        <v>17</v>
      </c>
      <c r="ET154" s="33" t="s">
        <v>17</v>
      </c>
      <c r="EU154" s="27" t="s">
        <v>12</v>
      </c>
      <c r="EV154" s="27" t="s">
        <v>12</v>
      </c>
      <c r="EW154" s="27" t="s">
        <v>12</v>
      </c>
      <c r="EX154" s="33" t="s">
        <v>17</v>
      </c>
      <c r="EY154" s="27" t="s">
        <v>12</v>
      </c>
      <c r="EZ154" s="33" t="s">
        <v>17</v>
      </c>
      <c r="FA154" s="33" t="s">
        <v>17</v>
      </c>
      <c r="FB154" s="27" t="s">
        <v>12</v>
      </c>
      <c r="FC154" s="33" t="s">
        <v>17</v>
      </c>
      <c r="FD154" s="33" t="s">
        <v>17</v>
      </c>
      <c r="FE154" s="33" t="s">
        <v>17</v>
      </c>
      <c r="FF154" s="33" t="s">
        <v>17</v>
      </c>
      <c r="FG154" s="27" t="s">
        <v>12</v>
      </c>
      <c r="FH154" s="27" t="s">
        <v>12</v>
      </c>
      <c r="FI154" s="27" t="s">
        <v>12</v>
      </c>
      <c r="FJ154" s="33" t="s">
        <v>17</v>
      </c>
      <c r="FK154" s="33" t="s">
        <v>17</v>
      </c>
      <c r="FL154" s="33" t="s">
        <v>17</v>
      </c>
      <c r="FM154" s="33" t="s">
        <v>17</v>
      </c>
      <c r="FN154" s="33" t="s">
        <v>17</v>
      </c>
      <c r="FO154" s="27" t="s">
        <v>12</v>
      </c>
      <c r="FP154" s="27" t="s">
        <v>12</v>
      </c>
      <c r="FQ154" s="27" t="s">
        <v>12</v>
      </c>
      <c r="FR154" s="27" t="s">
        <v>12</v>
      </c>
      <c r="FS154" s="33" t="s">
        <v>17</v>
      </c>
      <c r="FT154" s="27" t="s">
        <v>12</v>
      </c>
      <c r="FU154" s="33" t="s">
        <v>17</v>
      </c>
      <c r="FV154" s="33" t="s">
        <v>17</v>
      </c>
      <c r="FW154" s="33" t="s">
        <v>17</v>
      </c>
      <c r="FX154" s="33" t="s">
        <v>17</v>
      </c>
      <c r="FY154" s="33" t="s">
        <v>17</v>
      </c>
      <c r="FZ154" s="33" t="s">
        <v>17</v>
      </c>
      <c r="GA154" s="27" t="s">
        <v>12</v>
      </c>
      <c r="GB154" s="27" t="s">
        <v>12</v>
      </c>
      <c r="GC154" s="27" t="s">
        <v>12</v>
      </c>
      <c r="GD154" s="27" t="s">
        <v>12</v>
      </c>
      <c r="GE154" s="33" t="s">
        <v>17</v>
      </c>
      <c r="GF154" s="27" t="s">
        <v>12</v>
      </c>
      <c r="GG154" s="33" t="s">
        <v>17</v>
      </c>
      <c r="GH154" s="33" t="s">
        <v>17</v>
      </c>
      <c r="GI154" s="33" t="s">
        <v>17</v>
      </c>
      <c r="GJ154" s="33" t="s">
        <v>17</v>
      </c>
      <c r="GK154" s="33" t="s">
        <v>17</v>
      </c>
      <c r="GL154" s="33" t="s">
        <v>17</v>
      </c>
      <c r="GM154" s="27" t="s">
        <v>12</v>
      </c>
      <c r="GN154" s="27" t="s">
        <v>12</v>
      </c>
      <c r="GO154" s="27" t="s">
        <v>12</v>
      </c>
      <c r="GP154" s="27" t="s">
        <v>12</v>
      </c>
      <c r="GQ154" s="33" t="s">
        <v>17</v>
      </c>
      <c r="GR154" s="27" t="s">
        <v>12</v>
      </c>
      <c r="GS154" s="33" t="s">
        <v>17</v>
      </c>
      <c r="GT154" s="33" t="s">
        <v>17</v>
      </c>
      <c r="GU154" s="33" t="s">
        <v>17</v>
      </c>
      <c r="GV154" s="33" t="s">
        <v>17</v>
      </c>
      <c r="GW154" s="33" t="s">
        <v>17</v>
      </c>
      <c r="GX154" s="33" t="s">
        <v>17</v>
      </c>
      <c r="HA154" s="40" t="s">
        <v>81</v>
      </c>
      <c r="HB154" s="52" t="str">
        <f t="shared" ref="HB154:JN154" si="36">IF(AND(OR(HB151&gt;=25,HB152&gt;=25),ABS(HB151-HB152)&gt;=2),HB153,"")</f>
        <v/>
      </c>
      <c r="HC154" s="52" t="str">
        <f t="shared" si="36"/>
        <v/>
      </c>
      <c r="HD154" s="52" t="str">
        <f t="shared" si="36"/>
        <v/>
      </c>
      <c r="HE154" s="52" t="str">
        <f t="shared" si="36"/>
        <v/>
      </c>
      <c r="HF154" s="52" t="str">
        <f t="shared" si="36"/>
        <v/>
      </c>
      <c r="HG154" s="52" t="str">
        <f t="shared" si="36"/>
        <v/>
      </c>
      <c r="HH154" s="52" t="str">
        <f t="shared" si="36"/>
        <v/>
      </c>
      <c r="HI154" s="52" t="str">
        <f t="shared" si="36"/>
        <v/>
      </c>
      <c r="HJ154" s="52" t="str">
        <f t="shared" si="36"/>
        <v/>
      </c>
      <c r="HK154" s="52" t="str">
        <f t="shared" si="36"/>
        <v/>
      </c>
      <c r="HL154" s="52" t="str">
        <f t="shared" si="36"/>
        <v/>
      </c>
      <c r="HM154" s="52" t="str">
        <f t="shared" si="36"/>
        <v/>
      </c>
      <c r="HN154" s="52" t="str">
        <f t="shared" si="36"/>
        <v/>
      </c>
      <c r="HO154" s="52" t="str">
        <f t="shared" si="36"/>
        <v/>
      </c>
      <c r="HP154" s="52" t="str">
        <f t="shared" si="36"/>
        <v/>
      </c>
      <c r="HQ154" s="52" t="str">
        <f t="shared" si="36"/>
        <v/>
      </c>
      <c r="HR154" s="52" t="str">
        <f t="shared" si="36"/>
        <v/>
      </c>
      <c r="HS154" s="52" t="str">
        <f t="shared" si="36"/>
        <v/>
      </c>
      <c r="HT154" s="52" t="str">
        <f t="shared" si="36"/>
        <v/>
      </c>
      <c r="HU154" s="52" t="str">
        <f t="shared" si="36"/>
        <v/>
      </c>
      <c r="HV154" s="52" t="str">
        <f t="shared" si="36"/>
        <v/>
      </c>
      <c r="HW154" s="52" t="str">
        <f t="shared" si="36"/>
        <v/>
      </c>
      <c r="HX154" s="52" t="str">
        <f t="shared" si="36"/>
        <v/>
      </c>
      <c r="HY154" s="52" t="str">
        <f t="shared" si="36"/>
        <v/>
      </c>
      <c r="HZ154" s="52" t="str">
        <f t="shared" si="36"/>
        <v/>
      </c>
      <c r="IA154" s="52" t="str">
        <f t="shared" si="36"/>
        <v/>
      </c>
      <c r="IB154" s="52" t="str">
        <f t="shared" si="36"/>
        <v/>
      </c>
      <c r="IC154" s="52" t="str">
        <f t="shared" si="36"/>
        <v/>
      </c>
      <c r="ID154" s="52" t="str">
        <f t="shared" si="36"/>
        <v/>
      </c>
      <c r="IE154" s="52" t="str">
        <f t="shared" si="36"/>
        <v/>
      </c>
      <c r="IF154" s="52" t="str">
        <f t="shared" si="36"/>
        <v/>
      </c>
      <c r="IG154" s="52" t="str">
        <f t="shared" si="36"/>
        <v/>
      </c>
      <c r="IH154" s="52" t="str">
        <f t="shared" si="36"/>
        <v/>
      </c>
      <c r="II154" s="52" t="str">
        <f t="shared" si="36"/>
        <v/>
      </c>
      <c r="IJ154" s="52" t="str">
        <f t="shared" si="36"/>
        <v/>
      </c>
      <c r="IK154" s="52" t="str">
        <f t="shared" si="36"/>
        <v/>
      </c>
      <c r="IL154" s="52" t="str">
        <f t="shared" si="36"/>
        <v/>
      </c>
      <c r="IM154" s="52" t="str">
        <f t="shared" si="36"/>
        <v/>
      </c>
      <c r="IN154" s="52" t="str">
        <f t="shared" si="36"/>
        <v/>
      </c>
      <c r="IO154" s="52" t="str">
        <f t="shared" si="36"/>
        <v/>
      </c>
      <c r="IP154" s="52">
        <f t="shared" si="36"/>
        <v>41</v>
      </c>
      <c r="IQ154" s="52">
        <f t="shared" si="36"/>
        <v>42</v>
      </c>
      <c r="IR154" s="52">
        <f t="shared" si="36"/>
        <v>43</v>
      </c>
      <c r="IS154" s="52">
        <f t="shared" si="36"/>
        <v>44</v>
      </c>
      <c r="IT154" s="52">
        <f t="shared" si="36"/>
        <v>45</v>
      </c>
      <c r="IU154" s="52">
        <f t="shared" si="36"/>
        <v>46</v>
      </c>
      <c r="IV154" s="52">
        <f t="shared" si="36"/>
        <v>47</v>
      </c>
      <c r="IW154" s="52">
        <f t="shared" si="36"/>
        <v>48</v>
      </c>
      <c r="IX154" s="52">
        <f t="shared" si="36"/>
        <v>49</v>
      </c>
      <c r="IY154" s="52">
        <f t="shared" si="36"/>
        <v>50</v>
      </c>
      <c r="IZ154" s="52">
        <f t="shared" si="36"/>
        <v>51</v>
      </c>
      <c r="JA154" s="52">
        <f t="shared" si="36"/>
        <v>52</v>
      </c>
      <c r="JB154" s="52">
        <f t="shared" si="36"/>
        <v>53</v>
      </c>
      <c r="JC154" s="52">
        <f t="shared" si="36"/>
        <v>54</v>
      </c>
      <c r="JD154" s="52">
        <f t="shared" si="36"/>
        <v>55</v>
      </c>
      <c r="JE154" s="52">
        <f t="shared" si="36"/>
        <v>56</v>
      </c>
      <c r="JF154" s="52">
        <f t="shared" si="36"/>
        <v>57</v>
      </c>
      <c r="JG154" s="52">
        <f t="shared" si="36"/>
        <v>58</v>
      </c>
      <c r="JH154" s="52">
        <f t="shared" si="36"/>
        <v>59</v>
      </c>
      <c r="JI154" s="52">
        <f t="shared" si="36"/>
        <v>60</v>
      </c>
      <c r="JJ154" s="52">
        <f t="shared" si="36"/>
        <v>61</v>
      </c>
      <c r="JK154" s="52">
        <f t="shared" si="36"/>
        <v>62</v>
      </c>
      <c r="JL154" s="52">
        <f t="shared" si="36"/>
        <v>63</v>
      </c>
      <c r="JM154" s="52">
        <f t="shared" si="36"/>
        <v>64</v>
      </c>
      <c r="JN154" s="52">
        <f t="shared" si="36"/>
        <v>65</v>
      </c>
      <c r="JO154" s="52">
        <f t="shared" ref="JO154:LZ154" si="37">IF(AND(OR(JO151&gt;=25,JO152&gt;=25),ABS(JO151-JO152)&gt;=2),JO153,"")</f>
        <v>66</v>
      </c>
      <c r="JP154" s="52">
        <f t="shared" si="37"/>
        <v>67</v>
      </c>
      <c r="JQ154" s="52">
        <f t="shared" si="37"/>
        <v>68</v>
      </c>
      <c r="JR154" s="52">
        <f t="shared" si="37"/>
        <v>69</v>
      </c>
      <c r="JS154" s="52">
        <f t="shared" si="37"/>
        <v>70</v>
      </c>
      <c r="JT154" s="52">
        <f t="shared" si="37"/>
        <v>71</v>
      </c>
      <c r="JU154" s="52">
        <f t="shared" si="37"/>
        <v>72</v>
      </c>
      <c r="JV154" s="52">
        <f t="shared" si="37"/>
        <v>73</v>
      </c>
      <c r="JW154" s="52">
        <f t="shared" si="37"/>
        <v>74</v>
      </c>
      <c r="JX154" s="52">
        <f t="shared" si="37"/>
        <v>75</v>
      </c>
      <c r="JY154" s="52">
        <f t="shared" si="37"/>
        <v>76</v>
      </c>
      <c r="JZ154" s="52">
        <f t="shared" si="37"/>
        <v>77</v>
      </c>
      <c r="KA154" s="52">
        <f t="shared" si="37"/>
        <v>78</v>
      </c>
      <c r="KB154" s="52">
        <f t="shared" si="37"/>
        <v>79</v>
      </c>
      <c r="KC154" s="52">
        <f t="shared" si="37"/>
        <v>80</v>
      </c>
      <c r="KD154" s="52">
        <f t="shared" si="37"/>
        <v>81</v>
      </c>
      <c r="KE154" s="52">
        <f t="shared" si="37"/>
        <v>82</v>
      </c>
      <c r="KF154" s="52">
        <f t="shared" si="37"/>
        <v>83</v>
      </c>
      <c r="KG154" s="52">
        <f t="shared" si="37"/>
        <v>84</v>
      </c>
      <c r="KH154" s="52">
        <f t="shared" si="37"/>
        <v>85</v>
      </c>
      <c r="KI154" s="52">
        <f t="shared" si="37"/>
        <v>86</v>
      </c>
      <c r="KJ154" s="52">
        <f t="shared" si="37"/>
        <v>87</v>
      </c>
      <c r="KK154" s="52">
        <f t="shared" si="37"/>
        <v>88</v>
      </c>
      <c r="KL154" s="52">
        <f t="shared" si="37"/>
        <v>89</v>
      </c>
      <c r="KM154" s="52">
        <f t="shared" si="37"/>
        <v>90</v>
      </c>
      <c r="KN154" s="52">
        <f t="shared" si="37"/>
        <v>91</v>
      </c>
      <c r="KO154" s="52">
        <f t="shared" si="37"/>
        <v>92</v>
      </c>
      <c r="KP154" s="52">
        <f t="shared" si="37"/>
        <v>93</v>
      </c>
      <c r="KQ154" s="52">
        <f t="shared" si="37"/>
        <v>94</v>
      </c>
      <c r="KR154" s="52">
        <f t="shared" si="37"/>
        <v>95</v>
      </c>
      <c r="KS154" s="52">
        <f t="shared" si="37"/>
        <v>96</v>
      </c>
      <c r="KT154" s="52">
        <f t="shared" si="37"/>
        <v>97</v>
      </c>
      <c r="KU154" s="52">
        <f t="shared" si="37"/>
        <v>98</v>
      </c>
      <c r="KV154" s="52">
        <f t="shared" si="37"/>
        <v>99</v>
      </c>
      <c r="KW154" s="52">
        <f t="shared" si="37"/>
        <v>100</v>
      </c>
      <c r="KX154" s="52">
        <f t="shared" si="37"/>
        <v>101</v>
      </c>
      <c r="KY154" s="52">
        <f t="shared" si="37"/>
        <v>102</v>
      </c>
      <c r="KZ154" s="52">
        <f t="shared" si="37"/>
        <v>103</v>
      </c>
      <c r="LA154" s="52">
        <f t="shared" si="37"/>
        <v>104</v>
      </c>
      <c r="LB154" s="52">
        <f t="shared" si="37"/>
        <v>105</v>
      </c>
      <c r="LC154" s="52">
        <f t="shared" si="37"/>
        <v>106</v>
      </c>
      <c r="LD154" s="52">
        <f t="shared" si="37"/>
        <v>107</v>
      </c>
      <c r="LE154" s="52">
        <f t="shared" si="37"/>
        <v>108</v>
      </c>
      <c r="LF154" s="52">
        <f t="shared" si="37"/>
        <v>109</v>
      </c>
      <c r="LG154" s="52">
        <f t="shared" si="37"/>
        <v>110</v>
      </c>
      <c r="LH154" s="52">
        <f t="shared" si="37"/>
        <v>111</v>
      </c>
      <c r="LI154" s="52">
        <f t="shared" si="37"/>
        <v>112</v>
      </c>
      <c r="LJ154" s="52">
        <f t="shared" si="37"/>
        <v>113</v>
      </c>
      <c r="LK154" s="52">
        <f t="shared" si="37"/>
        <v>114</v>
      </c>
      <c r="LL154" s="52">
        <f t="shared" si="37"/>
        <v>115</v>
      </c>
      <c r="LM154" s="52">
        <f t="shared" si="37"/>
        <v>116</v>
      </c>
      <c r="LN154" s="52">
        <f t="shared" si="37"/>
        <v>117</v>
      </c>
      <c r="LO154" s="52">
        <f t="shared" si="37"/>
        <v>118</v>
      </c>
      <c r="LP154" s="52">
        <f t="shared" si="37"/>
        <v>119</v>
      </c>
      <c r="LQ154" s="52">
        <f t="shared" si="37"/>
        <v>120</v>
      </c>
      <c r="LR154" s="52">
        <f t="shared" si="37"/>
        <v>121</v>
      </c>
      <c r="LS154" s="52">
        <f t="shared" si="37"/>
        <v>122</v>
      </c>
      <c r="LT154" s="52">
        <f t="shared" si="37"/>
        <v>123</v>
      </c>
      <c r="LU154" s="52">
        <f t="shared" si="37"/>
        <v>124</v>
      </c>
      <c r="LV154" s="52">
        <f t="shared" si="37"/>
        <v>125</v>
      </c>
      <c r="LW154" s="52">
        <f t="shared" si="37"/>
        <v>126</v>
      </c>
      <c r="LX154" s="52">
        <f t="shared" si="37"/>
        <v>127</v>
      </c>
      <c r="LY154" s="52">
        <f t="shared" si="37"/>
        <v>128</v>
      </c>
      <c r="LZ154" s="52">
        <f t="shared" si="37"/>
        <v>129</v>
      </c>
      <c r="MA154" s="52">
        <f t="shared" ref="MA154:OL154" si="38">IF(AND(OR(MA151&gt;=25,MA152&gt;=25),ABS(MA151-MA152)&gt;=2),MA153,"")</f>
        <v>130</v>
      </c>
      <c r="MB154" s="52">
        <f t="shared" si="38"/>
        <v>131</v>
      </c>
      <c r="MC154" s="52">
        <f t="shared" si="38"/>
        <v>132</v>
      </c>
      <c r="MD154" s="52">
        <f t="shared" si="38"/>
        <v>133</v>
      </c>
      <c r="ME154" s="52">
        <f t="shared" si="38"/>
        <v>134</v>
      </c>
      <c r="MF154" s="52">
        <f t="shared" si="38"/>
        <v>135</v>
      </c>
      <c r="MG154" s="52">
        <f t="shared" si="38"/>
        <v>136</v>
      </c>
      <c r="MH154" s="52">
        <f t="shared" si="38"/>
        <v>137</v>
      </c>
      <c r="MI154" s="52">
        <f t="shared" si="38"/>
        <v>138</v>
      </c>
      <c r="MJ154" s="52">
        <f t="shared" si="38"/>
        <v>139</v>
      </c>
      <c r="MK154" s="52">
        <f t="shared" si="38"/>
        <v>140</v>
      </c>
      <c r="ML154" s="52">
        <f t="shared" si="38"/>
        <v>141</v>
      </c>
      <c r="MM154" s="52">
        <f t="shared" si="38"/>
        <v>142</v>
      </c>
      <c r="MN154" s="52">
        <f t="shared" si="38"/>
        <v>143</v>
      </c>
      <c r="MO154" s="52">
        <f t="shared" si="38"/>
        <v>144</v>
      </c>
      <c r="MP154" s="52">
        <f t="shared" si="38"/>
        <v>145</v>
      </c>
      <c r="MQ154" s="52">
        <f t="shared" si="38"/>
        <v>146</v>
      </c>
      <c r="MR154" s="52">
        <f t="shared" si="38"/>
        <v>147</v>
      </c>
      <c r="MS154" s="52">
        <f t="shared" si="38"/>
        <v>148</v>
      </c>
      <c r="MT154" s="52">
        <f t="shared" si="38"/>
        <v>149</v>
      </c>
      <c r="MU154" s="52">
        <f t="shared" si="38"/>
        <v>150</v>
      </c>
      <c r="MV154" s="52">
        <f t="shared" si="38"/>
        <v>151</v>
      </c>
      <c r="MW154" s="52">
        <f t="shared" si="38"/>
        <v>152</v>
      </c>
      <c r="MX154" s="52">
        <f t="shared" si="38"/>
        <v>153</v>
      </c>
      <c r="MY154" s="52">
        <f t="shared" si="38"/>
        <v>154</v>
      </c>
      <c r="MZ154" s="52">
        <f t="shared" si="38"/>
        <v>155</v>
      </c>
      <c r="NA154" s="52">
        <f t="shared" si="38"/>
        <v>156</v>
      </c>
      <c r="NB154" s="52">
        <f t="shared" si="38"/>
        <v>157</v>
      </c>
      <c r="NC154" s="52">
        <f t="shared" si="38"/>
        <v>158</v>
      </c>
      <c r="ND154" s="52">
        <f t="shared" si="38"/>
        <v>159</v>
      </c>
      <c r="NE154" s="52">
        <f t="shared" si="38"/>
        <v>160</v>
      </c>
      <c r="NF154" s="52">
        <f t="shared" si="38"/>
        <v>161</v>
      </c>
      <c r="NG154" s="52">
        <f t="shared" si="38"/>
        <v>162</v>
      </c>
      <c r="NH154" s="52">
        <f t="shared" si="38"/>
        <v>163</v>
      </c>
      <c r="NI154" s="52">
        <f t="shared" si="38"/>
        <v>164</v>
      </c>
      <c r="NJ154" s="52">
        <f t="shared" si="38"/>
        <v>165</v>
      </c>
      <c r="NK154" s="52">
        <f t="shared" si="38"/>
        <v>166</v>
      </c>
      <c r="NL154" s="52">
        <f t="shared" si="38"/>
        <v>167</v>
      </c>
      <c r="NM154" s="52">
        <f t="shared" si="38"/>
        <v>168</v>
      </c>
      <c r="NN154" s="52">
        <f t="shared" si="38"/>
        <v>169</v>
      </c>
      <c r="NO154" s="52">
        <f t="shared" si="38"/>
        <v>170</v>
      </c>
      <c r="NP154" s="52">
        <f t="shared" si="38"/>
        <v>171</v>
      </c>
      <c r="NQ154" s="52">
        <f t="shared" si="38"/>
        <v>172</v>
      </c>
      <c r="NR154" s="52">
        <f t="shared" si="38"/>
        <v>173</v>
      </c>
      <c r="NS154" s="52">
        <f t="shared" si="38"/>
        <v>174</v>
      </c>
      <c r="NT154" s="52">
        <f t="shared" si="38"/>
        <v>175</v>
      </c>
      <c r="NU154" s="52">
        <f t="shared" si="38"/>
        <v>176</v>
      </c>
      <c r="NV154" s="52">
        <f t="shared" si="38"/>
        <v>177</v>
      </c>
      <c r="NW154" s="52">
        <f t="shared" si="38"/>
        <v>178</v>
      </c>
      <c r="NX154" s="52">
        <f t="shared" si="38"/>
        <v>179</v>
      </c>
      <c r="NY154" s="52">
        <f t="shared" si="38"/>
        <v>180</v>
      </c>
      <c r="NZ154" s="52">
        <f t="shared" si="38"/>
        <v>181</v>
      </c>
      <c r="OA154" s="52">
        <f t="shared" si="38"/>
        <v>182</v>
      </c>
      <c r="OB154" s="52">
        <f t="shared" si="38"/>
        <v>183</v>
      </c>
      <c r="OC154" s="52">
        <f t="shared" si="38"/>
        <v>184</v>
      </c>
      <c r="OD154" s="52">
        <f t="shared" si="38"/>
        <v>185</v>
      </c>
      <c r="OE154" s="52">
        <f t="shared" si="38"/>
        <v>186</v>
      </c>
      <c r="OF154" s="52">
        <f t="shared" si="38"/>
        <v>187</v>
      </c>
      <c r="OG154" s="52">
        <f t="shared" si="38"/>
        <v>188</v>
      </c>
      <c r="OH154" s="52">
        <f t="shared" si="38"/>
        <v>189</v>
      </c>
      <c r="OI154" s="52">
        <f t="shared" si="38"/>
        <v>190</v>
      </c>
      <c r="OJ154" s="52">
        <f t="shared" si="38"/>
        <v>191</v>
      </c>
      <c r="OK154" s="52">
        <f t="shared" si="38"/>
        <v>192</v>
      </c>
      <c r="OL154" s="52">
        <f t="shared" si="38"/>
        <v>193</v>
      </c>
      <c r="OM154" s="52">
        <f t="shared" ref="OM154:OS154" si="39">IF(AND(OR(OM151&gt;=25,OM152&gt;=25),ABS(OM151-OM152)&gt;=2),OM153,"")</f>
        <v>194</v>
      </c>
      <c r="ON154" s="52">
        <f t="shared" si="39"/>
        <v>195</v>
      </c>
      <c r="OO154" s="52">
        <f t="shared" si="39"/>
        <v>196</v>
      </c>
      <c r="OP154" s="52">
        <f t="shared" si="39"/>
        <v>197</v>
      </c>
      <c r="OQ154" s="52">
        <f t="shared" si="39"/>
        <v>198</v>
      </c>
      <c r="OR154" s="52">
        <f t="shared" si="39"/>
        <v>199</v>
      </c>
      <c r="OS154" s="52">
        <f t="shared" si="39"/>
        <v>200</v>
      </c>
    </row>
    <row r="155" spans="2:409" ht="25.2">
      <c r="B155" s="11">
        <f>B154+1</f>
        <v>63</v>
      </c>
      <c r="C155" s="9">
        <v>4</v>
      </c>
      <c r="D155" s="12">
        <v>12</v>
      </c>
      <c r="E155" s="13">
        <v>17</v>
      </c>
      <c r="G155" s="27" t="s">
        <v>12</v>
      </c>
      <c r="H155" s="28" t="s">
        <v>45</v>
      </c>
      <c r="I155" s="28" t="s">
        <v>45</v>
      </c>
      <c r="J155" s="27" t="s">
        <v>12</v>
      </c>
      <c r="K155" s="28" t="s">
        <v>45</v>
      </c>
      <c r="L155" s="28" t="s">
        <v>45</v>
      </c>
      <c r="M155" s="27" t="s">
        <v>12</v>
      </c>
      <c r="N155" s="27" t="s">
        <v>12</v>
      </c>
      <c r="O155" s="28" t="s">
        <v>45</v>
      </c>
      <c r="P155" s="28" t="s">
        <v>45</v>
      </c>
      <c r="Q155" s="27" t="s">
        <v>12</v>
      </c>
      <c r="R155" s="28" t="s">
        <v>45</v>
      </c>
      <c r="S155" s="27" t="s">
        <v>12</v>
      </c>
      <c r="T155" s="28" t="s">
        <v>45</v>
      </c>
      <c r="U155" s="28" t="s">
        <v>45</v>
      </c>
      <c r="V155" s="27" t="s">
        <v>12</v>
      </c>
      <c r="W155" s="28" t="s">
        <v>45</v>
      </c>
      <c r="X155" s="28" t="s">
        <v>45</v>
      </c>
      <c r="Y155" s="27" t="s">
        <v>12</v>
      </c>
      <c r="Z155" s="27" t="s">
        <v>12</v>
      </c>
      <c r="AA155" s="28" t="s">
        <v>45</v>
      </c>
      <c r="AB155" s="28" t="s">
        <v>45</v>
      </c>
      <c r="AC155" s="27" t="s">
        <v>12</v>
      </c>
      <c r="AD155" s="28" t="s">
        <v>45</v>
      </c>
      <c r="AE155" s="27" t="s">
        <v>12</v>
      </c>
      <c r="AF155" s="28" t="s">
        <v>45</v>
      </c>
      <c r="AG155" s="28" t="s">
        <v>45</v>
      </c>
      <c r="AH155" s="27" t="s">
        <v>12</v>
      </c>
      <c r="AI155" s="28" t="s">
        <v>45</v>
      </c>
      <c r="AJ155" s="28" t="s">
        <v>45</v>
      </c>
      <c r="AK155" s="27" t="s">
        <v>12</v>
      </c>
      <c r="AL155" s="27" t="s">
        <v>12</v>
      </c>
      <c r="AM155" s="28" t="s">
        <v>45</v>
      </c>
      <c r="AN155" s="28" t="s">
        <v>45</v>
      </c>
      <c r="AO155" s="27" t="s">
        <v>12</v>
      </c>
      <c r="AP155" s="28" t="s">
        <v>45</v>
      </c>
      <c r="AQ155" s="27" t="s">
        <v>12</v>
      </c>
      <c r="AR155" s="28" t="s">
        <v>45</v>
      </c>
      <c r="AS155" s="28" t="s">
        <v>45</v>
      </c>
      <c r="AT155" s="27" t="s">
        <v>12</v>
      </c>
      <c r="AU155" s="28" t="s">
        <v>45</v>
      </c>
      <c r="AV155" s="28" t="s">
        <v>45</v>
      </c>
      <c r="AW155" s="27" t="s">
        <v>12</v>
      </c>
      <c r="AX155" s="27" t="s">
        <v>12</v>
      </c>
      <c r="AY155" s="28" t="s">
        <v>45</v>
      </c>
      <c r="AZ155" s="28" t="s">
        <v>45</v>
      </c>
      <c r="BA155" s="27" t="s">
        <v>12</v>
      </c>
      <c r="BB155" s="28" t="s">
        <v>45</v>
      </c>
      <c r="BC155" s="27" t="s">
        <v>12</v>
      </c>
      <c r="BD155" s="28" t="s">
        <v>45</v>
      </c>
      <c r="BE155" s="28" t="s">
        <v>45</v>
      </c>
      <c r="BF155" s="27" t="s">
        <v>12</v>
      </c>
      <c r="BG155" s="28" t="s">
        <v>45</v>
      </c>
      <c r="BH155" s="28" t="s">
        <v>45</v>
      </c>
      <c r="BI155" s="27" t="s">
        <v>12</v>
      </c>
      <c r="BJ155" s="27" t="s">
        <v>12</v>
      </c>
      <c r="BK155" s="28" t="s">
        <v>45</v>
      </c>
      <c r="BL155" s="28" t="s">
        <v>45</v>
      </c>
      <c r="BM155" s="27" t="s">
        <v>12</v>
      </c>
      <c r="BN155" s="28" t="s">
        <v>45</v>
      </c>
      <c r="BO155" s="28" t="s">
        <v>45</v>
      </c>
      <c r="BP155" s="27" t="s">
        <v>12</v>
      </c>
      <c r="BQ155" s="27" t="s">
        <v>12</v>
      </c>
      <c r="BR155" s="28" t="s">
        <v>45</v>
      </c>
      <c r="BS155" s="27" t="s">
        <v>12</v>
      </c>
      <c r="BT155" s="27" t="s">
        <v>12</v>
      </c>
      <c r="BU155" s="27" t="s">
        <v>12</v>
      </c>
      <c r="BV155" s="28" t="s">
        <v>45</v>
      </c>
      <c r="BW155" s="28" t="s">
        <v>45</v>
      </c>
      <c r="BX155" s="27" t="s">
        <v>12</v>
      </c>
      <c r="BY155" s="28" t="s">
        <v>45</v>
      </c>
      <c r="BZ155" s="28" t="s">
        <v>45</v>
      </c>
      <c r="CA155" s="28" t="s">
        <v>45</v>
      </c>
      <c r="CB155" s="27" t="s">
        <v>12</v>
      </c>
      <c r="CC155" s="27" t="s">
        <v>12</v>
      </c>
      <c r="CD155" s="28" t="s">
        <v>45</v>
      </c>
      <c r="CE155" s="27" t="s">
        <v>12</v>
      </c>
      <c r="CF155" s="27" t="s">
        <v>12</v>
      </c>
      <c r="CG155" s="27" t="s">
        <v>12</v>
      </c>
      <c r="CH155" s="28" t="s">
        <v>45</v>
      </c>
      <c r="CI155" s="28" t="s">
        <v>45</v>
      </c>
      <c r="CJ155" s="27" t="s">
        <v>12</v>
      </c>
      <c r="CK155" s="28" t="s">
        <v>45</v>
      </c>
      <c r="CL155" s="28" t="s">
        <v>45</v>
      </c>
      <c r="CM155" s="28" t="s">
        <v>45</v>
      </c>
      <c r="CN155" s="27" t="s">
        <v>12</v>
      </c>
      <c r="CO155" s="27" t="s">
        <v>12</v>
      </c>
      <c r="CP155" s="28" t="s">
        <v>45</v>
      </c>
      <c r="CQ155" s="27" t="s">
        <v>12</v>
      </c>
      <c r="CR155" s="27" t="s">
        <v>12</v>
      </c>
      <c r="CS155" s="27" t="s">
        <v>12</v>
      </c>
      <c r="CT155" s="28" t="s">
        <v>45</v>
      </c>
      <c r="CU155" s="28" t="s">
        <v>45</v>
      </c>
      <c r="CV155" s="27" t="s">
        <v>12</v>
      </c>
      <c r="CW155" s="28" t="s">
        <v>45</v>
      </c>
      <c r="CX155" s="28" t="s">
        <v>45</v>
      </c>
      <c r="CY155" s="28" t="s">
        <v>45</v>
      </c>
      <c r="CZ155" s="27" t="s">
        <v>12</v>
      </c>
      <c r="DA155" s="27" t="s">
        <v>12</v>
      </c>
      <c r="DB155" s="28" t="s">
        <v>45</v>
      </c>
      <c r="DC155" s="28" t="s">
        <v>45</v>
      </c>
      <c r="DD155" s="28" t="s">
        <v>45</v>
      </c>
      <c r="DE155" s="28" t="s">
        <v>45</v>
      </c>
      <c r="DF155" s="27" t="s">
        <v>12</v>
      </c>
      <c r="DG155" s="27" t="s">
        <v>12</v>
      </c>
      <c r="DH155" s="28" t="s">
        <v>45</v>
      </c>
      <c r="DI155" s="27" t="s">
        <v>12</v>
      </c>
      <c r="DJ155" s="28" t="s">
        <v>45</v>
      </c>
      <c r="DK155" s="27" t="s">
        <v>12</v>
      </c>
      <c r="DL155" s="28" t="s">
        <v>45</v>
      </c>
      <c r="DM155" s="27" t="s">
        <v>12</v>
      </c>
      <c r="DN155" s="28" t="s">
        <v>45</v>
      </c>
      <c r="DO155" s="28" t="s">
        <v>45</v>
      </c>
      <c r="DP155" s="28" t="s">
        <v>45</v>
      </c>
      <c r="DQ155" s="28" t="s">
        <v>45</v>
      </c>
      <c r="DR155" s="27" t="s">
        <v>12</v>
      </c>
      <c r="DS155" s="27" t="s">
        <v>12</v>
      </c>
      <c r="DT155" s="28" t="s">
        <v>45</v>
      </c>
      <c r="DU155" s="27" t="s">
        <v>12</v>
      </c>
      <c r="DV155" s="28" t="s">
        <v>45</v>
      </c>
      <c r="DW155" s="27" t="s">
        <v>12</v>
      </c>
      <c r="DX155" s="28" t="s">
        <v>45</v>
      </c>
      <c r="DY155" s="27" t="s">
        <v>12</v>
      </c>
      <c r="DZ155" s="28" t="s">
        <v>45</v>
      </c>
      <c r="EA155" s="28" t="s">
        <v>45</v>
      </c>
      <c r="EB155" s="28" t="s">
        <v>45</v>
      </c>
      <c r="EC155" s="28" t="s">
        <v>45</v>
      </c>
      <c r="ED155" s="27" t="s">
        <v>12</v>
      </c>
      <c r="EE155" s="27" t="s">
        <v>12</v>
      </c>
      <c r="EF155" s="28" t="s">
        <v>45</v>
      </c>
      <c r="EG155" s="27" t="s">
        <v>12</v>
      </c>
      <c r="EH155" s="28" t="s">
        <v>45</v>
      </c>
      <c r="EI155" s="27" t="s">
        <v>12</v>
      </c>
      <c r="EJ155" s="28" t="s">
        <v>45</v>
      </c>
      <c r="EK155" s="27" t="s">
        <v>12</v>
      </c>
      <c r="EL155" s="28" t="s">
        <v>45</v>
      </c>
      <c r="EM155" s="28" t="s">
        <v>45</v>
      </c>
      <c r="EN155" s="28" t="s">
        <v>45</v>
      </c>
      <c r="EO155" s="28" t="s">
        <v>45</v>
      </c>
      <c r="EP155" s="27" t="s">
        <v>12</v>
      </c>
      <c r="EQ155" s="27" t="s">
        <v>12</v>
      </c>
      <c r="ER155" s="28" t="s">
        <v>45</v>
      </c>
      <c r="ES155" s="27" t="s">
        <v>12</v>
      </c>
      <c r="ET155" s="28" t="s">
        <v>45</v>
      </c>
      <c r="EU155" s="27" t="s">
        <v>12</v>
      </c>
      <c r="EV155" s="28" t="s">
        <v>45</v>
      </c>
      <c r="EW155" s="27" t="s">
        <v>12</v>
      </c>
      <c r="EX155" s="28" t="s">
        <v>45</v>
      </c>
      <c r="EY155" s="28" t="s">
        <v>45</v>
      </c>
      <c r="EZ155" s="28" t="s">
        <v>45</v>
      </c>
      <c r="FA155" s="28" t="s">
        <v>45</v>
      </c>
      <c r="FB155" s="27" t="s">
        <v>12</v>
      </c>
      <c r="FC155" s="27" t="s">
        <v>12</v>
      </c>
      <c r="FD155" s="28" t="s">
        <v>45</v>
      </c>
      <c r="FE155" s="27" t="s">
        <v>12</v>
      </c>
      <c r="FF155" s="28" t="s">
        <v>45</v>
      </c>
      <c r="FG155" s="27" t="s">
        <v>12</v>
      </c>
      <c r="FH155" s="28" t="s">
        <v>45</v>
      </c>
      <c r="FI155" s="27" t="s">
        <v>12</v>
      </c>
      <c r="FJ155" s="28" t="s">
        <v>45</v>
      </c>
      <c r="FK155" s="28" t="s">
        <v>45</v>
      </c>
      <c r="FL155" s="27" t="s">
        <v>12</v>
      </c>
      <c r="FM155" s="27" t="s">
        <v>12</v>
      </c>
      <c r="FN155" s="27" t="s">
        <v>12</v>
      </c>
      <c r="FO155" s="28" t="s">
        <v>45</v>
      </c>
      <c r="FP155" s="27" t="s">
        <v>12</v>
      </c>
      <c r="FQ155" s="27" t="s">
        <v>12</v>
      </c>
      <c r="FR155" s="28" t="s">
        <v>45</v>
      </c>
      <c r="FS155" s="27" t="s">
        <v>12</v>
      </c>
      <c r="FT155" s="28" t="s">
        <v>45</v>
      </c>
      <c r="FU155" s="27" t="s">
        <v>12</v>
      </c>
      <c r="FV155" s="27" t="s">
        <v>12</v>
      </c>
      <c r="FW155" s="28" t="s">
        <v>45</v>
      </c>
      <c r="FX155" s="27" t="s">
        <v>12</v>
      </c>
      <c r="FY155" s="27" t="s">
        <v>12</v>
      </c>
      <c r="FZ155" s="27" t="s">
        <v>12</v>
      </c>
      <c r="GA155" s="28" t="s">
        <v>45</v>
      </c>
      <c r="GB155" s="27" t="s">
        <v>12</v>
      </c>
      <c r="GC155" s="27" t="s">
        <v>12</v>
      </c>
      <c r="GD155" s="28" t="s">
        <v>45</v>
      </c>
      <c r="GE155" s="27" t="s">
        <v>12</v>
      </c>
      <c r="GF155" s="28" t="s">
        <v>45</v>
      </c>
      <c r="GG155" s="27" t="s">
        <v>12</v>
      </c>
      <c r="GH155" s="27" t="s">
        <v>12</v>
      </c>
      <c r="GI155" s="28" t="s">
        <v>45</v>
      </c>
      <c r="GJ155" s="27" t="s">
        <v>12</v>
      </c>
      <c r="GK155" s="27" t="s">
        <v>12</v>
      </c>
      <c r="GL155" s="27" t="s">
        <v>12</v>
      </c>
      <c r="GM155" s="28" t="s">
        <v>45</v>
      </c>
      <c r="GN155" s="27" t="s">
        <v>12</v>
      </c>
      <c r="GO155" s="27" t="s">
        <v>12</v>
      </c>
      <c r="GP155" s="28" t="s">
        <v>45</v>
      </c>
      <c r="GQ155" s="27" t="s">
        <v>12</v>
      </c>
      <c r="GR155" s="28" t="s">
        <v>45</v>
      </c>
      <c r="GS155" s="27" t="s">
        <v>12</v>
      </c>
      <c r="GT155" s="27" t="s">
        <v>12</v>
      </c>
      <c r="GU155" s="28" t="s">
        <v>45</v>
      </c>
      <c r="GV155" s="27" t="s">
        <v>12</v>
      </c>
      <c r="GW155" s="27" t="s">
        <v>12</v>
      </c>
      <c r="GX155" s="27" t="s">
        <v>12</v>
      </c>
      <c r="HA155" s="4" t="s">
        <v>90</v>
      </c>
      <c r="HB155" s="36">
        <f>IF(OR(HB154="",HB154=MIN($HB$154:$OS$154)),1,2)</f>
        <v>1</v>
      </c>
      <c r="HC155" s="36">
        <f t="shared" ref="HC155:JN155" si="40">IF(OR(HC154="",HC154=MIN($HB$154:$OS$154)),1,2)</f>
        <v>1</v>
      </c>
      <c r="HD155" s="36">
        <f t="shared" si="40"/>
        <v>1</v>
      </c>
      <c r="HE155" s="36">
        <f t="shared" si="40"/>
        <v>1</v>
      </c>
      <c r="HF155" s="36">
        <f t="shared" si="40"/>
        <v>1</v>
      </c>
      <c r="HG155" s="36">
        <f t="shared" si="40"/>
        <v>1</v>
      </c>
      <c r="HH155" s="36">
        <f t="shared" si="40"/>
        <v>1</v>
      </c>
      <c r="HI155" s="36">
        <f t="shared" si="40"/>
        <v>1</v>
      </c>
      <c r="HJ155" s="36">
        <f t="shared" si="40"/>
        <v>1</v>
      </c>
      <c r="HK155" s="36">
        <f t="shared" si="40"/>
        <v>1</v>
      </c>
      <c r="HL155" s="36">
        <f t="shared" si="40"/>
        <v>1</v>
      </c>
      <c r="HM155" s="36">
        <f t="shared" si="40"/>
        <v>1</v>
      </c>
      <c r="HN155" s="36">
        <f t="shared" si="40"/>
        <v>1</v>
      </c>
      <c r="HO155" s="36">
        <f t="shared" si="40"/>
        <v>1</v>
      </c>
      <c r="HP155" s="36">
        <f t="shared" si="40"/>
        <v>1</v>
      </c>
      <c r="HQ155" s="36">
        <f t="shared" si="40"/>
        <v>1</v>
      </c>
      <c r="HR155" s="36">
        <f t="shared" si="40"/>
        <v>1</v>
      </c>
      <c r="HS155" s="36">
        <f t="shared" si="40"/>
        <v>1</v>
      </c>
      <c r="HT155" s="36">
        <f t="shared" si="40"/>
        <v>1</v>
      </c>
      <c r="HU155" s="36">
        <f t="shared" si="40"/>
        <v>1</v>
      </c>
      <c r="HV155" s="36">
        <f t="shared" si="40"/>
        <v>1</v>
      </c>
      <c r="HW155" s="36">
        <f t="shared" si="40"/>
        <v>1</v>
      </c>
      <c r="HX155" s="36">
        <f t="shared" si="40"/>
        <v>1</v>
      </c>
      <c r="HY155" s="36">
        <f t="shared" si="40"/>
        <v>1</v>
      </c>
      <c r="HZ155" s="36">
        <f t="shared" si="40"/>
        <v>1</v>
      </c>
      <c r="IA155" s="36">
        <f t="shared" si="40"/>
        <v>1</v>
      </c>
      <c r="IB155" s="36">
        <f t="shared" si="40"/>
        <v>1</v>
      </c>
      <c r="IC155" s="36">
        <f t="shared" si="40"/>
        <v>1</v>
      </c>
      <c r="ID155" s="36">
        <f t="shared" si="40"/>
        <v>1</v>
      </c>
      <c r="IE155" s="36">
        <f t="shared" si="40"/>
        <v>1</v>
      </c>
      <c r="IF155" s="36">
        <f t="shared" si="40"/>
        <v>1</v>
      </c>
      <c r="IG155" s="36">
        <f t="shared" si="40"/>
        <v>1</v>
      </c>
      <c r="IH155" s="36">
        <f t="shared" si="40"/>
        <v>1</v>
      </c>
      <c r="II155" s="36">
        <f t="shared" si="40"/>
        <v>1</v>
      </c>
      <c r="IJ155" s="36">
        <f t="shared" si="40"/>
        <v>1</v>
      </c>
      <c r="IK155" s="36">
        <f t="shared" si="40"/>
        <v>1</v>
      </c>
      <c r="IL155" s="36">
        <f t="shared" si="40"/>
        <v>1</v>
      </c>
      <c r="IM155" s="36">
        <f t="shared" si="40"/>
        <v>1</v>
      </c>
      <c r="IN155" s="36">
        <f t="shared" si="40"/>
        <v>1</v>
      </c>
      <c r="IO155" s="36">
        <f t="shared" si="40"/>
        <v>1</v>
      </c>
      <c r="IP155" s="36">
        <f t="shared" si="40"/>
        <v>1</v>
      </c>
      <c r="IQ155" s="36">
        <f t="shared" si="40"/>
        <v>2</v>
      </c>
      <c r="IR155" s="36">
        <f t="shared" si="40"/>
        <v>2</v>
      </c>
      <c r="IS155" s="36">
        <f t="shared" si="40"/>
        <v>2</v>
      </c>
      <c r="IT155" s="36">
        <f t="shared" si="40"/>
        <v>2</v>
      </c>
      <c r="IU155" s="36">
        <f t="shared" si="40"/>
        <v>2</v>
      </c>
      <c r="IV155" s="36">
        <f t="shared" si="40"/>
        <v>2</v>
      </c>
      <c r="IW155" s="36">
        <f t="shared" si="40"/>
        <v>2</v>
      </c>
      <c r="IX155" s="36">
        <f t="shared" si="40"/>
        <v>2</v>
      </c>
      <c r="IY155" s="36">
        <f t="shared" si="40"/>
        <v>2</v>
      </c>
      <c r="IZ155" s="36">
        <f t="shared" si="40"/>
        <v>2</v>
      </c>
      <c r="JA155" s="36">
        <f t="shared" si="40"/>
        <v>2</v>
      </c>
      <c r="JB155" s="36">
        <f t="shared" si="40"/>
        <v>2</v>
      </c>
      <c r="JC155" s="36">
        <f t="shared" si="40"/>
        <v>2</v>
      </c>
      <c r="JD155" s="36">
        <f t="shared" si="40"/>
        <v>2</v>
      </c>
      <c r="JE155" s="36">
        <f t="shared" si="40"/>
        <v>2</v>
      </c>
      <c r="JF155" s="36">
        <f t="shared" si="40"/>
        <v>2</v>
      </c>
      <c r="JG155" s="36">
        <f t="shared" si="40"/>
        <v>2</v>
      </c>
      <c r="JH155" s="36">
        <f t="shared" si="40"/>
        <v>2</v>
      </c>
      <c r="JI155" s="36">
        <f t="shared" si="40"/>
        <v>2</v>
      </c>
      <c r="JJ155" s="36">
        <f t="shared" si="40"/>
        <v>2</v>
      </c>
      <c r="JK155" s="36">
        <f t="shared" si="40"/>
        <v>2</v>
      </c>
      <c r="JL155" s="36">
        <f t="shared" si="40"/>
        <v>2</v>
      </c>
      <c r="JM155" s="36">
        <f t="shared" si="40"/>
        <v>2</v>
      </c>
      <c r="JN155" s="36">
        <f t="shared" si="40"/>
        <v>2</v>
      </c>
      <c r="JO155" s="36">
        <f t="shared" ref="JO155:LZ155" si="41">IF(OR(JO154="",JO154=MIN($HB$154:$OS$154)),1,2)</f>
        <v>2</v>
      </c>
      <c r="JP155" s="36">
        <f t="shared" si="41"/>
        <v>2</v>
      </c>
      <c r="JQ155" s="36">
        <f t="shared" si="41"/>
        <v>2</v>
      </c>
      <c r="JR155" s="36">
        <f t="shared" si="41"/>
        <v>2</v>
      </c>
      <c r="JS155" s="36">
        <f t="shared" si="41"/>
        <v>2</v>
      </c>
      <c r="JT155" s="36">
        <f t="shared" si="41"/>
        <v>2</v>
      </c>
      <c r="JU155" s="36">
        <f t="shared" si="41"/>
        <v>2</v>
      </c>
      <c r="JV155" s="36">
        <f t="shared" si="41"/>
        <v>2</v>
      </c>
      <c r="JW155" s="36">
        <f t="shared" si="41"/>
        <v>2</v>
      </c>
      <c r="JX155" s="36">
        <f t="shared" si="41"/>
        <v>2</v>
      </c>
      <c r="JY155" s="36">
        <f t="shared" si="41"/>
        <v>2</v>
      </c>
      <c r="JZ155" s="36">
        <f t="shared" si="41"/>
        <v>2</v>
      </c>
      <c r="KA155" s="36">
        <f t="shared" si="41"/>
        <v>2</v>
      </c>
      <c r="KB155" s="36">
        <f t="shared" si="41"/>
        <v>2</v>
      </c>
      <c r="KC155" s="36">
        <f t="shared" si="41"/>
        <v>2</v>
      </c>
      <c r="KD155" s="36">
        <f t="shared" si="41"/>
        <v>2</v>
      </c>
      <c r="KE155" s="36">
        <f t="shared" si="41"/>
        <v>2</v>
      </c>
      <c r="KF155" s="36">
        <f t="shared" si="41"/>
        <v>2</v>
      </c>
      <c r="KG155" s="36">
        <f t="shared" si="41"/>
        <v>2</v>
      </c>
      <c r="KH155" s="36">
        <f t="shared" si="41"/>
        <v>2</v>
      </c>
      <c r="KI155" s="36">
        <f t="shared" si="41"/>
        <v>2</v>
      </c>
      <c r="KJ155" s="36">
        <f t="shared" si="41"/>
        <v>2</v>
      </c>
      <c r="KK155" s="36">
        <f t="shared" si="41"/>
        <v>2</v>
      </c>
      <c r="KL155" s="36">
        <f t="shared" si="41"/>
        <v>2</v>
      </c>
      <c r="KM155" s="36">
        <f t="shared" si="41"/>
        <v>2</v>
      </c>
      <c r="KN155" s="36">
        <f t="shared" si="41"/>
        <v>2</v>
      </c>
      <c r="KO155" s="36">
        <f t="shared" si="41"/>
        <v>2</v>
      </c>
      <c r="KP155" s="36">
        <f t="shared" si="41"/>
        <v>2</v>
      </c>
      <c r="KQ155" s="36">
        <f t="shared" si="41"/>
        <v>2</v>
      </c>
      <c r="KR155" s="36">
        <f t="shared" si="41"/>
        <v>2</v>
      </c>
      <c r="KS155" s="36">
        <f t="shared" si="41"/>
        <v>2</v>
      </c>
      <c r="KT155" s="36">
        <f t="shared" si="41"/>
        <v>2</v>
      </c>
      <c r="KU155" s="36">
        <f t="shared" si="41"/>
        <v>2</v>
      </c>
      <c r="KV155" s="36">
        <f t="shared" si="41"/>
        <v>2</v>
      </c>
      <c r="KW155" s="36">
        <f t="shared" si="41"/>
        <v>2</v>
      </c>
      <c r="KX155" s="36">
        <f t="shared" si="41"/>
        <v>2</v>
      </c>
      <c r="KY155" s="36">
        <f t="shared" si="41"/>
        <v>2</v>
      </c>
      <c r="KZ155" s="36">
        <f t="shared" si="41"/>
        <v>2</v>
      </c>
      <c r="LA155" s="36">
        <f t="shared" si="41"/>
        <v>2</v>
      </c>
      <c r="LB155" s="36">
        <f t="shared" si="41"/>
        <v>2</v>
      </c>
      <c r="LC155" s="36">
        <f t="shared" si="41"/>
        <v>2</v>
      </c>
      <c r="LD155" s="36">
        <f t="shared" si="41"/>
        <v>2</v>
      </c>
      <c r="LE155" s="36">
        <f t="shared" si="41"/>
        <v>2</v>
      </c>
      <c r="LF155" s="36">
        <f t="shared" si="41"/>
        <v>2</v>
      </c>
      <c r="LG155" s="36">
        <f t="shared" si="41"/>
        <v>2</v>
      </c>
      <c r="LH155" s="36">
        <f t="shared" si="41"/>
        <v>2</v>
      </c>
      <c r="LI155" s="36">
        <f t="shared" si="41"/>
        <v>2</v>
      </c>
      <c r="LJ155" s="36">
        <f t="shared" si="41"/>
        <v>2</v>
      </c>
      <c r="LK155" s="36">
        <f t="shared" si="41"/>
        <v>2</v>
      </c>
      <c r="LL155" s="36">
        <f t="shared" si="41"/>
        <v>2</v>
      </c>
      <c r="LM155" s="36">
        <f t="shared" si="41"/>
        <v>2</v>
      </c>
      <c r="LN155" s="36">
        <f t="shared" si="41"/>
        <v>2</v>
      </c>
      <c r="LO155" s="36">
        <f t="shared" si="41"/>
        <v>2</v>
      </c>
      <c r="LP155" s="36">
        <f t="shared" si="41"/>
        <v>2</v>
      </c>
      <c r="LQ155" s="36">
        <f t="shared" si="41"/>
        <v>2</v>
      </c>
      <c r="LR155" s="36">
        <f t="shared" si="41"/>
        <v>2</v>
      </c>
      <c r="LS155" s="36">
        <f t="shared" si="41"/>
        <v>2</v>
      </c>
      <c r="LT155" s="36">
        <f t="shared" si="41"/>
        <v>2</v>
      </c>
      <c r="LU155" s="36">
        <f t="shared" si="41"/>
        <v>2</v>
      </c>
      <c r="LV155" s="36">
        <f t="shared" si="41"/>
        <v>2</v>
      </c>
      <c r="LW155" s="36">
        <f t="shared" si="41"/>
        <v>2</v>
      </c>
      <c r="LX155" s="36">
        <f t="shared" si="41"/>
        <v>2</v>
      </c>
      <c r="LY155" s="36">
        <f t="shared" si="41"/>
        <v>2</v>
      </c>
      <c r="LZ155" s="36">
        <f t="shared" si="41"/>
        <v>2</v>
      </c>
      <c r="MA155" s="36">
        <f t="shared" ref="MA155:OL155" si="42">IF(OR(MA154="",MA154=MIN($HB$154:$OS$154)),1,2)</f>
        <v>2</v>
      </c>
      <c r="MB155" s="36">
        <f t="shared" si="42"/>
        <v>2</v>
      </c>
      <c r="MC155" s="36">
        <f t="shared" si="42"/>
        <v>2</v>
      </c>
      <c r="MD155" s="36">
        <f t="shared" si="42"/>
        <v>2</v>
      </c>
      <c r="ME155" s="36">
        <f t="shared" si="42"/>
        <v>2</v>
      </c>
      <c r="MF155" s="36">
        <f t="shared" si="42"/>
        <v>2</v>
      </c>
      <c r="MG155" s="36">
        <f t="shared" si="42"/>
        <v>2</v>
      </c>
      <c r="MH155" s="36">
        <f t="shared" si="42"/>
        <v>2</v>
      </c>
      <c r="MI155" s="36">
        <f t="shared" si="42"/>
        <v>2</v>
      </c>
      <c r="MJ155" s="36">
        <f t="shared" si="42"/>
        <v>2</v>
      </c>
      <c r="MK155" s="36">
        <f t="shared" si="42"/>
        <v>2</v>
      </c>
      <c r="ML155" s="36">
        <f t="shared" si="42"/>
        <v>2</v>
      </c>
      <c r="MM155" s="36">
        <f t="shared" si="42"/>
        <v>2</v>
      </c>
      <c r="MN155" s="36">
        <f t="shared" si="42"/>
        <v>2</v>
      </c>
      <c r="MO155" s="36">
        <f t="shared" si="42"/>
        <v>2</v>
      </c>
      <c r="MP155" s="36">
        <f t="shared" si="42"/>
        <v>2</v>
      </c>
      <c r="MQ155" s="36">
        <f t="shared" si="42"/>
        <v>2</v>
      </c>
      <c r="MR155" s="36">
        <f t="shared" si="42"/>
        <v>2</v>
      </c>
      <c r="MS155" s="36">
        <f t="shared" si="42"/>
        <v>2</v>
      </c>
      <c r="MT155" s="36">
        <f t="shared" si="42"/>
        <v>2</v>
      </c>
      <c r="MU155" s="36">
        <f t="shared" si="42"/>
        <v>2</v>
      </c>
      <c r="MV155" s="36">
        <f t="shared" si="42"/>
        <v>2</v>
      </c>
      <c r="MW155" s="36">
        <f t="shared" si="42"/>
        <v>2</v>
      </c>
      <c r="MX155" s="36">
        <f t="shared" si="42"/>
        <v>2</v>
      </c>
      <c r="MY155" s="36">
        <f t="shared" si="42"/>
        <v>2</v>
      </c>
      <c r="MZ155" s="36">
        <f t="shared" si="42"/>
        <v>2</v>
      </c>
      <c r="NA155" s="36">
        <f t="shared" si="42"/>
        <v>2</v>
      </c>
      <c r="NB155" s="36">
        <f t="shared" si="42"/>
        <v>2</v>
      </c>
      <c r="NC155" s="36">
        <f t="shared" si="42"/>
        <v>2</v>
      </c>
      <c r="ND155" s="36">
        <f t="shared" si="42"/>
        <v>2</v>
      </c>
      <c r="NE155" s="36">
        <f t="shared" si="42"/>
        <v>2</v>
      </c>
      <c r="NF155" s="36">
        <f t="shared" si="42"/>
        <v>2</v>
      </c>
      <c r="NG155" s="36">
        <f t="shared" si="42"/>
        <v>2</v>
      </c>
      <c r="NH155" s="36">
        <f t="shared" si="42"/>
        <v>2</v>
      </c>
      <c r="NI155" s="36">
        <f t="shared" si="42"/>
        <v>2</v>
      </c>
      <c r="NJ155" s="36">
        <f t="shared" si="42"/>
        <v>2</v>
      </c>
      <c r="NK155" s="36">
        <f t="shared" si="42"/>
        <v>2</v>
      </c>
      <c r="NL155" s="36">
        <f t="shared" si="42"/>
        <v>2</v>
      </c>
      <c r="NM155" s="36">
        <f t="shared" si="42"/>
        <v>2</v>
      </c>
      <c r="NN155" s="36">
        <f t="shared" si="42"/>
        <v>2</v>
      </c>
      <c r="NO155" s="36">
        <f t="shared" si="42"/>
        <v>2</v>
      </c>
      <c r="NP155" s="36">
        <f t="shared" si="42"/>
        <v>2</v>
      </c>
      <c r="NQ155" s="36">
        <f t="shared" si="42"/>
        <v>2</v>
      </c>
      <c r="NR155" s="36">
        <f t="shared" si="42"/>
        <v>2</v>
      </c>
      <c r="NS155" s="36">
        <f t="shared" si="42"/>
        <v>2</v>
      </c>
      <c r="NT155" s="36">
        <f t="shared" si="42"/>
        <v>2</v>
      </c>
      <c r="NU155" s="36">
        <f t="shared" si="42"/>
        <v>2</v>
      </c>
      <c r="NV155" s="36">
        <f t="shared" si="42"/>
        <v>2</v>
      </c>
      <c r="NW155" s="36">
        <f t="shared" si="42"/>
        <v>2</v>
      </c>
      <c r="NX155" s="36">
        <f t="shared" si="42"/>
        <v>2</v>
      </c>
      <c r="NY155" s="36">
        <f t="shared" si="42"/>
        <v>2</v>
      </c>
      <c r="NZ155" s="36">
        <f t="shared" si="42"/>
        <v>2</v>
      </c>
      <c r="OA155" s="36">
        <f t="shared" si="42"/>
        <v>2</v>
      </c>
      <c r="OB155" s="36">
        <f t="shared" si="42"/>
        <v>2</v>
      </c>
      <c r="OC155" s="36">
        <f t="shared" si="42"/>
        <v>2</v>
      </c>
      <c r="OD155" s="36">
        <f t="shared" si="42"/>
        <v>2</v>
      </c>
      <c r="OE155" s="36">
        <f t="shared" si="42"/>
        <v>2</v>
      </c>
      <c r="OF155" s="36">
        <f t="shared" si="42"/>
        <v>2</v>
      </c>
      <c r="OG155" s="36">
        <f t="shared" si="42"/>
        <v>2</v>
      </c>
      <c r="OH155" s="36">
        <f t="shared" si="42"/>
        <v>2</v>
      </c>
      <c r="OI155" s="36">
        <f t="shared" si="42"/>
        <v>2</v>
      </c>
      <c r="OJ155" s="36">
        <f t="shared" si="42"/>
        <v>2</v>
      </c>
      <c r="OK155" s="36">
        <f t="shared" si="42"/>
        <v>2</v>
      </c>
      <c r="OL155" s="36">
        <f t="shared" si="42"/>
        <v>2</v>
      </c>
      <c r="OM155" s="36">
        <f t="shared" ref="OM155:OS155" si="43">IF(OR(OM154="",OM154=MIN($HB$154:$OS$154)),1,2)</f>
        <v>2</v>
      </c>
      <c r="ON155" s="36">
        <f t="shared" si="43"/>
        <v>2</v>
      </c>
      <c r="OO155" s="36">
        <f t="shared" si="43"/>
        <v>2</v>
      </c>
      <c r="OP155" s="36">
        <f t="shared" si="43"/>
        <v>2</v>
      </c>
      <c r="OQ155" s="36">
        <f t="shared" si="43"/>
        <v>2</v>
      </c>
      <c r="OR155" s="36">
        <f t="shared" si="43"/>
        <v>2</v>
      </c>
      <c r="OS155" s="36">
        <f t="shared" si="43"/>
        <v>2</v>
      </c>
    </row>
    <row r="156" spans="2:409" ht="25.2">
      <c r="B156" s="11">
        <f t="shared" ref="B156:B172" si="44">B155+1</f>
        <v>64</v>
      </c>
      <c r="C156" s="9">
        <v>4</v>
      </c>
      <c r="D156" s="12">
        <v>12</v>
      </c>
      <c r="E156" s="13">
        <v>24</v>
      </c>
      <c r="G156" s="31" t="s">
        <v>18</v>
      </c>
      <c r="H156" s="31" t="s">
        <v>18</v>
      </c>
      <c r="I156" s="27" t="s">
        <v>12</v>
      </c>
      <c r="J156" s="31" t="s">
        <v>18</v>
      </c>
      <c r="K156" s="27" t="s">
        <v>12</v>
      </c>
      <c r="L156" s="31" t="s">
        <v>18</v>
      </c>
      <c r="M156" s="27" t="s">
        <v>12</v>
      </c>
      <c r="N156" s="27" t="s">
        <v>12</v>
      </c>
      <c r="O156" s="31" t="s">
        <v>18</v>
      </c>
      <c r="P156" s="27" t="s">
        <v>12</v>
      </c>
      <c r="Q156" s="27" t="s">
        <v>12</v>
      </c>
      <c r="R156" s="31" t="s">
        <v>18</v>
      </c>
      <c r="S156" s="31" t="s">
        <v>18</v>
      </c>
      <c r="T156" s="31" t="s">
        <v>18</v>
      </c>
      <c r="U156" s="27" t="s">
        <v>12</v>
      </c>
      <c r="V156" s="31" t="s">
        <v>18</v>
      </c>
      <c r="W156" s="27" t="s">
        <v>12</v>
      </c>
      <c r="X156" s="31" t="s">
        <v>18</v>
      </c>
      <c r="Y156" s="27" t="s">
        <v>12</v>
      </c>
      <c r="Z156" s="27" t="s">
        <v>12</v>
      </c>
      <c r="AA156" s="31" t="s">
        <v>18</v>
      </c>
      <c r="AB156" s="27" t="s">
        <v>12</v>
      </c>
      <c r="AC156" s="27" t="s">
        <v>12</v>
      </c>
      <c r="AD156" s="31" t="s">
        <v>18</v>
      </c>
      <c r="AE156" s="31" t="s">
        <v>18</v>
      </c>
      <c r="AF156" s="31" t="s">
        <v>18</v>
      </c>
      <c r="AG156" s="27" t="s">
        <v>12</v>
      </c>
      <c r="AH156" s="31" t="s">
        <v>18</v>
      </c>
      <c r="AI156" s="27" t="s">
        <v>12</v>
      </c>
      <c r="AJ156" s="31" t="s">
        <v>18</v>
      </c>
      <c r="AK156" s="27" t="s">
        <v>12</v>
      </c>
      <c r="AL156" s="27" t="s">
        <v>12</v>
      </c>
      <c r="AM156" s="31" t="s">
        <v>18</v>
      </c>
      <c r="AN156" s="27" t="s">
        <v>12</v>
      </c>
      <c r="AO156" s="27" t="s">
        <v>12</v>
      </c>
      <c r="AP156" s="31" t="s">
        <v>18</v>
      </c>
      <c r="AQ156" s="31" t="s">
        <v>18</v>
      </c>
      <c r="AR156" s="31" t="s">
        <v>18</v>
      </c>
      <c r="AS156" s="27" t="s">
        <v>12</v>
      </c>
      <c r="AT156" s="31" t="s">
        <v>18</v>
      </c>
      <c r="AU156" s="27" t="s">
        <v>12</v>
      </c>
      <c r="AV156" s="31" t="s">
        <v>18</v>
      </c>
      <c r="AW156" s="27" t="s">
        <v>12</v>
      </c>
      <c r="AX156" s="27" t="s">
        <v>12</v>
      </c>
      <c r="AY156" s="31" t="s">
        <v>18</v>
      </c>
      <c r="AZ156" s="27" t="s">
        <v>12</v>
      </c>
      <c r="BA156" s="27" t="s">
        <v>12</v>
      </c>
      <c r="BB156" s="31" t="s">
        <v>18</v>
      </c>
      <c r="BC156" s="31" t="s">
        <v>18</v>
      </c>
      <c r="BD156" s="31" t="s">
        <v>18</v>
      </c>
      <c r="BE156" s="27" t="s">
        <v>12</v>
      </c>
      <c r="BF156" s="31" t="s">
        <v>18</v>
      </c>
      <c r="BG156" s="27" t="s">
        <v>12</v>
      </c>
      <c r="BH156" s="31" t="s">
        <v>18</v>
      </c>
      <c r="BI156" s="27" t="s">
        <v>12</v>
      </c>
      <c r="BJ156" s="27" t="s">
        <v>12</v>
      </c>
      <c r="BK156" s="31" t="s">
        <v>18</v>
      </c>
      <c r="BL156" s="27" t="s">
        <v>12</v>
      </c>
      <c r="BM156" s="27" t="s">
        <v>12</v>
      </c>
      <c r="BN156" s="31" t="s">
        <v>18</v>
      </c>
      <c r="BO156" s="31" t="s">
        <v>18</v>
      </c>
      <c r="BP156" s="27" t="s">
        <v>12</v>
      </c>
      <c r="BQ156" s="31" t="s">
        <v>18</v>
      </c>
      <c r="BR156" s="27" t="s">
        <v>12</v>
      </c>
      <c r="BS156" s="31" t="s">
        <v>18</v>
      </c>
      <c r="BT156" s="27" t="s">
        <v>12</v>
      </c>
      <c r="BU156" s="27" t="s">
        <v>12</v>
      </c>
      <c r="BV156" s="27" t="s">
        <v>12</v>
      </c>
      <c r="BW156" s="27" t="s">
        <v>12</v>
      </c>
      <c r="BX156" s="27" t="s">
        <v>12</v>
      </c>
      <c r="BY156" s="31" t="s">
        <v>18</v>
      </c>
      <c r="BZ156" s="31" t="s">
        <v>18</v>
      </c>
      <c r="CA156" s="31" t="s">
        <v>18</v>
      </c>
      <c r="CB156" s="27" t="s">
        <v>12</v>
      </c>
      <c r="CC156" s="31" t="s">
        <v>18</v>
      </c>
      <c r="CD156" s="27" t="s">
        <v>12</v>
      </c>
      <c r="CE156" s="31" t="s">
        <v>18</v>
      </c>
      <c r="CF156" s="27" t="s">
        <v>12</v>
      </c>
      <c r="CG156" s="27" t="s">
        <v>12</v>
      </c>
      <c r="CH156" s="27" t="s">
        <v>12</v>
      </c>
      <c r="CI156" s="27" t="s">
        <v>12</v>
      </c>
      <c r="CJ156" s="27" t="s">
        <v>12</v>
      </c>
      <c r="CK156" s="31" t="s">
        <v>18</v>
      </c>
      <c r="CL156" s="31" t="s">
        <v>18</v>
      </c>
      <c r="CM156" s="31" t="s">
        <v>18</v>
      </c>
      <c r="CN156" s="27" t="s">
        <v>12</v>
      </c>
      <c r="CO156" s="31" t="s">
        <v>18</v>
      </c>
      <c r="CP156" s="27" t="s">
        <v>12</v>
      </c>
      <c r="CQ156" s="31" t="s">
        <v>18</v>
      </c>
      <c r="CR156" s="27" t="s">
        <v>12</v>
      </c>
      <c r="CS156" s="27" t="s">
        <v>12</v>
      </c>
      <c r="CT156" s="27" t="s">
        <v>12</v>
      </c>
      <c r="CU156" s="27" t="s">
        <v>12</v>
      </c>
      <c r="CV156" s="27" t="s">
        <v>12</v>
      </c>
      <c r="CW156" s="31" t="s">
        <v>18</v>
      </c>
      <c r="CX156" s="31" t="s">
        <v>18</v>
      </c>
      <c r="CY156" s="31" t="s">
        <v>18</v>
      </c>
      <c r="CZ156" s="27" t="s">
        <v>12</v>
      </c>
      <c r="DA156" s="31" t="s">
        <v>18</v>
      </c>
      <c r="DB156" s="27" t="s">
        <v>12</v>
      </c>
      <c r="DC156" s="27" t="s">
        <v>12</v>
      </c>
      <c r="DD156" s="31" t="s">
        <v>18</v>
      </c>
      <c r="DE156" s="27" t="s">
        <v>12</v>
      </c>
      <c r="DF156" s="31" t="s">
        <v>18</v>
      </c>
      <c r="DG156" s="27" t="s">
        <v>12</v>
      </c>
      <c r="DH156" s="31" t="s">
        <v>18</v>
      </c>
      <c r="DI156" s="31" t="s">
        <v>18</v>
      </c>
      <c r="DJ156" s="27" t="s">
        <v>12</v>
      </c>
      <c r="DK156" s="27" t="s">
        <v>12</v>
      </c>
      <c r="DL156" s="31" t="s">
        <v>18</v>
      </c>
      <c r="DM156" s="27" t="s">
        <v>12</v>
      </c>
      <c r="DN156" s="31" t="s">
        <v>18</v>
      </c>
      <c r="DO156" s="27" t="s">
        <v>12</v>
      </c>
      <c r="DP156" s="31" t="s">
        <v>18</v>
      </c>
      <c r="DQ156" s="27" t="s">
        <v>12</v>
      </c>
      <c r="DR156" s="31" t="s">
        <v>18</v>
      </c>
      <c r="DS156" s="27" t="s">
        <v>12</v>
      </c>
      <c r="DT156" s="31" t="s">
        <v>18</v>
      </c>
      <c r="DU156" s="31" t="s">
        <v>18</v>
      </c>
      <c r="DV156" s="27" t="s">
        <v>12</v>
      </c>
      <c r="DW156" s="27" t="s">
        <v>12</v>
      </c>
      <c r="DX156" s="31" t="s">
        <v>18</v>
      </c>
      <c r="DY156" s="27" t="s">
        <v>12</v>
      </c>
      <c r="DZ156" s="31" t="s">
        <v>18</v>
      </c>
      <c r="EA156" s="27" t="s">
        <v>12</v>
      </c>
      <c r="EB156" s="31" t="s">
        <v>18</v>
      </c>
      <c r="EC156" s="27" t="s">
        <v>12</v>
      </c>
      <c r="ED156" s="31" t="s">
        <v>18</v>
      </c>
      <c r="EE156" s="27" t="s">
        <v>12</v>
      </c>
      <c r="EF156" s="31" t="s">
        <v>18</v>
      </c>
      <c r="EG156" s="31" t="s">
        <v>18</v>
      </c>
      <c r="EH156" s="27" t="s">
        <v>12</v>
      </c>
      <c r="EI156" s="27" t="s">
        <v>12</v>
      </c>
      <c r="EJ156" s="31" t="s">
        <v>18</v>
      </c>
      <c r="EK156" s="27" t="s">
        <v>12</v>
      </c>
      <c r="EL156" s="31" t="s">
        <v>18</v>
      </c>
      <c r="EM156" s="27" t="s">
        <v>12</v>
      </c>
      <c r="EN156" s="31" t="s">
        <v>18</v>
      </c>
      <c r="EO156" s="27" t="s">
        <v>12</v>
      </c>
      <c r="EP156" s="31" t="s">
        <v>18</v>
      </c>
      <c r="EQ156" s="27" t="s">
        <v>12</v>
      </c>
      <c r="ER156" s="31" t="s">
        <v>18</v>
      </c>
      <c r="ES156" s="31" t="s">
        <v>18</v>
      </c>
      <c r="ET156" s="27" t="s">
        <v>12</v>
      </c>
      <c r="EU156" s="27" t="s">
        <v>12</v>
      </c>
      <c r="EV156" s="31" t="s">
        <v>18</v>
      </c>
      <c r="EW156" s="27" t="s">
        <v>12</v>
      </c>
      <c r="EX156" s="31" t="s">
        <v>18</v>
      </c>
      <c r="EY156" s="27" t="s">
        <v>12</v>
      </c>
      <c r="EZ156" s="31" t="s">
        <v>18</v>
      </c>
      <c r="FA156" s="27" t="s">
        <v>12</v>
      </c>
      <c r="FB156" s="31" t="s">
        <v>18</v>
      </c>
      <c r="FC156" s="27" t="s">
        <v>12</v>
      </c>
      <c r="FD156" s="31" t="s">
        <v>18</v>
      </c>
      <c r="FE156" s="31" t="s">
        <v>18</v>
      </c>
      <c r="FF156" s="27" t="s">
        <v>12</v>
      </c>
      <c r="FG156" s="27" t="s">
        <v>12</v>
      </c>
      <c r="FH156" s="31" t="s">
        <v>18</v>
      </c>
      <c r="FI156" s="27" t="s">
        <v>12</v>
      </c>
      <c r="FJ156" s="31" t="s">
        <v>18</v>
      </c>
      <c r="FK156" s="27" t="s">
        <v>12</v>
      </c>
      <c r="FL156" s="31" t="s">
        <v>18</v>
      </c>
      <c r="FM156" s="27" t="s">
        <v>12</v>
      </c>
      <c r="FN156" s="31" t="s">
        <v>18</v>
      </c>
      <c r="FO156" s="31" t="s">
        <v>18</v>
      </c>
      <c r="FP156" s="27" t="s">
        <v>12</v>
      </c>
      <c r="FQ156" s="27" t="s">
        <v>12</v>
      </c>
      <c r="FR156" s="31" t="s">
        <v>18</v>
      </c>
      <c r="FS156" s="27" t="s">
        <v>12</v>
      </c>
      <c r="FT156" s="31" t="s">
        <v>18</v>
      </c>
      <c r="FU156" s="27" t="s">
        <v>12</v>
      </c>
      <c r="FV156" s="31" t="s">
        <v>18</v>
      </c>
      <c r="FW156" s="27" t="s">
        <v>12</v>
      </c>
      <c r="FX156" s="31" t="s">
        <v>18</v>
      </c>
      <c r="FY156" s="27" t="s">
        <v>12</v>
      </c>
      <c r="FZ156" s="31" t="s">
        <v>18</v>
      </c>
      <c r="GA156" s="31" t="s">
        <v>18</v>
      </c>
      <c r="GB156" s="27" t="s">
        <v>12</v>
      </c>
      <c r="GC156" s="27" t="s">
        <v>12</v>
      </c>
      <c r="GD156" s="31" t="s">
        <v>18</v>
      </c>
      <c r="GE156" s="27" t="s">
        <v>12</v>
      </c>
      <c r="GF156" s="31" t="s">
        <v>18</v>
      </c>
      <c r="GG156" s="27" t="s">
        <v>12</v>
      </c>
      <c r="GH156" s="31" t="s">
        <v>18</v>
      </c>
      <c r="GI156" s="27" t="s">
        <v>12</v>
      </c>
      <c r="GJ156" s="31" t="s">
        <v>18</v>
      </c>
      <c r="GK156" s="27" t="s">
        <v>12</v>
      </c>
      <c r="GL156" s="31" t="s">
        <v>18</v>
      </c>
      <c r="GM156" s="31" t="s">
        <v>18</v>
      </c>
      <c r="GN156" s="27" t="s">
        <v>12</v>
      </c>
      <c r="GO156" s="27" t="s">
        <v>12</v>
      </c>
      <c r="GP156" s="31" t="s">
        <v>18</v>
      </c>
      <c r="GQ156" s="27" t="s">
        <v>12</v>
      </c>
      <c r="GR156" s="31" t="s">
        <v>18</v>
      </c>
      <c r="GS156" s="31" t="s">
        <v>18</v>
      </c>
      <c r="GT156" s="31" t="s">
        <v>18</v>
      </c>
      <c r="GU156" s="31" t="s">
        <v>18</v>
      </c>
      <c r="GV156" s="31" t="s">
        <v>18</v>
      </c>
      <c r="GW156" s="27" t="s">
        <v>12</v>
      </c>
      <c r="GX156" s="31" t="s">
        <v>18</v>
      </c>
    </row>
    <row r="157" spans="2:409" ht="25.2">
      <c r="B157" s="11">
        <f t="shared" si="44"/>
        <v>65</v>
      </c>
      <c r="C157" s="9">
        <v>4</v>
      </c>
      <c r="D157" s="12">
        <v>12</v>
      </c>
      <c r="E157" s="13">
        <v>64</v>
      </c>
      <c r="G157" s="27" t="s">
        <v>12</v>
      </c>
      <c r="H157" s="28" t="s">
        <v>35</v>
      </c>
      <c r="I157" s="27" t="s">
        <v>12</v>
      </c>
      <c r="J157" s="27" t="s">
        <v>12</v>
      </c>
      <c r="K157" s="27" t="s">
        <v>12</v>
      </c>
      <c r="L157" s="28" t="s">
        <v>35</v>
      </c>
      <c r="M157" s="28" t="s">
        <v>35</v>
      </c>
      <c r="N157" s="27" t="s">
        <v>12</v>
      </c>
      <c r="O157" s="27" t="s">
        <v>12</v>
      </c>
      <c r="P157" s="28" t="s">
        <v>35</v>
      </c>
      <c r="Q157" s="27" t="s">
        <v>12</v>
      </c>
      <c r="R157" s="28" t="s">
        <v>35</v>
      </c>
      <c r="S157" s="27" t="s">
        <v>12</v>
      </c>
      <c r="T157" s="28" t="s">
        <v>35</v>
      </c>
      <c r="U157" s="27" t="s">
        <v>12</v>
      </c>
      <c r="V157" s="27" t="s">
        <v>12</v>
      </c>
      <c r="W157" s="27" t="s">
        <v>12</v>
      </c>
      <c r="X157" s="28" t="s">
        <v>35</v>
      </c>
      <c r="Y157" s="28" t="s">
        <v>35</v>
      </c>
      <c r="Z157" s="27" t="s">
        <v>12</v>
      </c>
      <c r="AA157" s="27" t="s">
        <v>12</v>
      </c>
      <c r="AB157" s="28" t="s">
        <v>35</v>
      </c>
      <c r="AC157" s="27" t="s">
        <v>12</v>
      </c>
      <c r="AD157" s="28" t="s">
        <v>35</v>
      </c>
      <c r="AE157" s="27" t="s">
        <v>12</v>
      </c>
      <c r="AF157" s="28" t="s">
        <v>35</v>
      </c>
      <c r="AG157" s="27" t="s">
        <v>12</v>
      </c>
      <c r="AH157" s="27" t="s">
        <v>12</v>
      </c>
      <c r="AI157" s="27" t="s">
        <v>12</v>
      </c>
      <c r="AJ157" s="28" t="s">
        <v>35</v>
      </c>
      <c r="AK157" s="28" t="s">
        <v>35</v>
      </c>
      <c r="AL157" s="27" t="s">
        <v>12</v>
      </c>
      <c r="AM157" s="27" t="s">
        <v>12</v>
      </c>
      <c r="AN157" s="28" t="s">
        <v>35</v>
      </c>
      <c r="AO157" s="27" t="s">
        <v>12</v>
      </c>
      <c r="AP157" s="28" t="s">
        <v>35</v>
      </c>
      <c r="AQ157" s="27" t="s">
        <v>12</v>
      </c>
      <c r="AR157" s="28" t="s">
        <v>35</v>
      </c>
      <c r="AS157" s="27" t="s">
        <v>12</v>
      </c>
      <c r="AT157" s="27" t="s">
        <v>12</v>
      </c>
      <c r="AU157" s="27" t="s">
        <v>12</v>
      </c>
      <c r="AV157" s="28" t="s">
        <v>35</v>
      </c>
      <c r="AW157" s="28" t="s">
        <v>35</v>
      </c>
      <c r="AX157" s="27" t="s">
        <v>12</v>
      </c>
      <c r="AY157" s="27" t="s">
        <v>12</v>
      </c>
      <c r="AZ157" s="28" t="s">
        <v>35</v>
      </c>
      <c r="BA157" s="27" t="s">
        <v>12</v>
      </c>
      <c r="BB157" s="28" t="s">
        <v>35</v>
      </c>
      <c r="BC157" s="27" t="s">
        <v>12</v>
      </c>
      <c r="BD157" s="28" t="s">
        <v>35</v>
      </c>
      <c r="BE157" s="27" t="s">
        <v>12</v>
      </c>
      <c r="BF157" s="27" t="s">
        <v>12</v>
      </c>
      <c r="BG157" s="27" t="s">
        <v>12</v>
      </c>
      <c r="BH157" s="28" t="s">
        <v>35</v>
      </c>
      <c r="BI157" s="28" t="s">
        <v>35</v>
      </c>
      <c r="BJ157" s="27" t="s">
        <v>12</v>
      </c>
      <c r="BK157" s="27" t="s">
        <v>12</v>
      </c>
      <c r="BL157" s="28" t="s">
        <v>35</v>
      </c>
      <c r="BM157" s="27" t="s">
        <v>12</v>
      </c>
      <c r="BN157" s="28" t="s">
        <v>35</v>
      </c>
      <c r="BO157" s="28" t="s">
        <v>35</v>
      </c>
      <c r="BP157" s="27" t="s">
        <v>12</v>
      </c>
      <c r="BQ157" s="28" t="s">
        <v>35</v>
      </c>
      <c r="BR157" s="28" t="s">
        <v>35</v>
      </c>
      <c r="BS157" s="28" t="s">
        <v>35</v>
      </c>
      <c r="BT157" s="27" t="s">
        <v>12</v>
      </c>
      <c r="BU157" s="28" t="s">
        <v>35</v>
      </c>
      <c r="BV157" s="27" t="s">
        <v>12</v>
      </c>
      <c r="BW157" s="27" t="s">
        <v>12</v>
      </c>
      <c r="BX157" s="27" t="s">
        <v>12</v>
      </c>
      <c r="BY157" s="28" t="s">
        <v>35</v>
      </c>
      <c r="BZ157" s="27" t="s">
        <v>12</v>
      </c>
      <c r="CA157" s="28" t="s">
        <v>35</v>
      </c>
      <c r="CB157" s="27" t="s">
        <v>12</v>
      </c>
      <c r="CC157" s="28" t="s">
        <v>35</v>
      </c>
      <c r="CD157" s="28" t="s">
        <v>35</v>
      </c>
      <c r="CE157" s="28" t="s">
        <v>35</v>
      </c>
      <c r="CF157" s="27" t="s">
        <v>12</v>
      </c>
      <c r="CG157" s="28" t="s">
        <v>35</v>
      </c>
      <c r="CH157" s="27" t="s">
        <v>12</v>
      </c>
      <c r="CI157" s="27" t="s">
        <v>12</v>
      </c>
      <c r="CJ157" s="27" t="s">
        <v>12</v>
      </c>
      <c r="CK157" s="28" t="s">
        <v>35</v>
      </c>
      <c r="CL157" s="27" t="s">
        <v>12</v>
      </c>
      <c r="CM157" s="28" t="s">
        <v>35</v>
      </c>
      <c r="CN157" s="27" t="s">
        <v>12</v>
      </c>
      <c r="CO157" s="28" t="s">
        <v>35</v>
      </c>
      <c r="CP157" s="28" t="s">
        <v>35</v>
      </c>
      <c r="CQ157" s="28" t="s">
        <v>35</v>
      </c>
      <c r="CR157" s="27" t="s">
        <v>12</v>
      </c>
      <c r="CS157" s="28" t="s">
        <v>35</v>
      </c>
      <c r="CT157" s="27" t="s">
        <v>12</v>
      </c>
      <c r="CU157" s="27" t="s">
        <v>12</v>
      </c>
      <c r="CV157" s="27" t="s">
        <v>12</v>
      </c>
      <c r="CW157" s="28" t="s">
        <v>35</v>
      </c>
      <c r="CX157" s="27" t="s">
        <v>12</v>
      </c>
      <c r="CY157" s="28" t="s">
        <v>35</v>
      </c>
      <c r="CZ157" s="27" t="s">
        <v>12</v>
      </c>
      <c r="DA157" s="28" t="s">
        <v>35</v>
      </c>
      <c r="DB157" s="28" t="s">
        <v>35</v>
      </c>
      <c r="DC157" s="28" t="s">
        <v>35</v>
      </c>
      <c r="DD157" s="27" t="s">
        <v>12</v>
      </c>
      <c r="DE157" s="28" t="s">
        <v>35</v>
      </c>
      <c r="DF157" s="28" t="s">
        <v>35</v>
      </c>
      <c r="DG157" s="28" t="s">
        <v>35</v>
      </c>
      <c r="DH157" s="27" t="s">
        <v>12</v>
      </c>
      <c r="DI157" s="27" t="s">
        <v>12</v>
      </c>
      <c r="DJ157" s="27" t="s">
        <v>12</v>
      </c>
      <c r="DK157" s="27" t="s">
        <v>12</v>
      </c>
      <c r="DL157" s="27" t="s">
        <v>12</v>
      </c>
      <c r="DM157" s="27" t="s">
        <v>12</v>
      </c>
      <c r="DN157" s="28" t="s">
        <v>35</v>
      </c>
      <c r="DO157" s="28" t="s">
        <v>35</v>
      </c>
      <c r="DP157" s="27" t="s">
        <v>12</v>
      </c>
      <c r="DQ157" s="28" t="s">
        <v>35</v>
      </c>
      <c r="DR157" s="28" t="s">
        <v>35</v>
      </c>
      <c r="DS157" s="28" t="s">
        <v>35</v>
      </c>
      <c r="DT157" s="27" t="s">
        <v>12</v>
      </c>
      <c r="DU157" s="27" t="s">
        <v>12</v>
      </c>
      <c r="DV157" s="27" t="s">
        <v>12</v>
      </c>
      <c r="DW157" s="27" t="s">
        <v>12</v>
      </c>
      <c r="DX157" s="27" t="s">
        <v>12</v>
      </c>
      <c r="DY157" s="27" t="s">
        <v>12</v>
      </c>
      <c r="DZ157" s="28" t="s">
        <v>35</v>
      </c>
      <c r="EA157" s="28" t="s">
        <v>35</v>
      </c>
      <c r="EB157" s="27" t="s">
        <v>12</v>
      </c>
      <c r="EC157" s="28" t="s">
        <v>35</v>
      </c>
      <c r="ED157" s="28" t="s">
        <v>35</v>
      </c>
      <c r="EE157" s="28" t="s">
        <v>35</v>
      </c>
      <c r="EF157" s="27" t="s">
        <v>12</v>
      </c>
      <c r="EG157" s="27" t="s">
        <v>12</v>
      </c>
      <c r="EH157" s="27" t="s">
        <v>12</v>
      </c>
      <c r="EI157" s="27" t="s">
        <v>12</v>
      </c>
      <c r="EJ157" s="27" t="s">
        <v>12</v>
      </c>
      <c r="EK157" s="27" t="s">
        <v>12</v>
      </c>
      <c r="EL157" s="28" t="s">
        <v>35</v>
      </c>
      <c r="EM157" s="28" t="s">
        <v>35</v>
      </c>
      <c r="EN157" s="27" t="s">
        <v>12</v>
      </c>
      <c r="EO157" s="28" t="s">
        <v>35</v>
      </c>
      <c r="EP157" s="28" t="s">
        <v>35</v>
      </c>
      <c r="EQ157" s="28" t="s">
        <v>35</v>
      </c>
      <c r="ER157" s="27" t="s">
        <v>12</v>
      </c>
      <c r="ES157" s="27" t="s">
        <v>12</v>
      </c>
      <c r="ET157" s="27" t="s">
        <v>12</v>
      </c>
      <c r="EU157" s="27" t="s">
        <v>12</v>
      </c>
      <c r="EV157" s="27" t="s">
        <v>12</v>
      </c>
      <c r="EW157" s="27" t="s">
        <v>12</v>
      </c>
      <c r="EX157" s="28" t="s">
        <v>35</v>
      </c>
      <c r="EY157" s="28" t="s">
        <v>35</v>
      </c>
      <c r="EZ157" s="27" t="s">
        <v>12</v>
      </c>
      <c r="FA157" s="28" t="s">
        <v>35</v>
      </c>
      <c r="FB157" s="28" t="s">
        <v>35</v>
      </c>
      <c r="FC157" s="28" t="s">
        <v>35</v>
      </c>
      <c r="FD157" s="27" t="s">
        <v>12</v>
      </c>
      <c r="FE157" s="27" t="s">
        <v>12</v>
      </c>
      <c r="FF157" s="27" t="s">
        <v>12</v>
      </c>
      <c r="FG157" s="27" t="s">
        <v>12</v>
      </c>
      <c r="FH157" s="27" t="s">
        <v>12</v>
      </c>
      <c r="FI157" s="27" t="s">
        <v>12</v>
      </c>
      <c r="FJ157" s="28" t="s">
        <v>35</v>
      </c>
      <c r="FK157" s="27" t="s">
        <v>12</v>
      </c>
      <c r="FL157" s="27" t="s">
        <v>12</v>
      </c>
      <c r="FM157" s="27" t="s">
        <v>12</v>
      </c>
      <c r="FN157" s="27" t="s">
        <v>12</v>
      </c>
      <c r="FO157" s="27" t="s">
        <v>12</v>
      </c>
      <c r="FP157" s="27" t="s">
        <v>12</v>
      </c>
      <c r="FQ157" s="27" t="s">
        <v>12</v>
      </c>
      <c r="FR157" s="28" t="s">
        <v>35</v>
      </c>
      <c r="FS157" s="28" t="s">
        <v>35</v>
      </c>
      <c r="FT157" s="28" t="s">
        <v>35</v>
      </c>
      <c r="FU157" s="28" t="s">
        <v>35</v>
      </c>
      <c r="FV157" s="27" t="s">
        <v>12</v>
      </c>
      <c r="FW157" s="27" t="s">
        <v>12</v>
      </c>
      <c r="FX157" s="27" t="s">
        <v>12</v>
      </c>
      <c r="FY157" s="27" t="s">
        <v>12</v>
      </c>
      <c r="FZ157" s="27" t="s">
        <v>12</v>
      </c>
      <c r="GA157" s="27" t="s">
        <v>12</v>
      </c>
      <c r="GB157" s="27" t="s">
        <v>12</v>
      </c>
      <c r="GC157" s="27" t="s">
        <v>12</v>
      </c>
      <c r="GD157" s="28" t="s">
        <v>35</v>
      </c>
      <c r="GE157" s="28" t="s">
        <v>35</v>
      </c>
      <c r="GF157" s="28" t="s">
        <v>35</v>
      </c>
      <c r="GG157" s="28" t="s">
        <v>35</v>
      </c>
      <c r="GH157" s="27" t="s">
        <v>12</v>
      </c>
      <c r="GI157" s="27" t="s">
        <v>12</v>
      </c>
      <c r="GJ157" s="27" t="s">
        <v>12</v>
      </c>
      <c r="GK157" s="27" t="s">
        <v>12</v>
      </c>
      <c r="GL157" s="27" t="s">
        <v>12</v>
      </c>
      <c r="GM157" s="27" t="s">
        <v>12</v>
      </c>
      <c r="GN157" s="27" t="s">
        <v>12</v>
      </c>
      <c r="GO157" s="27" t="s">
        <v>12</v>
      </c>
      <c r="GP157" s="28" t="s">
        <v>35</v>
      </c>
      <c r="GQ157" s="28" t="s">
        <v>35</v>
      </c>
      <c r="GR157" s="28" t="s">
        <v>35</v>
      </c>
      <c r="GS157" s="28" t="s">
        <v>35</v>
      </c>
      <c r="GT157" s="27" t="s">
        <v>12</v>
      </c>
      <c r="GU157" s="27" t="s">
        <v>12</v>
      </c>
      <c r="GV157" s="27" t="s">
        <v>12</v>
      </c>
      <c r="GW157" s="27" t="s">
        <v>12</v>
      </c>
      <c r="GX157" s="27" t="s">
        <v>12</v>
      </c>
      <c r="HA157" s="36" t="s">
        <v>82</v>
      </c>
      <c r="HB157" s="53" t="str" cm="1">
        <f t="array" ref="HB157">INDEX(_xlfn.ANCHORARRAY(HB150),1,MIN(HB154:OS154))</f>
        <v>A</v>
      </c>
    </row>
    <row r="158" spans="2:409" ht="25.2">
      <c r="B158" s="11">
        <f t="shared" si="44"/>
        <v>66</v>
      </c>
      <c r="C158" s="9">
        <v>4</v>
      </c>
      <c r="D158" s="12">
        <v>12</v>
      </c>
      <c r="E158" s="13">
        <v>25</v>
      </c>
      <c r="G158" s="33" t="s">
        <v>16</v>
      </c>
      <c r="H158" s="27" t="s">
        <v>12</v>
      </c>
      <c r="I158" s="27" t="s">
        <v>12</v>
      </c>
      <c r="J158" s="27" t="s">
        <v>12</v>
      </c>
      <c r="K158" s="33" t="s">
        <v>16</v>
      </c>
      <c r="L158" s="33" t="s">
        <v>16</v>
      </c>
      <c r="M158" s="27" t="s">
        <v>12</v>
      </c>
      <c r="N158" s="27" t="s">
        <v>12</v>
      </c>
      <c r="O158" s="27" t="s">
        <v>12</v>
      </c>
      <c r="P158" s="27" t="s">
        <v>12</v>
      </c>
      <c r="Q158" s="33" t="s">
        <v>16</v>
      </c>
      <c r="R158" s="33" t="s">
        <v>16</v>
      </c>
      <c r="S158" s="33" t="s">
        <v>16</v>
      </c>
      <c r="T158" s="27" t="s">
        <v>12</v>
      </c>
      <c r="U158" s="27" t="s">
        <v>12</v>
      </c>
      <c r="V158" s="27" t="s">
        <v>12</v>
      </c>
      <c r="W158" s="33" t="s">
        <v>16</v>
      </c>
      <c r="X158" s="33" t="s">
        <v>16</v>
      </c>
      <c r="Y158" s="27" t="s">
        <v>12</v>
      </c>
      <c r="Z158" s="27" t="s">
        <v>12</v>
      </c>
      <c r="AA158" s="27" t="s">
        <v>12</v>
      </c>
      <c r="AB158" s="27" t="s">
        <v>12</v>
      </c>
      <c r="AC158" s="33" t="s">
        <v>16</v>
      </c>
      <c r="AD158" s="33" t="s">
        <v>16</v>
      </c>
      <c r="AE158" s="33" t="s">
        <v>16</v>
      </c>
      <c r="AF158" s="27" t="s">
        <v>12</v>
      </c>
      <c r="AG158" s="27" t="s">
        <v>12</v>
      </c>
      <c r="AH158" s="27" t="s">
        <v>12</v>
      </c>
      <c r="AI158" s="33" t="s">
        <v>16</v>
      </c>
      <c r="AJ158" s="33" t="s">
        <v>16</v>
      </c>
      <c r="AK158" s="27" t="s">
        <v>12</v>
      </c>
      <c r="AL158" s="27" t="s">
        <v>12</v>
      </c>
      <c r="AM158" s="27" t="s">
        <v>12</v>
      </c>
      <c r="AN158" s="27" t="s">
        <v>12</v>
      </c>
      <c r="AO158" s="33" t="s">
        <v>16</v>
      </c>
      <c r="AP158" s="33" t="s">
        <v>16</v>
      </c>
      <c r="AQ158" s="33" t="s">
        <v>16</v>
      </c>
      <c r="AR158" s="27" t="s">
        <v>12</v>
      </c>
      <c r="AS158" s="27" t="s">
        <v>12</v>
      </c>
      <c r="AT158" s="27" t="s">
        <v>12</v>
      </c>
      <c r="AU158" s="33" t="s">
        <v>16</v>
      </c>
      <c r="AV158" s="33" t="s">
        <v>16</v>
      </c>
      <c r="AW158" s="27" t="s">
        <v>12</v>
      </c>
      <c r="AX158" s="27" t="s">
        <v>12</v>
      </c>
      <c r="AY158" s="27" t="s">
        <v>12</v>
      </c>
      <c r="AZ158" s="27" t="s">
        <v>12</v>
      </c>
      <c r="BA158" s="33" t="s">
        <v>16</v>
      </c>
      <c r="BB158" s="33" t="s">
        <v>16</v>
      </c>
      <c r="BC158" s="33" t="s">
        <v>16</v>
      </c>
      <c r="BD158" s="27" t="s">
        <v>12</v>
      </c>
      <c r="BE158" s="27" t="s">
        <v>12</v>
      </c>
      <c r="BF158" s="27" t="s">
        <v>12</v>
      </c>
      <c r="BG158" s="33" t="s">
        <v>16</v>
      </c>
      <c r="BH158" s="33" t="s">
        <v>16</v>
      </c>
      <c r="BI158" s="27" t="s">
        <v>12</v>
      </c>
      <c r="BJ158" s="27" t="s">
        <v>12</v>
      </c>
      <c r="BK158" s="27" t="s">
        <v>12</v>
      </c>
      <c r="BL158" s="27" t="s">
        <v>12</v>
      </c>
      <c r="BM158" s="33" t="s">
        <v>16</v>
      </c>
      <c r="BN158" s="33" t="s">
        <v>16</v>
      </c>
      <c r="BO158" s="27" t="s">
        <v>12</v>
      </c>
      <c r="BP158" s="33" t="s">
        <v>16</v>
      </c>
      <c r="BQ158" s="33" t="s">
        <v>16</v>
      </c>
      <c r="BR158" s="27" t="s">
        <v>12</v>
      </c>
      <c r="BS158" s="27" t="s">
        <v>12</v>
      </c>
      <c r="BT158" s="33" t="s">
        <v>16</v>
      </c>
      <c r="BU158" s="33" t="s">
        <v>16</v>
      </c>
      <c r="BV158" s="27" t="s">
        <v>12</v>
      </c>
      <c r="BW158" s="33" t="s">
        <v>16</v>
      </c>
      <c r="BX158" s="27" t="s">
        <v>12</v>
      </c>
      <c r="BY158" s="27" t="s">
        <v>12</v>
      </c>
      <c r="BZ158" s="33" t="s">
        <v>16</v>
      </c>
      <c r="CA158" s="27" t="s">
        <v>12</v>
      </c>
      <c r="CB158" s="33" t="s">
        <v>16</v>
      </c>
      <c r="CC158" s="33" t="s">
        <v>16</v>
      </c>
      <c r="CD158" s="27" t="s">
        <v>12</v>
      </c>
      <c r="CE158" s="27" t="s">
        <v>12</v>
      </c>
      <c r="CF158" s="33" t="s">
        <v>16</v>
      </c>
      <c r="CG158" s="33" t="s">
        <v>16</v>
      </c>
      <c r="CH158" s="27" t="s">
        <v>12</v>
      </c>
      <c r="CI158" s="33" t="s">
        <v>16</v>
      </c>
      <c r="CJ158" s="27" t="s">
        <v>12</v>
      </c>
      <c r="CK158" s="27" t="s">
        <v>12</v>
      </c>
      <c r="CL158" s="33" t="s">
        <v>16</v>
      </c>
      <c r="CM158" s="27" t="s">
        <v>12</v>
      </c>
      <c r="CN158" s="33" t="s">
        <v>16</v>
      </c>
      <c r="CO158" s="33" t="s">
        <v>16</v>
      </c>
      <c r="CP158" s="27" t="s">
        <v>12</v>
      </c>
      <c r="CQ158" s="27" t="s">
        <v>12</v>
      </c>
      <c r="CR158" s="33" t="s">
        <v>16</v>
      </c>
      <c r="CS158" s="33" t="s">
        <v>16</v>
      </c>
      <c r="CT158" s="27" t="s">
        <v>12</v>
      </c>
      <c r="CU158" s="33" t="s">
        <v>16</v>
      </c>
      <c r="CV158" s="27" t="s">
        <v>12</v>
      </c>
      <c r="CW158" s="27" t="s">
        <v>12</v>
      </c>
      <c r="CX158" s="33" t="s">
        <v>16</v>
      </c>
      <c r="CY158" s="27" t="s">
        <v>12</v>
      </c>
      <c r="CZ158" s="33" t="s">
        <v>16</v>
      </c>
      <c r="DA158" s="33" t="s">
        <v>16</v>
      </c>
      <c r="DB158" s="27" t="s">
        <v>12</v>
      </c>
      <c r="DC158" s="33" t="s">
        <v>16</v>
      </c>
      <c r="DD158" s="33" t="s">
        <v>16</v>
      </c>
      <c r="DE158" s="33" t="s">
        <v>16</v>
      </c>
      <c r="DF158" s="33" t="s">
        <v>16</v>
      </c>
      <c r="DG158" s="33" t="s">
        <v>16</v>
      </c>
      <c r="DH158" s="27" t="s">
        <v>12</v>
      </c>
      <c r="DI158" s="33" t="s">
        <v>16</v>
      </c>
      <c r="DJ158" s="27" t="s">
        <v>12</v>
      </c>
      <c r="DK158" s="27" t="s">
        <v>12</v>
      </c>
      <c r="DL158" s="27" t="s">
        <v>12</v>
      </c>
      <c r="DM158" s="27" t="s">
        <v>12</v>
      </c>
      <c r="DN158" s="27" t="s">
        <v>12</v>
      </c>
      <c r="DO158" s="33" t="s">
        <v>16</v>
      </c>
      <c r="DP158" s="33" t="s">
        <v>16</v>
      </c>
      <c r="DQ158" s="33" t="s">
        <v>16</v>
      </c>
      <c r="DR158" s="33" t="s">
        <v>16</v>
      </c>
      <c r="DS158" s="33" t="s">
        <v>16</v>
      </c>
      <c r="DT158" s="27" t="s">
        <v>12</v>
      </c>
      <c r="DU158" s="33" t="s">
        <v>16</v>
      </c>
      <c r="DV158" s="27" t="s">
        <v>12</v>
      </c>
      <c r="DW158" s="27" t="s">
        <v>12</v>
      </c>
      <c r="DX158" s="27" t="s">
        <v>12</v>
      </c>
      <c r="DY158" s="27" t="s">
        <v>12</v>
      </c>
      <c r="DZ158" s="27" t="s">
        <v>12</v>
      </c>
      <c r="EA158" s="33" t="s">
        <v>16</v>
      </c>
      <c r="EB158" s="33" t="s">
        <v>16</v>
      </c>
      <c r="EC158" s="33" t="s">
        <v>16</v>
      </c>
      <c r="ED158" s="33" t="s">
        <v>16</v>
      </c>
      <c r="EE158" s="33" t="s">
        <v>16</v>
      </c>
      <c r="EF158" s="27" t="s">
        <v>12</v>
      </c>
      <c r="EG158" s="33" t="s">
        <v>16</v>
      </c>
      <c r="EH158" s="27" t="s">
        <v>12</v>
      </c>
      <c r="EI158" s="27" t="s">
        <v>12</v>
      </c>
      <c r="EJ158" s="27" t="s">
        <v>12</v>
      </c>
      <c r="EK158" s="27" t="s">
        <v>12</v>
      </c>
      <c r="EL158" s="27" t="s">
        <v>12</v>
      </c>
      <c r="EM158" s="33" t="s">
        <v>16</v>
      </c>
      <c r="EN158" s="33" t="s">
        <v>16</v>
      </c>
      <c r="EO158" s="33" t="s">
        <v>16</v>
      </c>
      <c r="EP158" s="33" t="s">
        <v>16</v>
      </c>
      <c r="EQ158" s="33" t="s">
        <v>16</v>
      </c>
      <c r="ER158" s="27" t="s">
        <v>12</v>
      </c>
      <c r="ES158" s="33" t="s">
        <v>16</v>
      </c>
      <c r="ET158" s="27" t="s">
        <v>12</v>
      </c>
      <c r="EU158" s="27" t="s">
        <v>12</v>
      </c>
      <c r="EV158" s="27" t="s">
        <v>12</v>
      </c>
      <c r="EW158" s="27" t="s">
        <v>12</v>
      </c>
      <c r="EX158" s="27" t="s">
        <v>12</v>
      </c>
      <c r="EY158" s="33" t="s">
        <v>16</v>
      </c>
      <c r="EZ158" s="33" t="s">
        <v>16</v>
      </c>
      <c r="FA158" s="33" t="s">
        <v>16</v>
      </c>
      <c r="FB158" s="33" t="s">
        <v>16</v>
      </c>
      <c r="FC158" s="33" t="s">
        <v>16</v>
      </c>
      <c r="FD158" s="27" t="s">
        <v>12</v>
      </c>
      <c r="FE158" s="33" t="s">
        <v>16</v>
      </c>
      <c r="FF158" s="27" t="s">
        <v>12</v>
      </c>
      <c r="FG158" s="27" t="s">
        <v>12</v>
      </c>
      <c r="FH158" s="27" t="s">
        <v>12</v>
      </c>
      <c r="FI158" s="27" t="s">
        <v>12</v>
      </c>
      <c r="FJ158" s="27" t="s">
        <v>12</v>
      </c>
      <c r="FK158" s="27" t="s">
        <v>12</v>
      </c>
      <c r="FL158" s="27" t="s">
        <v>12</v>
      </c>
      <c r="FM158" s="27" t="s">
        <v>12</v>
      </c>
      <c r="FN158" s="27" t="s">
        <v>12</v>
      </c>
      <c r="FO158" s="33" t="s">
        <v>16</v>
      </c>
      <c r="FP158" s="27" t="s">
        <v>12</v>
      </c>
      <c r="FQ158" s="33" t="s">
        <v>16</v>
      </c>
      <c r="FR158" s="27" t="s">
        <v>12</v>
      </c>
      <c r="FS158" s="33" t="s">
        <v>16</v>
      </c>
      <c r="FT158" s="27" t="s">
        <v>12</v>
      </c>
      <c r="FU158" s="27" t="s">
        <v>12</v>
      </c>
      <c r="FV158" s="27" t="s">
        <v>12</v>
      </c>
      <c r="FW158" s="27" t="s">
        <v>12</v>
      </c>
      <c r="FX158" s="27" t="s">
        <v>12</v>
      </c>
      <c r="FY158" s="27" t="s">
        <v>12</v>
      </c>
      <c r="FZ158" s="27" t="s">
        <v>12</v>
      </c>
      <c r="GA158" s="33" t="s">
        <v>16</v>
      </c>
      <c r="GB158" s="27" t="s">
        <v>12</v>
      </c>
      <c r="GC158" s="33" t="s">
        <v>16</v>
      </c>
      <c r="GD158" s="27" t="s">
        <v>12</v>
      </c>
      <c r="GE158" s="33" t="s">
        <v>16</v>
      </c>
      <c r="GF158" s="27" t="s">
        <v>12</v>
      </c>
      <c r="GG158" s="27" t="s">
        <v>12</v>
      </c>
      <c r="GH158" s="27" t="s">
        <v>12</v>
      </c>
      <c r="GI158" s="27" t="s">
        <v>12</v>
      </c>
      <c r="GJ158" s="27" t="s">
        <v>12</v>
      </c>
      <c r="GK158" s="27" t="s">
        <v>12</v>
      </c>
      <c r="GL158" s="27" t="s">
        <v>12</v>
      </c>
      <c r="GM158" s="33" t="s">
        <v>16</v>
      </c>
      <c r="GN158" s="27" t="s">
        <v>12</v>
      </c>
      <c r="GO158" s="33" t="s">
        <v>16</v>
      </c>
      <c r="GP158" s="27" t="s">
        <v>12</v>
      </c>
      <c r="GQ158" s="33" t="s">
        <v>16</v>
      </c>
      <c r="GR158" s="27" t="s">
        <v>12</v>
      </c>
      <c r="GS158" s="27" t="s">
        <v>12</v>
      </c>
      <c r="GT158" s="27" t="s">
        <v>12</v>
      </c>
      <c r="GU158" s="27" t="s">
        <v>12</v>
      </c>
      <c r="GV158" s="27" t="s">
        <v>12</v>
      </c>
      <c r="GW158" s="27" t="s">
        <v>12</v>
      </c>
      <c r="GX158" s="27" t="s">
        <v>12</v>
      </c>
      <c r="HB158" s="37" t="s">
        <v>91</v>
      </c>
      <c r="HC158" s="47" t="str" cm="1">
        <f t="array" ref="HC158:NE158">_xlfn._xlws.FILTER(_xlfn.ANCHORARRAY(HB150),HB155:OS155&lt;&gt;1)</f>
        <v>ASU</v>
      </c>
      <c r="HD158" s="47" t="str">
        <v>ASU</v>
      </c>
      <c r="HE158" s="47" t="str">
        <v>ASU</v>
      </c>
      <c r="HF158" s="47" t="str">
        <v>ASU</v>
      </c>
      <c r="HG158" s="47" t="str">
        <v>A</v>
      </c>
      <c r="HH158" s="47" t="str">
        <v>A</v>
      </c>
      <c r="HI158" s="47" t="str">
        <v>A</v>
      </c>
      <c r="HJ158" s="47" t="str">
        <v>ASU</v>
      </c>
      <c r="HK158" s="47" t="str">
        <v>A</v>
      </c>
      <c r="HL158" s="47" t="str">
        <v>A</v>
      </c>
      <c r="HM158" s="47" t="str">
        <v>A</v>
      </c>
      <c r="HN158" s="47" t="str">
        <v>A</v>
      </c>
      <c r="HO158" s="47" t="str">
        <v>ASU</v>
      </c>
      <c r="HP158" s="47" t="str">
        <v>ASU</v>
      </c>
      <c r="HQ158" s="47" t="str">
        <v>ASU</v>
      </c>
      <c r="HR158" s="47" t="str">
        <v>ASU</v>
      </c>
      <c r="HS158" s="47" t="str">
        <v>A</v>
      </c>
      <c r="HT158" s="47" t="str">
        <v>A</v>
      </c>
      <c r="HU158" s="47" t="str">
        <v>A</v>
      </c>
      <c r="HV158" s="47" t="str">
        <v>ASU</v>
      </c>
      <c r="HW158" s="47" t="str">
        <v>A</v>
      </c>
      <c r="HX158" s="47" t="str">
        <v>ASU</v>
      </c>
      <c r="HY158" s="47" t="str">
        <v>A</v>
      </c>
      <c r="HZ158" s="47" t="str">
        <v>ASU</v>
      </c>
      <c r="IA158" s="47" t="str">
        <v>A</v>
      </c>
      <c r="IB158" s="47" t="str">
        <v>A</v>
      </c>
      <c r="IC158" s="47" t="str">
        <v>A</v>
      </c>
      <c r="ID158" s="47" t="str">
        <v>A</v>
      </c>
      <c r="IE158" s="47" t="str">
        <v>A</v>
      </c>
      <c r="IF158" s="47" t="str">
        <v>ASU</v>
      </c>
      <c r="IG158" s="47" t="str">
        <v>ASU</v>
      </c>
      <c r="IH158" s="47" t="str">
        <v>ASU</v>
      </c>
      <c r="II158" s="47" t="str">
        <v>A</v>
      </c>
      <c r="IJ158" s="47" t="str">
        <v>ASU</v>
      </c>
      <c r="IK158" s="47" t="str">
        <v>A</v>
      </c>
      <c r="IL158" s="47" t="str">
        <v>ASU</v>
      </c>
      <c r="IM158" s="47" t="str">
        <v>A</v>
      </c>
      <c r="IN158" s="47" t="str">
        <v>A</v>
      </c>
      <c r="IO158" s="47" t="str">
        <v>A</v>
      </c>
      <c r="IP158" s="47" t="str">
        <v>A</v>
      </c>
      <c r="IQ158" s="47" t="str">
        <v>A</v>
      </c>
      <c r="IR158" s="47" t="str">
        <v>ASU</v>
      </c>
      <c r="IS158" s="47" t="str">
        <v>ASU</v>
      </c>
      <c r="IT158" s="47" t="str">
        <v>ASU</v>
      </c>
      <c r="IU158" s="47" t="str">
        <v>A</v>
      </c>
      <c r="IV158" s="47" t="str">
        <v>ASU</v>
      </c>
      <c r="IW158" s="47" t="str">
        <v>A</v>
      </c>
      <c r="IX158" s="47" t="str">
        <v>ASU</v>
      </c>
      <c r="IY158" s="47" t="str">
        <v>A</v>
      </c>
      <c r="IZ158" s="47" t="str">
        <v>A</v>
      </c>
      <c r="JA158" s="47" t="str">
        <v>A</v>
      </c>
      <c r="JB158" s="47" t="str">
        <v>A</v>
      </c>
      <c r="JC158" s="47" t="str">
        <v>A</v>
      </c>
      <c r="JD158" s="47" t="str">
        <v>ASU</v>
      </c>
      <c r="JE158" s="47" t="str">
        <v>ASU</v>
      </c>
      <c r="JF158" s="47" t="str">
        <v>ASU</v>
      </c>
      <c r="JG158" s="47" t="str">
        <v>A</v>
      </c>
      <c r="JH158" s="47" t="str">
        <v>ASU</v>
      </c>
      <c r="JI158" s="47" t="str">
        <v>A</v>
      </c>
      <c r="JJ158" s="47" t="str">
        <v>ASU</v>
      </c>
      <c r="JK158" s="47" t="str">
        <v>ASU</v>
      </c>
      <c r="JL158" s="47" t="str">
        <v>A</v>
      </c>
      <c r="JM158" s="47" t="str">
        <v>ASU</v>
      </c>
      <c r="JN158" s="47" t="str">
        <v>A</v>
      </c>
      <c r="JO158" s="47" t="str">
        <v>ASU</v>
      </c>
      <c r="JP158" s="47" t="str">
        <v>A</v>
      </c>
      <c r="JQ158" s="47" t="str">
        <v>A</v>
      </c>
      <c r="JR158" s="47" t="str">
        <v>ASU</v>
      </c>
      <c r="JS158" s="47" t="str">
        <v>A</v>
      </c>
      <c r="JT158" s="47" t="str">
        <v>A</v>
      </c>
      <c r="JU158" s="47" t="str">
        <v>ASU</v>
      </c>
      <c r="JV158" s="47" t="str">
        <v>ASU</v>
      </c>
      <c r="JW158" s="47" t="str">
        <v>ASU</v>
      </c>
      <c r="JX158" s="47" t="str">
        <v>A</v>
      </c>
      <c r="JY158" s="47" t="str">
        <v>ASU</v>
      </c>
      <c r="JZ158" s="47" t="str">
        <v>A</v>
      </c>
      <c r="KA158" s="47" t="str">
        <v>ASU</v>
      </c>
      <c r="KB158" s="47" t="str">
        <v>A</v>
      </c>
      <c r="KC158" s="47" t="str">
        <v>A</v>
      </c>
      <c r="KD158" s="47" t="str">
        <v>ASU</v>
      </c>
      <c r="KE158" s="47" t="str">
        <v>A</v>
      </c>
      <c r="KF158" s="47" t="str">
        <v>A</v>
      </c>
      <c r="KG158" s="47" t="str">
        <v>ASU</v>
      </c>
      <c r="KH158" s="47" t="str">
        <v>ASU</v>
      </c>
      <c r="KI158" s="47" t="str">
        <v>ASU</v>
      </c>
      <c r="KJ158" s="47" t="str">
        <v>A</v>
      </c>
      <c r="KK158" s="47" t="str">
        <v>ASU</v>
      </c>
      <c r="KL158" s="47" t="str">
        <v>A</v>
      </c>
      <c r="KM158" s="47" t="str">
        <v>ASU</v>
      </c>
      <c r="KN158" s="47" t="str">
        <v>A</v>
      </c>
      <c r="KO158" s="47" t="str">
        <v>A</v>
      </c>
      <c r="KP158" s="47" t="str">
        <v>ASU</v>
      </c>
      <c r="KQ158" s="47" t="str">
        <v>A</v>
      </c>
      <c r="KR158" s="47" t="str">
        <v>A</v>
      </c>
      <c r="KS158" s="47" t="str">
        <v>ASU</v>
      </c>
      <c r="KT158" s="47" t="str">
        <v>ASU</v>
      </c>
      <c r="KU158" s="47" t="str">
        <v>ASU</v>
      </c>
      <c r="KV158" s="47" t="str">
        <v>A</v>
      </c>
      <c r="KW158" s="47" t="str">
        <v>ASU</v>
      </c>
      <c r="KX158" s="47" t="str">
        <v>A</v>
      </c>
      <c r="KY158" s="47" t="str">
        <v>ASU</v>
      </c>
      <c r="KZ158" s="47" t="str">
        <v>A</v>
      </c>
      <c r="LA158" s="47" t="str">
        <v>A</v>
      </c>
      <c r="LB158" s="47" t="str">
        <v>ASU</v>
      </c>
      <c r="LC158" s="47" t="str">
        <v>A</v>
      </c>
      <c r="LD158" s="47" t="str">
        <v>A</v>
      </c>
      <c r="LE158" s="47" t="str">
        <v>ASU</v>
      </c>
      <c r="LF158" s="47" t="str">
        <v>ASU</v>
      </c>
      <c r="LG158" s="47" t="str">
        <v>ASU</v>
      </c>
      <c r="LH158" s="47" t="str">
        <v>A</v>
      </c>
      <c r="LI158" s="47" t="str">
        <v>ASU</v>
      </c>
      <c r="LJ158" s="47" t="str">
        <v>A</v>
      </c>
      <c r="LK158" s="47" t="str">
        <v>ASU</v>
      </c>
      <c r="LL158" s="47" t="str">
        <v>A</v>
      </c>
      <c r="LM158" s="47" t="str">
        <v>A</v>
      </c>
      <c r="LN158" s="47" t="str">
        <v>ASU</v>
      </c>
      <c r="LO158" s="47" t="str">
        <v>A</v>
      </c>
      <c r="LP158" s="47" t="str">
        <v>A</v>
      </c>
      <c r="LQ158" s="47" t="str">
        <v>ASU</v>
      </c>
      <c r="LR158" s="47" t="str">
        <v>ASU</v>
      </c>
      <c r="LS158" s="47" t="str">
        <v>A</v>
      </c>
      <c r="LT158" s="47" t="str">
        <v>ASU</v>
      </c>
      <c r="LU158" s="47" t="str">
        <v>A</v>
      </c>
      <c r="LV158" s="47" t="str">
        <v>ASU</v>
      </c>
      <c r="LW158" s="47" t="str">
        <v>A</v>
      </c>
      <c r="LX158" s="47" t="str">
        <v>A</v>
      </c>
      <c r="LY158" s="47" t="str">
        <v>A</v>
      </c>
      <c r="LZ158" s="47" t="str">
        <v>A</v>
      </c>
      <c r="MA158" s="47" t="str">
        <v>A</v>
      </c>
      <c r="MB158" s="47" t="str">
        <v>ASU</v>
      </c>
      <c r="MC158" s="47" t="str">
        <v>ASU</v>
      </c>
      <c r="MD158" s="47" t="str">
        <v>ASU</v>
      </c>
      <c r="ME158" s="47" t="str">
        <v>A</v>
      </c>
      <c r="MF158" s="47" t="str">
        <v>ASU</v>
      </c>
      <c r="MG158" s="47" t="str">
        <v>A</v>
      </c>
      <c r="MH158" s="47" t="str">
        <v>ASU</v>
      </c>
      <c r="MI158" s="47" t="str">
        <v>A</v>
      </c>
      <c r="MJ158" s="47" t="str">
        <v>A</v>
      </c>
      <c r="MK158" s="47" t="str">
        <v>A</v>
      </c>
      <c r="ML158" s="47" t="str">
        <v>A</v>
      </c>
      <c r="MM158" s="47" t="str">
        <v>A</v>
      </c>
      <c r="MN158" s="47" t="str">
        <v>ASU</v>
      </c>
      <c r="MO158" s="47" t="str">
        <v>ASU</v>
      </c>
      <c r="MP158" s="47" t="str">
        <v>ASU</v>
      </c>
      <c r="MQ158" s="47" t="str">
        <v>A</v>
      </c>
      <c r="MR158" s="47" t="str">
        <v>ASU</v>
      </c>
      <c r="MS158" s="47" t="str">
        <v>A</v>
      </c>
      <c r="MT158" s="47" t="str">
        <v>ASU</v>
      </c>
      <c r="MU158" s="47" t="str">
        <v>A</v>
      </c>
      <c r="MV158" s="47" t="str">
        <v>A</v>
      </c>
      <c r="MW158" s="47" t="str">
        <v>A</v>
      </c>
      <c r="MX158" s="47" t="str">
        <v>A</v>
      </c>
      <c r="MY158" s="47" t="str">
        <v>A</v>
      </c>
      <c r="MZ158" s="47" t="str">
        <v>ASU</v>
      </c>
      <c r="NA158" s="47" t="str">
        <v>ASU</v>
      </c>
      <c r="NB158" s="47" t="str">
        <v>ASU</v>
      </c>
      <c r="NC158" s="47" t="str">
        <v>A</v>
      </c>
      <c r="ND158" s="47" t="str">
        <v>ASU</v>
      </c>
      <c r="NE158" s="47" t="str">
        <v>A</v>
      </c>
    </row>
    <row r="159" spans="2:409" ht="25.2">
      <c r="B159" s="11">
        <f t="shared" si="44"/>
        <v>67</v>
      </c>
      <c r="C159" s="9">
        <v>4</v>
      </c>
      <c r="D159" s="12">
        <v>12</v>
      </c>
      <c r="E159" s="13">
        <v>35</v>
      </c>
      <c r="G159" s="27" t="s">
        <v>12</v>
      </c>
      <c r="H159" s="29" t="s">
        <v>37</v>
      </c>
      <c r="I159" s="29" t="s">
        <v>37</v>
      </c>
      <c r="J159" s="27" t="s">
        <v>12</v>
      </c>
      <c r="K159" s="29" t="s">
        <v>37</v>
      </c>
      <c r="L159" s="29" t="s">
        <v>37</v>
      </c>
      <c r="M159" s="29" t="s">
        <v>37</v>
      </c>
      <c r="N159" s="29" t="s">
        <v>37</v>
      </c>
      <c r="O159" s="27" t="s">
        <v>12</v>
      </c>
      <c r="P159" s="27" t="s">
        <v>12</v>
      </c>
      <c r="Q159" s="27" t="s">
        <v>12</v>
      </c>
      <c r="R159" s="29" t="s">
        <v>37</v>
      </c>
      <c r="S159" s="27" t="s">
        <v>12</v>
      </c>
      <c r="T159" s="29" t="s">
        <v>37</v>
      </c>
      <c r="U159" s="29" t="s">
        <v>37</v>
      </c>
      <c r="V159" s="27" t="s">
        <v>12</v>
      </c>
      <c r="W159" s="29" t="s">
        <v>37</v>
      </c>
      <c r="X159" s="29" t="s">
        <v>37</v>
      </c>
      <c r="Y159" s="29" t="s">
        <v>37</v>
      </c>
      <c r="Z159" s="29" t="s">
        <v>37</v>
      </c>
      <c r="AA159" s="27" t="s">
        <v>12</v>
      </c>
      <c r="AB159" s="27" t="s">
        <v>12</v>
      </c>
      <c r="AC159" s="27" t="s">
        <v>12</v>
      </c>
      <c r="AD159" s="29" t="s">
        <v>37</v>
      </c>
      <c r="AE159" s="27" t="s">
        <v>12</v>
      </c>
      <c r="AF159" s="29" t="s">
        <v>37</v>
      </c>
      <c r="AG159" s="29" t="s">
        <v>37</v>
      </c>
      <c r="AH159" s="27" t="s">
        <v>12</v>
      </c>
      <c r="AI159" s="29" t="s">
        <v>37</v>
      </c>
      <c r="AJ159" s="29" t="s">
        <v>37</v>
      </c>
      <c r="AK159" s="29" t="s">
        <v>37</v>
      </c>
      <c r="AL159" s="29" t="s">
        <v>37</v>
      </c>
      <c r="AM159" s="27" t="s">
        <v>12</v>
      </c>
      <c r="AN159" s="27" t="s">
        <v>12</v>
      </c>
      <c r="AO159" s="27" t="s">
        <v>12</v>
      </c>
      <c r="AP159" s="29" t="s">
        <v>37</v>
      </c>
      <c r="AQ159" s="27" t="s">
        <v>12</v>
      </c>
      <c r="AR159" s="29" t="s">
        <v>37</v>
      </c>
      <c r="AS159" s="29" t="s">
        <v>37</v>
      </c>
      <c r="AT159" s="27" t="s">
        <v>12</v>
      </c>
      <c r="AU159" s="29" t="s">
        <v>37</v>
      </c>
      <c r="AV159" s="29" t="s">
        <v>37</v>
      </c>
      <c r="AW159" s="29" t="s">
        <v>37</v>
      </c>
      <c r="AX159" s="29" t="s">
        <v>37</v>
      </c>
      <c r="AY159" s="27" t="s">
        <v>12</v>
      </c>
      <c r="AZ159" s="27" t="s">
        <v>12</v>
      </c>
      <c r="BA159" s="27" t="s">
        <v>12</v>
      </c>
      <c r="BB159" s="29" t="s">
        <v>37</v>
      </c>
      <c r="BC159" s="27" t="s">
        <v>12</v>
      </c>
      <c r="BD159" s="29" t="s">
        <v>37</v>
      </c>
      <c r="BE159" s="29" t="s">
        <v>37</v>
      </c>
      <c r="BF159" s="27" t="s">
        <v>12</v>
      </c>
      <c r="BG159" s="29" t="s">
        <v>37</v>
      </c>
      <c r="BH159" s="29" t="s">
        <v>37</v>
      </c>
      <c r="BI159" s="29" t="s">
        <v>37</v>
      </c>
      <c r="BJ159" s="29" t="s">
        <v>37</v>
      </c>
      <c r="BK159" s="27" t="s">
        <v>12</v>
      </c>
      <c r="BL159" s="27" t="s">
        <v>12</v>
      </c>
      <c r="BM159" s="27" t="s">
        <v>12</v>
      </c>
      <c r="BN159" s="29" t="s">
        <v>37</v>
      </c>
      <c r="BO159" s="29" t="s">
        <v>37</v>
      </c>
      <c r="BP159" s="29" t="s">
        <v>37</v>
      </c>
      <c r="BQ159" s="29" t="s">
        <v>37</v>
      </c>
      <c r="BR159" s="29" t="s">
        <v>37</v>
      </c>
      <c r="BS159" s="27" t="s">
        <v>12</v>
      </c>
      <c r="BT159" s="27" t="s">
        <v>12</v>
      </c>
      <c r="BU159" s="27" t="s">
        <v>12</v>
      </c>
      <c r="BV159" s="27" t="s">
        <v>12</v>
      </c>
      <c r="BW159" s="29" t="s">
        <v>37</v>
      </c>
      <c r="BX159" s="27" t="s">
        <v>12</v>
      </c>
      <c r="BY159" s="29" t="s">
        <v>37</v>
      </c>
      <c r="BZ159" s="29" t="s">
        <v>37</v>
      </c>
      <c r="CA159" s="29" t="s">
        <v>37</v>
      </c>
      <c r="CB159" s="29" t="s">
        <v>37</v>
      </c>
      <c r="CC159" s="29" t="s">
        <v>37</v>
      </c>
      <c r="CD159" s="29" t="s">
        <v>37</v>
      </c>
      <c r="CE159" s="27" t="s">
        <v>12</v>
      </c>
      <c r="CF159" s="27" t="s">
        <v>12</v>
      </c>
      <c r="CG159" s="27" t="s">
        <v>12</v>
      </c>
      <c r="CH159" s="27" t="s">
        <v>12</v>
      </c>
      <c r="CI159" s="29" t="s">
        <v>37</v>
      </c>
      <c r="CJ159" s="27" t="s">
        <v>12</v>
      </c>
      <c r="CK159" s="29" t="s">
        <v>37</v>
      </c>
      <c r="CL159" s="29" t="s">
        <v>37</v>
      </c>
      <c r="CM159" s="29" t="s">
        <v>37</v>
      </c>
      <c r="CN159" s="29" t="s">
        <v>37</v>
      </c>
      <c r="CO159" s="29" t="s">
        <v>37</v>
      </c>
      <c r="CP159" s="29" t="s">
        <v>37</v>
      </c>
      <c r="CQ159" s="27" t="s">
        <v>12</v>
      </c>
      <c r="CR159" s="27" t="s">
        <v>12</v>
      </c>
      <c r="CS159" s="27" t="s">
        <v>12</v>
      </c>
      <c r="CT159" s="27" t="s">
        <v>12</v>
      </c>
      <c r="CU159" s="29" t="s">
        <v>37</v>
      </c>
      <c r="CV159" s="27" t="s">
        <v>12</v>
      </c>
      <c r="CW159" s="29" t="s">
        <v>37</v>
      </c>
      <c r="CX159" s="29" t="s">
        <v>37</v>
      </c>
      <c r="CY159" s="29" t="s">
        <v>37</v>
      </c>
      <c r="CZ159" s="29" t="s">
        <v>37</v>
      </c>
      <c r="DA159" s="29" t="s">
        <v>37</v>
      </c>
      <c r="DB159" s="29" t="s">
        <v>37</v>
      </c>
      <c r="DC159" s="27" t="s">
        <v>12</v>
      </c>
      <c r="DD159" s="29" t="s">
        <v>37</v>
      </c>
      <c r="DE159" s="27" t="s">
        <v>12</v>
      </c>
      <c r="DF159" s="27" t="s">
        <v>12</v>
      </c>
      <c r="DG159" s="27" t="s">
        <v>12</v>
      </c>
      <c r="DH159" s="27" t="s">
        <v>12</v>
      </c>
      <c r="DI159" s="29" t="s">
        <v>37</v>
      </c>
      <c r="DJ159" s="27" t="s">
        <v>12</v>
      </c>
      <c r="DK159" s="29" t="s">
        <v>37</v>
      </c>
      <c r="DL159" s="27" t="s">
        <v>12</v>
      </c>
      <c r="DM159" s="29" t="s">
        <v>37</v>
      </c>
      <c r="DN159" s="27" t="s">
        <v>12</v>
      </c>
      <c r="DO159" s="27" t="s">
        <v>12</v>
      </c>
      <c r="DP159" s="29" t="s">
        <v>37</v>
      </c>
      <c r="DQ159" s="27" t="s">
        <v>12</v>
      </c>
      <c r="DR159" s="27" t="s">
        <v>12</v>
      </c>
      <c r="DS159" s="27" t="s">
        <v>12</v>
      </c>
      <c r="DT159" s="27" t="s">
        <v>12</v>
      </c>
      <c r="DU159" s="29" t="s">
        <v>37</v>
      </c>
      <c r="DV159" s="27" t="s">
        <v>12</v>
      </c>
      <c r="DW159" s="29" t="s">
        <v>37</v>
      </c>
      <c r="DX159" s="27" t="s">
        <v>12</v>
      </c>
      <c r="DY159" s="29" t="s">
        <v>37</v>
      </c>
      <c r="DZ159" s="27" t="s">
        <v>12</v>
      </c>
      <c r="EA159" s="27" t="s">
        <v>12</v>
      </c>
      <c r="EB159" s="29" t="s">
        <v>37</v>
      </c>
      <c r="EC159" s="27" t="s">
        <v>12</v>
      </c>
      <c r="ED159" s="27" t="s">
        <v>12</v>
      </c>
      <c r="EE159" s="27" t="s">
        <v>12</v>
      </c>
      <c r="EF159" s="27" t="s">
        <v>12</v>
      </c>
      <c r="EG159" s="29" t="s">
        <v>37</v>
      </c>
      <c r="EH159" s="27" t="s">
        <v>12</v>
      </c>
      <c r="EI159" s="29" t="s">
        <v>37</v>
      </c>
      <c r="EJ159" s="27" t="s">
        <v>12</v>
      </c>
      <c r="EK159" s="29" t="s">
        <v>37</v>
      </c>
      <c r="EL159" s="27" t="s">
        <v>12</v>
      </c>
      <c r="EM159" s="27" t="s">
        <v>12</v>
      </c>
      <c r="EN159" s="29" t="s">
        <v>37</v>
      </c>
      <c r="EO159" s="27" t="s">
        <v>12</v>
      </c>
      <c r="EP159" s="27" t="s">
        <v>12</v>
      </c>
      <c r="EQ159" s="27" t="s">
        <v>12</v>
      </c>
      <c r="ER159" s="27" t="s">
        <v>12</v>
      </c>
      <c r="ES159" s="29" t="s">
        <v>37</v>
      </c>
      <c r="ET159" s="27" t="s">
        <v>12</v>
      </c>
      <c r="EU159" s="29" t="s">
        <v>37</v>
      </c>
      <c r="EV159" s="27" t="s">
        <v>12</v>
      </c>
      <c r="EW159" s="29" t="s">
        <v>37</v>
      </c>
      <c r="EX159" s="27" t="s">
        <v>12</v>
      </c>
      <c r="EY159" s="27" t="s">
        <v>12</v>
      </c>
      <c r="EZ159" s="29" t="s">
        <v>37</v>
      </c>
      <c r="FA159" s="27" t="s">
        <v>12</v>
      </c>
      <c r="FB159" s="27" t="s">
        <v>12</v>
      </c>
      <c r="FC159" s="27" t="s">
        <v>12</v>
      </c>
      <c r="FD159" s="27" t="s">
        <v>12</v>
      </c>
      <c r="FE159" s="29" t="s">
        <v>37</v>
      </c>
      <c r="FF159" s="27" t="s">
        <v>12</v>
      </c>
      <c r="FG159" s="29" t="s">
        <v>37</v>
      </c>
      <c r="FH159" s="27" t="s">
        <v>12</v>
      </c>
      <c r="FI159" s="29" t="s">
        <v>37</v>
      </c>
      <c r="FJ159" s="27" t="s">
        <v>12</v>
      </c>
      <c r="FK159" s="27" t="s">
        <v>12</v>
      </c>
      <c r="FL159" s="27" t="s">
        <v>12</v>
      </c>
      <c r="FM159" s="29" t="s">
        <v>37</v>
      </c>
      <c r="FN159" s="29" t="s">
        <v>37</v>
      </c>
      <c r="FO159" s="29" t="s">
        <v>37</v>
      </c>
      <c r="FP159" s="27" t="s">
        <v>12</v>
      </c>
      <c r="FQ159" s="27" t="s">
        <v>12</v>
      </c>
      <c r="FR159" s="29" t="s">
        <v>37</v>
      </c>
      <c r="FS159" s="27" t="s">
        <v>12</v>
      </c>
      <c r="FT159" s="29" t="s">
        <v>37</v>
      </c>
      <c r="FU159" s="29" t="s">
        <v>37</v>
      </c>
      <c r="FV159" s="29" t="s">
        <v>37</v>
      </c>
      <c r="FW159" s="27" t="s">
        <v>12</v>
      </c>
      <c r="FX159" s="27" t="s">
        <v>12</v>
      </c>
      <c r="FY159" s="29" t="s">
        <v>37</v>
      </c>
      <c r="FZ159" s="29" t="s">
        <v>37</v>
      </c>
      <c r="GA159" s="29" t="s">
        <v>37</v>
      </c>
      <c r="GB159" s="27" t="s">
        <v>12</v>
      </c>
      <c r="GC159" s="27" t="s">
        <v>12</v>
      </c>
      <c r="GD159" s="29" t="s">
        <v>37</v>
      </c>
      <c r="GE159" s="27" t="s">
        <v>12</v>
      </c>
      <c r="GF159" s="29" t="s">
        <v>37</v>
      </c>
      <c r="GG159" s="29" t="s">
        <v>37</v>
      </c>
      <c r="GH159" s="29" t="s">
        <v>37</v>
      </c>
      <c r="GI159" s="27" t="s">
        <v>12</v>
      </c>
      <c r="GJ159" s="27" t="s">
        <v>12</v>
      </c>
      <c r="GK159" s="29" t="s">
        <v>37</v>
      </c>
      <c r="GL159" s="29" t="s">
        <v>37</v>
      </c>
      <c r="GM159" s="29" t="s">
        <v>37</v>
      </c>
      <c r="GN159" s="27" t="s">
        <v>12</v>
      </c>
      <c r="GO159" s="27" t="s">
        <v>12</v>
      </c>
      <c r="GP159" s="29" t="s">
        <v>37</v>
      </c>
      <c r="GQ159" s="27" t="s">
        <v>12</v>
      </c>
      <c r="GR159" s="29" t="s">
        <v>37</v>
      </c>
      <c r="GS159" s="29" t="s">
        <v>37</v>
      </c>
      <c r="GT159" s="29" t="s">
        <v>37</v>
      </c>
      <c r="GU159" s="27" t="s">
        <v>12</v>
      </c>
      <c r="GV159" s="27" t="s">
        <v>12</v>
      </c>
      <c r="GW159" s="29" t="s">
        <v>37</v>
      </c>
      <c r="GX159" s="29" t="s">
        <v>37</v>
      </c>
      <c r="GZ159" s="51" t="s">
        <v>84</v>
      </c>
      <c r="HB159" s="37" t="str" cm="1">
        <f t="array" ref="HB159:HB160">TRANSPOSE(_xlfn.UNIQUE(_xlfn.ANCHORARRAY(HC158),TRUE))</f>
        <v>ASU</v>
      </c>
      <c r="HC159" s="4">
        <f>COUNTIF($HC$158:HC$158,$HB159)</f>
        <v>1</v>
      </c>
      <c r="HD159" s="4">
        <f>COUNTIF($HC$158:HD$158,$HB159)</f>
        <v>2</v>
      </c>
      <c r="HE159" s="4">
        <f>COUNTIF($HC$158:HE$158,$HB159)</f>
        <v>3</v>
      </c>
      <c r="HF159" s="4">
        <f>COUNTIF($HC$158:HF$158,$HB159)</f>
        <v>4</v>
      </c>
      <c r="HG159" s="4">
        <f>COUNTIF($HC$158:HG$158,$HB159)</f>
        <v>4</v>
      </c>
      <c r="HH159" s="4">
        <f>COUNTIF($HC$158:HH$158,$HB159)</f>
        <v>4</v>
      </c>
      <c r="HI159" s="4">
        <f>COUNTIF($HC$158:HI$158,$HB159)</f>
        <v>4</v>
      </c>
      <c r="HJ159" s="4">
        <f>COUNTIF($HC$158:HJ$158,$HB159)</f>
        <v>5</v>
      </c>
      <c r="HK159" s="4">
        <f>COUNTIF($HC$158:HK$158,$HB159)</f>
        <v>5</v>
      </c>
      <c r="HL159" s="4">
        <f>COUNTIF($HC$158:HL$158,$HB159)</f>
        <v>5</v>
      </c>
      <c r="HM159" s="4">
        <f>COUNTIF($HC$158:HM$158,$HB159)</f>
        <v>5</v>
      </c>
      <c r="HN159" s="4">
        <f>COUNTIF($HC$158:HN$158,$HB159)</f>
        <v>5</v>
      </c>
      <c r="HO159" s="4">
        <f>COUNTIF($HC$158:HO$158,$HB159)</f>
        <v>6</v>
      </c>
      <c r="HP159" s="4">
        <f>COUNTIF($HC$158:HP$158,$HB159)</f>
        <v>7</v>
      </c>
      <c r="HQ159" s="4">
        <f>COUNTIF($HC$158:HQ$158,$HB159)</f>
        <v>8</v>
      </c>
      <c r="HR159" s="4">
        <f>COUNTIF($HC$158:HR$158,$HB159)</f>
        <v>9</v>
      </c>
      <c r="HS159" s="4">
        <f>COUNTIF($HC$158:HS$158,$HB159)</f>
        <v>9</v>
      </c>
      <c r="HT159" s="4">
        <f>COUNTIF($HC$158:HT$158,$HB159)</f>
        <v>9</v>
      </c>
      <c r="HU159" s="4">
        <f>COUNTIF($HC$158:HU$158,$HB159)</f>
        <v>9</v>
      </c>
      <c r="HV159" s="4">
        <f>COUNTIF($HC$158:HV$158,$HB159)</f>
        <v>10</v>
      </c>
      <c r="HW159" s="4">
        <f>COUNTIF($HC$158:HW$158,$HB159)</f>
        <v>10</v>
      </c>
      <c r="HX159" s="4">
        <f>COUNTIF($HC$158:HX$158,$HB159)</f>
        <v>11</v>
      </c>
      <c r="HY159" s="4">
        <f>COUNTIF($HC$158:HY$158,$HB159)</f>
        <v>11</v>
      </c>
      <c r="HZ159" s="4">
        <f>COUNTIF($HC$158:HZ$158,$HB159)</f>
        <v>12</v>
      </c>
      <c r="IA159" s="4">
        <f>COUNTIF($HC$158:IA$158,$HB159)</f>
        <v>12</v>
      </c>
      <c r="IB159" s="4">
        <f>COUNTIF($HC$158:IB$158,$HB159)</f>
        <v>12</v>
      </c>
      <c r="IC159" s="4">
        <f>COUNTIF($HC$158:IC$158,$HB159)</f>
        <v>12</v>
      </c>
      <c r="ID159" s="4">
        <f>COUNTIF($HC$158:ID$158,$HB159)</f>
        <v>12</v>
      </c>
      <c r="IE159" s="4">
        <f>COUNTIF($HC$158:IE$158,$HB159)</f>
        <v>12</v>
      </c>
      <c r="IF159" s="4">
        <f>COUNTIF($HC$158:IF$158,$HB159)</f>
        <v>13</v>
      </c>
      <c r="IG159" s="4">
        <f>COUNTIF($HC$158:IG$158,$HB159)</f>
        <v>14</v>
      </c>
      <c r="IH159" s="4">
        <f>COUNTIF($HC$158:IH$158,$HB159)</f>
        <v>15</v>
      </c>
      <c r="II159" s="4">
        <f>COUNTIF($HC$158:II$158,$HB159)</f>
        <v>15</v>
      </c>
      <c r="IJ159" s="4">
        <f>COUNTIF($HC$158:IJ$158,$HB159)</f>
        <v>16</v>
      </c>
      <c r="IK159" s="4">
        <f>COUNTIF($HC$158:IK$158,$HB159)</f>
        <v>16</v>
      </c>
      <c r="IL159" s="4">
        <f>COUNTIF($HC$158:IL$158,$HB159)</f>
        <v>17</v>
      </c>
      <c r="IM159" s="4">
        <f>COUNTIF($HC$158:IM$158,$HB159)</f>
        <v>17</v>
      </c>
      <c r="IN159" s="4">
        <f>COUNTIF($HC$158:IN$158,$HB159)</f>
        <v>17</v>
      </c>
      <c r="IO159" s="4">
        <f>COUNTIF($HC$158:IO$158,$HB159)</f>
        <v>17</v>
      </c>
      <c r="IP159" s="4">
        <f>COUNTIF($HC$158:IP$158,$HB159)</f>
        <v>17</v>
      </c>
      <c r="IQ159" s="4">
        <f>COUNTIF($HC$158:IQ$158,$HB159)</f>
        <v>17</v>
      </c>
      <c r="IR159" s="4">
        <f>COUNTIF($HC$158:IR$158,$HB159)</f>
        <v>18</v>
      </c>
      <c r="IS159" s="4">
        <f>COUNTIF($HC$158:IS$158,$HB159)</f>
        <v>19</v>
      </c>
      <c r="IT159" s="4">
        <f>COUNTIF($HC$158:IT$158,$HB159)</f>
        <v>20</v>
      </c>
      <c r="IU159" s="4">
        <f>COUNTIF($HC$158:IU$158,$HB159)</f>
        <v>20</v>
      </c>
      <c r="IV159" s="4">
        <f>COUNTIF($HC$158:IV$158,$HB159)</f>
        <v>21</v>
      </c>
      <c r="IW159" s="4">
        <f>COUNTIF($HC$158:IW$158,$HB159)</f>
        <v>21</v>
      </c>
      <c r="IX159" s="4">
        <f>COUNTIF($HC$158:IX$158,$HB159)</f>
        <v>22</v>
      </c>
      <c r="IY159" s="4">
        <f>COUNTIF($HC$158:IY$158,$HB159)</f>
        <v>22</v>
      </c>
      <c r="IZ159" s="4">
        <f>COUNTIF($HC$158:IZ$158,$HB159)</f>
        <v>22</v>
      </c>
      <c r="JA159" s="4">
        <f>COUNTIF($HC$158:JA$158,$HB159)</f>
        <v>22</v>
      </c>
      <c r="JB159" s="4">
        <f>COUNTIF($HC$158:JB$158,$HB159)</f>
        <v>22</v>
      </c>
      <c r="JC159" s="4">
        <f>COUNTIF($HC$158:JC$158,$HB159)</f>
        <v>22</v>
      </c>
      <c r="JD159" s="4">
        <f>COUNTIF($HC$158:JD$158,$HB159)</f>
        <v>23</v>
      </c>
      <c r="JE159" s="4">
        <f>COUNTIF($HC$158:JE$158,$HB159)</f>
        <v>24</v>
      </c>
      <c r="JF159" s="4">
        <f>COUNTIF($HC$158:JF$158,$HB159)</f>
        <v>25</v>
      </c>
      <c r="JG159" s="4">
        <f>COUNTIF($HC$158:JG$158,$HB159)</f>
        <v>25</v>
      </c>
      <c r="JH159" s="4">
        <f>COUNTIF($HC$158:JH$158,$HB159)</f>
        <v>26</v>
      </c>
      <c r="JI159" s="4">
        <f>COUNTIF($HC$158:JI$158,$HB159)</f>
        <v>26</v>
      </c>
      <c r="JJ159" s="4">
        <f>COUNTIF($HC$158:JJ$158,$HB159)</f>
        <v>27</v>
      </c>
      <c r="JK159" s="4">
        <f>COUNTIF($HC$158:JK$158,$HB159)</f>
        <v>28</v>
      </c>
      <c r="JL159" s="4">
        <f>COUNTIF($HC$158:JL$158,$HB159)</f>
        <v>28</v>
      </c>
      <c r="JM159" s="4">
        <f>COUNTIF($HC$158:JM$158,$HB159)</f>
        <v>29</v>
      </c>
      <c r="JN159" s="4">
        <f>COUNTIF($HC$158:JN$158,$HB159)</f>
        <v>29</v>
      </c>
      <c r="JO159" s="4">
        <f>COUNTIF($HC$158:JO$158,$HB159)</f>
        <v>30</v>
      </c>
      <c r="JP159" s="4">
        <f>COUNTIF($HC$158:JP$158,$HB159)</f>
        <v>30</v>
      </c>
      <c r="JQ159" s="4">
        <f>COUNTIF($HC$158:JQ$158,$HB159)</f>
        <v>30</v>
      </c>
      <c r="JR159" s="4">
        <f>COUNTIF($HC$158:JR$158,$HB159)</f>
        <v>31</v>
      </c>
      <c r="JS159" s="4">
        <f>COUNTIF($HC$158:JS$158,$HB159)</f>
        <v>31</v>
      </c>
      <c r="JT159" s="4">
        <f>COUNTIF($HC$158:JT$158,$HB159)</f>
        <v>31</v>
      </c>
      <c r="JU159" s="4">
        <f>COUNTIF($HC$158:JU$158,$HB159)</f>
        <v>32</v>
      </c>
      <c r="JV159" s="4">
        <f>COUNTIF($HC$158:JV$158,$HB159)</f>
        <v>33</v>
      </c>
      <c r="JW159" s="4">
        <f>COUNTIF($HC$158:JW$158,$HB159)</f>
        <v>34</v>
      </c>
      <c r="JX159" s="4">
        <f>COUNTIF($HC$158:JX$158,$HB159)</f>
        <v>34</v>
      </c>
      <c r="JY159" s="4">
        <f>COUNTIF($HC$158:JY$158,$HB159)</f>
        <v>35</v>
      </c>
      <c r="JZ159" s="4">
        <f>COUNTIF($HC$158:JZ$158,$HB159)</f>
        <v>35</v>
      </c>
      <c r="KA159" s="4">
        <f>COUNTIF($HC$158:KA$158,$HB159)</f>
        <v>36</v>
      </c>
      <c r="KB159" s="4">
        <f>COUNTIF($HC$158:KB$158,$HB159)</f>
        <v>36</v>
      </c>
      <c r="KC159" s="4">
        <f>COUNTIF($HC$158:KC$158,$HB159)</f>
        <v>36</v>
      </c>
      <c r="KD159" s="4">
        <f>COUNTIF($HC$158:KD$158,$HB159)</f>
        <v>37</v>
      </c>
      <c r="KE159" s="4">
        <f>COUNTIF($HC$158:KE$158,$HB159)</f>
        <v>37</v>
      </c>
      <c r="KF159" s="4">
        <f>COUNTIF($HC$158:KF$158,$HB159)</f>
        <v>37</v>
      </c>
      <c r="KG159" s="4">
        <f>COUNTIF($HC$158:KG$158,$HB159)</f>
        <v>38</v>
      </c>
      <c r="KH159" s="4">
        <f>COUNTIF($HC$158:KH$158,$HB159)</f>
        <v>39</v>
      </c>
      <c r="KI159" s="4">
        <f>COUNTIF($HC$158:KI$158,$HB159)</f>
        <v>40</v>
      </c>
      <c r="KJ159" s="4">
        <f>COUNTIF($HC$158:KJ$158,$HB159)</f>
        <v>40</v>
      </c>
      <c r="KK159" s="4">
        <f>COUNTIF($HC$158:KK$158,$HB159)</f>
        <v>41</v>
      </c>
      <c r="KL159" s="4">
        <f>COUNTIF($HC$158:KL$158,$HB159)</f>
        <v>41</v>
      </c>
      <c r="KM159" s="4">
        <f>COUNTIF($HC$158:KM$158,$HB159)</f>
        <v>42</v>
      </c>
      <c r="KN159" s="4">
        <f>COUNTIF($HC$158:KN$158,$HB159)</f>
        <v>42</v>
      </c>
      <c r="KO159" s="4">
        <f>COUNTIF($HC$158:KO$158,$HB159)</f>
        <v>42</v>
      </c>
      <c r="KP159" s="4">
        <f>COUNTIF($HC$158:KP$158,$HB159)</f>
        <v>43</v>
      </c>
      <c r="KQ159" s="4">
        <f>COUNTIF($HC$158:KQ$158,$HB159)</f>
        <v>43</v>
      </c>
      <c r="KR159" s="4">
        <f>COUNTIF($HC$158:KR$158,$HB159)</f>
        <v>43</v>
      </c>
      <c r="KS159" s="4">
        <f>COUNTIF($HC$158:KS$158,$HB159)</f>
        <v>44</v>
      </c>
      <c r="KT159" s="4">
        <f>COUNTIF($HC$158:KT$158,$HB159)</f>
        <v>45</v>
      </c>
      <c r="KU159" s="4">
        <f>COUNTIF($HC$158:KU$158,$HB159)</f>
        <v>46</v>
      </c>
      <c r="KV159" s="4">
        <f>COUNTIF($HC$158:KV$158,$HB159)</f>
        <v>46</v>
      </c>
      <c r="KW159" s="4">
        <f>COUNTIF($HC$158:KW$158,$HB159)</f>
        <v>47</v>
      </c>
      <c r="KX159" s="4">
        <f>COUNTIF($HC$158:KX$158,$HB159)</f>
        <v>47</v>
      </c>
      <c r="KY159" s="4">
        <f>COUNTIF($HC$158:KY$158,$HB159)</f>
        <v>48</v>
      </c>
      <c r="KZ159" s="4">
        <f>COUNTIF($HC$158:KZ$158,$HB159)</f>
        <v>48</v>
      </c>
      <c r="LA159" s="4">
        <f>COUNTIF($HC$158:LA$158,$HB159)</f>
        <v>48</v>
      </c>
      <c r="LB159" s="4">
        <f>COUNTIF($HC$158:LB$158,$HB159)</f>
        <v>49</v>
      </c>
      <c r="LC159" s="4">
        <f>COUNTIF($HC$158:LC$158,$HB159)</f>
        <v>49</v>
      </c>
      <c r="LD159" s="4">
        <f>COUNTIF($HC$158:LD$158,$HB159)</f>
        <v>49</v>
      </c>
      <c r="LE159" s="4">
        <f>COUNTIF($HC$158:LE$158,$HB159)</f>
        <v>50</v>
      </c>
      <c r="LF159" s="4">
        <f>COUNTIF($HC$158:LF$158,$HB159)</f>
        <v>51</v>
      </c>
      <c r="LG159" s="4">
        <f>COUNTIF($HC$158:LG$158,$HB159)</f>
        <v>52</v>
      </c>
      <c r="LH159" s="4">
        <f>COUNTIF($HC$158:LH$158,$HB159)</f>
        <v>52</v>
      </c>
      <c r="LI159" s="4">
        <f>COUNTIF($HC$158:LI$158,$HB159)</f>
        <v>53</v>
      </c>
      <c r="LJ159" s="4">
        <f>COUNTIF($HC$158:LJ$158,$HB159)</f>
        <v>53</v>
      </c>
      <c r="LK159" s="4">
        <f>COUNTIF($HC$158:LK$158,$HB159)</f>
        <v>54</v>
      </c>
      <c r="LL159" s="4">
        <f>COUNTIF($HC$158:LL$158,$HB159)</f>
        <v>54</v>
      </c>
      <c r="LM159" s="4">
        <f>COUNTIF($HC$158:LM$158,$HB159)</f>
        <v>54</v>
      </c>
      <c r="LN159" s="4">
        <f>COUNTIF($HC$158:LN$158,$HB159)</f>
        <v>55</v>
      </c>
      <c r="LO159" s="4">
        <f>COUNTIF($HC$158:LO$158,$HB159)</f>
        <v>55</v>
      </c>
      <c r="LP159" s="4">
        <f>COUNTIF($HC$158:LP$158,$HB159)</f>
        <v>55</v>
      </c>
      <c r="LQ159" s="4">
        <f>COUNTIF($HC$158:LQ$158,$HB159)</f>
        <v>56</v>
      </c>
      <c r="LR159" s="4">
        <f>COUNTIF($HC$158:LR$158,$HB159)</f>
        <v>57</v>
      </c>
      <c r="LS159" s="4">
        <f>COUNTIF($HC$158:LS$158,$HB159)</f>
        <v>57</v>
      </c>
      <c r="LT159" s="4">
        <f>COUNTIF($HC$158:LT$158,$HB159)</f>
        <v>58</v>
      </c>
      <c r="LU159" s="4">
        <f>COUNTIF($HC$158:LU$158,$HB159)</f>
        <v>58</v>
      </c>
      <c r="LV159" s="4">
        <f>COUNTIF($HC$158:LV$158,$HB159)</f>
        <v>59</v>
      </c>
      <c r="LW159" s="4">
        <f>COUNTIF($HC$158:LW$158,$HB159)</f>
        <v>59</v>
      </c>
      <c r="LX159" s="4">
        <f>COUNTIF($HC$158:LX$158,$HB159)</f>
        <v>59</v>
      </c>
      <c r="LY159" s="4">
        <f>COUNTIF($HC$158:LY$158,$HB159)</f>
        <v>59</v>
      </c>
      <c r="LZ159" s="4">
        <f>COUNTIF($HC$158:LZ$158,$HB159)</f>
        <v>59</v>
      </c>
      <c r="MA159" s="4">
        <f>COUNTIF($HC$158:MA$158,$HB159)</f>
        <v>59</v>
      </c>
      <c r="MB159" s="4">
        <f>COUNTIF($HC$158:MB$158,$HB159)</f>
        <v>60</v>
      </c>
      <c r="MC159" s="4">
        <f>COUNTIF($HC$158:MC$158,$HB159)</f>
        <v>61</v>
      </c>
      <c r="MD159" s="4">
        <f>COUNTIF($HC$158:MD$158,$HB159)</f>
        <v>62</v>
      </c>
      <c r="ME159" s="4">
        <f>COUNTIF($HC$158:ME$158,$HB159)</f>
        <v>62</v>
      </c>
      <c r="MF159" s="4">
        <f>COUNTIF($HC$158:MF$158,$HB159)</f>
        <v>63</v>
      </c>
      <c r="MG159" s="4">
        <f>COUNTIF($HC$158:MG$158,$HB159)</f>
        <v>63</v>
      </c>
      <c r="MH159" s="4">
        <f>COUNTIF($HC$158:MH$158,$HB159)</f>
        <v>64</v>
      </c>
      <c r="MI159" s="4">
        <f>COUNTIF($HC$158:MI$158,$HB159)</f>
        <v>64</v>
      </c>
      <c r="MJ159" s="4">
        <f>COUNTIF($HC$158:MJ$158,$HB159)</f>
        <v>64</v>
      </c>
      <c r="MK159" s="4">
        <f>COUNTIF($HC$158:MK$158,$HB159)</f>
        <v>64</v>
      </c>
      <c r="ML159" s="4">
        <f>COUNTIF($HC$158:ML$158,$HB159)</f>
        <v>64</v>
      </c>
      <c r="MM159" s="4">
        <f>COUNTIF($HC$158:MM$158,$HB159)</f>
        <v>64</v>
      </c>
      <c r="MN159" s="4">
        <f>COUNTIF($HC$158:MN$158,$HB159)</f>
        <v>65</v>
      </c>
      <c r="MO159" s="4">
        <f>COUNTIF($HC$158:MO$158,$HB159)</f>
        <v>66</v>
      </c>
      <c r="MP159" s="4">
        <f>COUNTIF($HC$158:MP$158,$HB159)</f>
        <v>67</v>
      </c>
      <c r="MQ159" s="4">
        <f>COUNTIF($HC$158:MQ$158,$HB159)</f>
        <v>67</v>
      </c>
      <c r="MR159" s="4">
        <f>COUNTIF($HC$158:MR$158,$HB159)</f>
        <v>68</v>
      </c>
      <c r="MS159" s="4">
        <f>COUNTIF($HC$158:MS$158,$HB159)</f>
        <v>68</v>
      </c>
      <c r="MT159" s="4">
        <f>COUNTIF($HC$158:MT$158,$HB159)</f>
        <v>69</v>
      </c>
      <c r="MU159" s="4">
        <f>COUNTIF($HC$158:MU$158,$HB159)</f>
        <v>69</v>
      </c>
      <c r="MV159" s="4">
        <f>COUNTIF($HC$158:MV$158,$HB159)</f>
        <v>69</v>
      </c>
      <c r="MW159" s="4">
        <f>COUNTIF($HC$158:MW$158,$HB159)</f>
        <v>69</v>
      </c>
      <c r="MX159" s="4">
        <f>COUNTIF($HC$158:MX$158,$HB159)</f>
        <v>69</v>
      </c>
      <c r="MY159" s="4">
        <f>COUNTIF($HC$158:MY$158,$HB159)</f>
        <v>69</v>
      </c>
      <c r="MZ159" s="4">
        <f>COUNTIF($HC$158:MZ$158,$HB159)</f>
        <v>70</v>
      </c>
      <c r="NA159" s="4">
        <f>COUNTIF($HC$158:NA$158,$HB159)</f>
        <v>71</v>
      </c>
      <c r="NB159" s="4">
        <f>COUNTIF($HC$158:NB$158,$HB159)</f>
        <v>72</v>
      </c>
      <c r="NC159" s="4">
        <f>COUNTIF($HC$158:NC$158,$HB159)</f>
        <v>72</v>
      </c>
      <c r="ND159" s="4">
        <f>COUNTIF($HC$158:ND$158,$HB159)</f>
        <v>73</v>
      </c>
      <c r="NE159" s="4">
        <f>COUNTIF($HC$158:NE$158,$HB159)</f>
        <v>73</v>
      </c>
      <c r="NF159" s="4">
        <f>COUNTIF($HC$158:NF$158,$HB159)</f>
        <v>73</v>
      </c>
      <c r="NG159" s="4">
        <f>COUNTIF($HC$158:NG$158,$HB159)</f>
        <v>73</v>
      </c>
      <c r="NH159" s="4">
        <f>COUNTIF($HC$158:NH$158,$HB159)</f>
        <v>73</v>
      </c>
      <c r="NI159" s="4">
        <f>COUNTIF($HC$158:NI$158,$HB159)</f>
        <v>73</v>
      </c>
      <c r="NJ159" s="4">
        <f>COUNTIF($HC$158:NJ$158,$HB159)</f>
        <v>73</v>
      </c>
      <c r="NK159" s="4">
        <f>COUNTIF($HC$158:NK$158,$HB159)</f>
        <v>73</v>
      </c>
      <c r="NL159" s="4">
        <f>COUNTIF($HC$158:NL$158,$HB159)</f>
        <v>73</v>
      </c>
      <c r="NM159" s="4">
        <f>COUNTIF($HC$158:NM$158,$HB159)</f>
        <v>73</v>
      </c>
      <c r="NN159" s="4">
        <f>COUNTIF($HC$158:NN$158,$HB159)</f>
        <v>73</v>
      </c>
      <c r="NO159" s="4">
        <f>COUNTIF($HC$158:NO$158,$HB159)</f>
        <v>73</v>
      </c>
      <c r="NP159" s="4">
        <f>COUNTIF($HC$158:NP$158,$HB159)</f>
        <v>73</v>
      </c>
      <c r="NQ159" s="4">
        <f>COUNTIF($HC$158:NQ$158,$HB159)</f>
        <v>73</v>
      </c>
      <c r="NR159" s="4">
        <f>COUNTIF($HC$158:NR$158,$HB159)</f>
        <v>73</v>
      </c>
      <c r="NS159" s="4">
        <f>COUNTIF($HC$158:NS$158,$HB159)</f>
        <v>73</v>
      </c>
      <c r="NT159" s="4">
        <f>COUNTIF($HC$158:NT$158,$HB159)</f>
        <v>73</v>
      </c>
      <c r="NU159" s="4">
        <f>COUNTIF($HC$158:NU$158,$HB159)</f>
        <v>73</v>
      </c>
      <c r="NV159" s="4">
        <f>COUNTIF($HC$158:NV$158,$HB159)</f>
        <v>73</v>
      </c>
      <c r="NW159" s="4">
        <f>COUNTIF($HC$158:NW$158,$HB159)</f>
        <v>73</v>
      </c>
      <c r="NX159" s="4">
        <f>COUNTIF($HC$158:NX$158,$HB159)</f>
        <v>73</v>
      </c>
      <c r="NY159" s="4">
        <f>COUNTIF($HC$158:NY$158,$HB159)</f>
        <v>73</v>
      </c>
      <c r="NZ159" s="4">
        <f>COUNTIF($HC$158:NZ$158,$HB159)</f>
        <v>73</v>
      </c>
      <c r="OA159" s="4">
        <f>COUNTIF($HC$158:OA$158,$HB159)</f>
        <v>73</v>
      </c>
      <c r="OB159" s="4">
        <f>COUNTIF($HC$158:OB$158,$HB159)</f>
        <v>73</v>
      </c>
      <c r="OC159" s="4">
        <f>COUNTIF($HC$158:OC$158,$HB159)</f>
        <v>73</v>
      </c>
      <c r="OD159" s="4">
        <f>COUNTIF($HC$158:OD$158,$HB159)</f>
        <v>73</v>
      </c>
      <c r="OE159" s="4">
        <f>COUNTIF($HC$158:OE$158,$HB159)</f>
        <v>73</v>
      </c>
      <c r="OF159" s="4">
        <f>COUNTIF($HC$158:OF$158,$HB159)</f>
        <v>73</v>
      </c>
      <c r="OG159" s="4">
        <f>COUNTIF($HC$158:OG$158,$HB159)</f>
        <v>73</v>
      </c>
      <c r="OH159" s="4">
        <f>COUNTIF($HC$158:OH$158,$HB159)</f>
        <v>73</v>
      </c>
      <c r="OI159" s="4">
        <f>COUNTIF($HC$158:OI$158,$HB159)</f>
        <v>73</v>
      </c>
      <c r="OJ159" s="4">
        <f>COUNTIF($HC$158:OJ$158,$HB159)</f>
        <v>73</v>
      </c>
      <c r="OK159" s="4">
        <f>COUNTIF($HC$158:OK$158,$HB159)</f>
        <v>73</v>
      </c>
      <c r="OL159" s="4">
        <f>COUNTIF($HC$158:OL$158,$HB159)</f>
        <v>73</v>
      </c>
      <c r="OM159" s="4">
        <f>COUNTIF($HC$158:OM$158,$HB159)</f>
        <v>73</v>
      </c>
      <c r="ON159" s="4">
        <f>COUNTIF($HC$158:ON$158,$HB159)</f>
        <v>73</v>
      </c>
      <c r="OO159" s="4">
        <f>COUNTIF($HC$158:OO$158,$HB159)</f>
        <v>73</v>
      </c>
      <c r="OP159" s="4">
        <f>COUNTIF($HC$158:OP$158,$HB159)</f>
        <v>73</v>
      </c>
      <c r="OQ159" s="4">
        <f>COUNTIF($HC$158:OQ$158,$HB159)</f>
        <v>73</v>
      </c>
    </row>
    <row r="160" spans="2:409" ht="25.2">
      <c r="B160" s="11">
        <f t="shared" si="44"/>
        <v>68</v>
      </c>
      <c r="C160" s="9">
        <v>4</v>
      </c>
      <c r="D160" s="12">
        <v>12</v>
      </c>
      <c r="E160" s="13">
        <v>17</v>
      </c>
      <c r="G160" s="33" t="s">
        <v>17</v>
      </c>
      <c r="H160" s="33" t="s">
        <v>17</v>
      </c>
      <c r="I160" s="33" t="s">
        <v>17</v>
      </c>
      <c r="J160" s="27" t="s">
        <v>12</v>
      </c>
      <c r="K160" s="27" t="s">
        <v>12</v>
      </c>
      <c r="L160" s="33" t="s">
        <v>17</v>
      </c>
      <c r="M160" s="27" t="s">
        <v>12</v>
      </c>
      <c r="N160" s="33" t="s">
        <v>17</v>
      </c>
      <c r="O160" s="27" t="s">
        <v>12</v>
      </c>
      <c r="P160" s="33" t="s">
        <v>17</v>
      </c>
      <c r="Q160" s="27" t="s">
        <v>12</v>
      </c>
      <c r="R160" s="33" t="s">
        <v>17</v>
      </c>
      <c r="S160" s="33" t="s">
        <v>17</v>
      </c>
      <c r="T160" s="33" t="s">
        <v>17</v>
      </c>
      <c r="U160" s="33" t="s">
        <v>17</v>
      </c>
      <c r="V160" s="27" t="s">
        <v>12</v>
      </c>
      <c r="W160" s="27" t="s">
        <v>12</v>
      </c>
      <c r="X160" s="33" t="s">
        <v>17</v>
      </c>
      <c r="Y160" s="27" t="s">
        <v>12</v>
      </c>
      <c r="Z160" s="33" t="s">
        <v>17</v>
      </c>
      <c r="AA160" s="27" t="s">
        <v>12</v>
      </c>
      <c r="AB160" s="33" t="s">
        <v>17</v>
      </c>
      <c r="AC160" s="27" t="s">
        <v>12</v>
      </c>
      <c r="AD160" s="33" t="s">
        <v>17</v>
      </c>
      <c r="AE160" s="33" t="s">
        <v>17</v>
      </c>
      <c r="AF160" s="33" t="s">
        <v>17</v>
      </c>
      <c r="AG160" s="33" t="s">
        <v>17</v>
      </c>
      <c r="AH160" s="27" t="s">
        <v>12</v>
      </c>
      <c r="AI160" s="27" t="s">
        <v>12</v>
      </c>
      <c r="AJ160" s="33" t="s">
        <v>17</v>
      </c>
      <c r="AK160" s="27" t="s">
        <v>12</v>
      </c>
      <c r="AL160" s="33" t="s">
        <v>17</v>
      </c>
      <c r="AM160" s="27" t="s">
        <v>12</v>
      </c>
      <c r="AN160" s="33" t="s">
        <v>17</v>
      </c>
      <c r="AO160" s="27" t="s">
        <v>12</v>
      </c>
      <c r="AP160" s="33" t="s">
        <v>17</v>
      </c>
      <c r="AQ160" s="33" t="s">
        <v>17</v>
      </c>
      <c r="AR160" s="33" t="s">
        <v>17</v>
      </c>
      <c r="AS160" s="33" t="s">
        <v>17</v>
      </c>
      <c r="AT160" s="27" t="s">
        <v>12</v>
      </c>
      <c r="AU160" s="27" t="s">
        <v>12</v>
      </c>
      <c r="AV160" s="33" t="s">
        <v>17</v>
      </c>
      <c r="AW160" s="27" t="s">
        <v>12</v>
      </c>
      <c r="AX160" s="33" t="s">
        <v>17</v>
      </c>
      <c r="AY160" s="27" t="s">
        <v>12</v>
      </c>
      <c r="AZ160" s="33" t="s">
        <v>17</v>
      </c>
      <c r="BA160" s="27" t="s">
        <v>12</v>
      </c>
      <c r="BB160" s="33" t="s">
        <v>17</v>
      </c>
      <c r="BC160" s="33" t="s">
        <v>17</v>
      </c>
      <c r="BD160" s="33" t="s">
        <v>17</v>
      </c>
      <c r="BE160" s="33" t="s">
        <v>17</v>
      </c>
      <c r="BF160" s="27" t="s">
        <v>12</v>
      </c>
      <c r="BG160" s="27" t="s">
        <v>12</v>
      </c>
      <c r="BH160" s="33" t="s">
        <v>17</v>
      </c>
      <c r="BI160" s="27" t="s">
        <v>12</v>
      </c>
      <c r="BJ160" s="33" t="s">
        <v>17</v>
      </c>
      <c r="BK160" s="27" t="s">
        <v>12</v>
      </c>
      <c r="BL160" s="33" t="s">
        <v>17</v>
      </c>
      <c r="BM160" s="27" t="s">
        <v>12</v>
      </c>
      <c r="BN160" s="33" t="s">
        <v>17</v>
      </c>
      <c r="BO160" s="33" t="s">
        <v>17</v>
      </c>
      <c r="BP160" s="27" t="s">
        <v>12</v>
      </c>
      <c r="BQ160" s="27" t="s">
        <v>12</v>
      </c>
      <c r="BR160" s="27" t="s">
        <v>12</v>
      </c>
      <c r="BS160" s="33" t="s">
        <v>17</v>
      </c>
      <c r="BT160" s="27" t="s">
        <v>12</v>
      </c>
      <c r="BU160" s="27" t="s">
        <v>12</v>
      </c>
      <c r="BV160" s="33" t="s">
        <v>17</v>
      </c>
      <c r="BW160" s="27" t="s">
        <v>12</v>
      </c>
      <c r="BX160" s="33" t="s">
        <v>17</v>
      </c>
      <c r="BY160" s="27" t="s">
        <v>12</v>
      </c>
      <c r="BZ160" s="27" t="s">
        <v>12</v>
      </c>
      <c r="CA160" s="33" t="s">
        <v>17</v>
      </c>
      <c r="CB160" s="27" t="s">
        <v>12</v>
      </c>
      <c r="CC160" s="27" t="s">
        <v>12</v>
      </c>
      <c r="CD160" s="27" t="s">
        <v>12</v>
      </c>
      <c r="CE160" s="33" t="s">
        <v>17</v>
      </c>
      <c r="CF160" s="27" t="s">
        <v>12</v>
      </c>
      <c r="CG160" s="27" t="s">
        <v>12</v>
      </c>
      <c r="CH160" s="33" t="s">
        <v>17</v>
      </c>
      <c r="CI160" s="27" t="s">
        <v>12</v>
      </c>
      <c r="CJ160" s="33" t="s">
        <v>17</v>
      </c>
      <c r="CK160" s="27" t="s">
        <v>12</v>
      </c>
      <c r="CL160" s="27" t="s">
        <v>12</v>
      </c>
      <c r="CM160" s="33" t="s">
        <v>17</v>
      </c>
      <c r="CN160" s="27" t="s">
        <v>12</v>
      </c>
      <c r="CO160" s="27" t="s">
        <v>12</v>
      </c>
      <c r="CP160" s="27" t="s">
        <v>12</v>
      </c>
      <c r="CQ160" s="33" t="s">
        <v>17</v>
      </c>
      <c r="CR160" s="27" t="s">
        <v>12</v>
      </c>
      <c r="CS160" s="27" t="s">
        <v>12</v>
      </c>
      <c r="CT160" s="33" t="s">
        <v>17</v>
      </c>
      <c r="CU160" s="27" t="s">
        <v>12</v>
      </c>
      <c r="CV160" s="33" t="s">
        <v>17</v>
      </c>
      <c r="CW160" s="27" t="s">
        <v>12</v>
      </c>
      <c r="CX160" s="27" t="s">
        <v>12</v>
      </c>
      <c r="CY160" s="33" t="s">
        <v>17</v>
      </c>
      <c r="CZ160" s="27" t="s">
        <v>12</v>
      </c>
      <c r="DA160" s="27" t="s">
        <v>12</v>
      </c>
      <c r="DB160" s="27" t="s">
        <v>12</v>
      </c>
      <c r="DC160" s="33" t="s">
        <v>17</v>
      </c>
      <c r="DD160" s="27" t="s">
        <v>12</v>
      </c>
      <c r="DE160" s="27" t="s">
        <v>12</v>
      </c>
      <c r="DF160" s="33" t="s">
        <v>17</v>
      </c>
      <c r="DG160" s="27" t="s">
        <v>12</v>
      </c>
      <c r="DH160" s="27" t="s">
        <v>12</v>
      </c>
      <c r="DI160" s="27" t="s">
        <v>12</v>
      </c>
      <c r="DJ160" s="33" t="s">
        <v>17</v>
      </c>
      <c r="DK160" s="33" t="s">
        <v>17</v>
      </c>
      <c r="DL160" s="27" t="s">
        <v>12</v>
      </c>
      <c r="DM160" s="33" t="s">
        <v>17</v>
      </c>
      <c r="DN160" s="33" t="s">
        <v>17</v>
      </c>
      <c r="DO160" s="33" t="s">
        <v>17</v>
      </c>
      <c r="DP160" s="27" t="s">
        <v>12</v>
      </c>
      <c r="DQ160" s="27" t="s">
        <v>12</v>
      </c>
      <c r="DR160" s="33" t="s">
        <v>17</v>
      </c>
      <c r="DS160" s="27" t="s">
        <v>12</v>
      </c>
      <c r="DT160" s="27" t="s">
        <v>12</v>
      </c>
      <c r="DU160" s="27" t="s">
        <v>12</v>
      </c>
      <c r="DV160" s="33" t="s">
        <v>17</v>
      </c>
      <c r="DW160" s="33" t="s">
        <v>17</v>
      </c>
      <c r="DX160" s="27" t="s">
        <v>12</v>
      </c>
      <c r="DY160" s="33" t="s">
        <v>17</v>
      </c>
      <c r="DZ160" s="33" t="s">
        <v>17</v>
      </c>
      <c r="EA160" s="33" t="s">
        <v>17</v>
      </c>
      <c r="EB160" s="27" t="s">
        <v>12</v>
      </c>
      <c r="EC160" s="27" t="s">
        <v>12</v>
      </c>
      <c r="ED160" s="33" t="s">
        <v>17</v>
      </c>
      <c r="EE160" s="27" t="s">
        <v>12</v>
      </c>
      <c r="EF160" s="27" t="s">
        <v>12</v>
      </c>
      <c r="EG160" s="27" t="s">
        <v>12</v>
      </c>
      <c r="EH160" s="33" t="s">
        <v>17</v>
      </c>
      <c r="EI160" s="33" t="s">
        <v>17</v>
      </c>
      <c r="EJ160" s="27" t="s">
        <v>12</v>
      </c>
      <c r="EK160" s="33" t="s">
        <v>17</v>
      </c>
      <c r="EL160" s="33" t="s">
        <v>17</v>
      </c>
      <c r="EM160" s="33" t="s">
        <v>17</v>
      </c>
      <c r="EN160" s="27" t="s">
        <v>12</v>
      </c>
      <c r="EO160" s="27" t="s">
        <v>12</v>
      </c>
      <c r="EP160" s="33" t="s">
        <v>17</v>
      </c>
      <c r="EQ160" s="27" t="s">
        <v>12</v>
      </c>
      <c r="ER160" s="27" t="s">
        <v>12</v>
      </c>
      <c r="ES160" s="27" t="s">
        <v>12</v>
      </c>
      <c r="ET160" s="33" t="s">
        <v>17</v>
      </c>
      <c r="EU160" s="33" t="s">
        <v>17</v>
      </c>
      <c r="EV160" s="27" t="s">
        <v>12</v>
      </c>
      <c r="EW160" s="33" t="s">
        <v>17</v>
      </c>
      <c r="EX160" s="33" t="s">
        <v>17</v>
      </c>
      <c r="EY160" s="33" t="s">
        <v>17</v>
      </c>
      <c r="EZ160" s="27" t="s">
        <v>12</v>
      </c>
      <c r="FA160" s="27" t="s">
        <v>12</v>
      </c>
      <c r="FB160" s="33" t="s">
        <v>17</v>
      </c>
      <c r="FC160" s="27" t="s">
        <v>12</v>
      </c>
      <c r="FD160" s="27" t="s">
        <v>12</v>
      </c>
      <c r="FE160" s="27" t="s">
        <v>12</v>
      </c>
      <c r="FF160" s="33" t="s">
        <v>17</v>
      </c>
      <c r="FG160" s="33" t="s">
        <v>17</v>
      </c>
      <c r="FH160" s="27" t="s">
        <v>12</v>
      </c>
      <c r="FI160" s="33" t="s">
        <v>17</v>
      </c>
      <c r="FJ160" s="33" t="s">
        <v>17</v>
      </c>
      <c r="FK160" s="27" t="s">
        <v>12</v>
      </c>
      <c r="FL160" s="33" t="s">
        <v>17</v>
      </c>
      <c r="FM160" s="33" t="s">
        <v>17</v>
      </c>
      <c r="FN160" s="27" t="s">
        <v>12</v>
      </c>
      <c r="FO160" s="33" t="s">
        <v>17</v>
      </c>
      <c r="FP160" s="33" t="s">
        <v>17</v>
      </c>
      <c r="FQ160" s="27" t="s">
        <v>12</v>
      </c>
      <c r="FR160" s="27" t="s">
        <v>12</v>
      </c>
      <c r="FS160" s="33" t="s">
        <v>17</v>
      </c>
      <c r="FT160" s="33" t="s">
        <v>17</v>
      </c>
      <c r="FU160" s="27" t="s">
        <v>12</v>
      </c>
      <c r="FV160" s="33" t="s">
        <v>17</v>
      </c>
      <c r="FW160" s="27" t="s">
        <v>12</v>
      </c>
      <c r="FX160" s="33" t="s">
        <v>17</v>
      </c>
      <c r="FY160" s="33" t="s">
        <v>17</v>
      </c>
      <c r="FZ160" s="27" t="s">
        <v>12</v>
      </c>
      <c r="GA160" s="33" t="s">
        <v>17</v>
      </c>
      <c r="GB160" s="33" t="s">
        <v>17</v>
      </c>
      <c r="GC160" s="27" t="s">
        <v>12</v>
      </c>
      <c r="GD160" s="27" t="s">
        <v>12</v>
      </c>
      <c r="GE160" s="33" t="s">
        <v>17</v>
      </c>
      <c r="GF160" s="33" t="s">
        <v>17</v>
      </c>
      <c r="GG160" s="27" t="s">
        <v>12</v>
      </c>
      <c r="GH160" s="33" t="s">
        <v>17</v>
      </c>
      <c r="GI160" s="27" t="s">
        <v>12</v>
      </c>
      <c r="GJ160" s="33" t="s">
        <v>17</v>
      </c>
      <c r="GK160" s="33" t="s">
        <v>17</v>
      </c>
      <c r="GL160" s="27" t="s">
        <v>12</v>
      </c>
      <c r="GM160" s="33" t="s">
        <v>17</v>
      </c>
      <c r="GN160" s="33" t="s">
        <v>17</v>
      </c>
      <c r="GO160" s="27" t="s">
        <v>12</v>
      </c>
      <c r="GP160" s="27" t="s">
        <v>12</v>
      </c>
      <c r="GQ160" s="33" t="s">
        <v>17</v>
      </c>
      <c r="GR160" s="33" t="s">
        <v>17</v>
      </c>
      <c r="GS160" s="27" t="s">
        <v>12</v>
      </c>
      <c r="GT160" s="33" t="s">
        <v>17</v>
      </c>
      <c r="GU160" s="27" t="s">
        <v>12</v>
      </c>
      <c r="GV160" s="33" t="s">
        <v>17</v>
      </c>
      <c r="GW160" s="33" t="s">
        <v>17</v>
      </c>
      <c r="GX160" s="27" t="s">
        <v>12</v>
      </c>
      <c r="HB160" s="37" t="str">
        <v>A</v>
      </c>
      <c r="HC160" s="4">
        <f>COUNTIF($HC$158:HC$158,$HB160)</f>
        <v>0</v>
      </c>
      <c r="HD160" s="4">
        <f>COUNTIF($HC$158:HD$158,$HB160)</f>
        <v>0</v>
      </c>
      <c r="HE160" s="4">
        <f>COUNTIF($HC$158:HE$158,$HB160)</f>
        <v>0</v>
      </c>
      <c r="HF160" s="4">
        <f>COUNTIF($HC$158:HF$158,$HB160)</f>
        <v>0</v>
      </c>
      <c r="HG160" s="4">
        <f>COUNTIF($HC$158:HG$158,$HB160)</f>
        <v>1</v>
      </c>
      <c r="HH160" s="4">
        <f>COUNTIF($HC$158:HH$158,$HB160)</f>
        <v>2</v>
      </c>
      <c r="HI160" s="4">
        <f>COUNTIF($HC$158:HI$158,$HB160)</f>
        <v>3</v>
      </c>
      <c r="HJ160" s="4">
        <f>COUNTIF($HC$158:HJ$158,$HB160)</f>
        <v>3</v>
      </c>
      <c r="HK160" s="4">
        <f>COUNTIF($HC$158:HK$158,$HB160)</f>
        <v>4</v>
      </c>
      <c r="HL160" s="4">
        <f>COUNTIF($HC$158:HL$158,$HB160)</f>
        <v>5</v>
      </c>
      <c r="HM160" s="4">
        <f>COUNTIF($HC$158:HM$158,$HB160)</f>
        <v>6</v>
      </c>
      <c r="HN160" s="4">
        <f>COUNTIF($HC$158:HN$158,$HB160)</f>
        <v>7</v>
      </c>
      <c r="HO160" s="4">
        <f>COUNTIF($HC$158:HO$158,$HB160)</f>
        <v>7</v>
      </c>
      <c r="HP160" s="4">
        <f>COUNTIF($HC$158:HP$158,$HB160)</f>
        <v>7</v>
      </c>
      <c r="HQ160" s="4">
        <f>COUNTIF($HC$158:HQ$158,$HB160)</f>
        <v>7</v>
      </c>
      <c r="HR160" s="4">
        <f>COUNTIF($HC$158:HR$158,$HB160)</f>
        <v>7</v>
      </c>
      <c r="HS160" s="4">
        <f>COUNTIF($HC$158:HS$158,$HB160)</f>
        <v>8</v>
      </c>
      <c r="HT160" s="4">
        <f>COUNTIF($HC$158:HT$158,$HB160)</f>
        <v>9</v>
      </c>
      <c r="HU160" s="4">
        <f>COUNTIF($HC$158:HU$158,$HB160)</f>
        <v>10</v>
      </c>
      <c r="HV160" s="4">
        <f>COUNTIF($HC$158:HV$158,$HB160)</f>
        <v>10</v>
      </c>
      <c r="HW160" s="4">
        <f>COUNTIF($HC$158:HW$158,$HB160)</f>
        <v>11</v>
      </c>
      <c r="HX160" s="4">
        <f>COUNTIF($HC$158:HX$158,$HB160)</f>
        <v>11</v>
      </c>
      <c r="HY160" s="4">
        <f>COUNTIF($HC$158:HY$158,$HB160)</f>
        <v>12</v>
      </c>
      <c r="HZ160" s="4">
        <f>COUNTIF($HC$158:HZ$158,$HB160)</f>
        <v>12</v>
      </c>
      <c r="IA160" s="4">
        <f>COUNTIF($HC$158:IA$158,$HB160)</f>
        <v>13</v>
      </c>
      <c r="IB160" s="4">
        <f>COUNTIF($HC$158:IB$158,$HB160)</f>
        <v>14</v>
      </c>
      <c r="IC160" s="4">
        <f>COUNTIF($HC$158:IC$158,$HB160)</f>
        <v>15</v>
      </c>
      <c r="ID160" s="4">
        <f>COUNTIF($HC$158:ID$158,$HB160)</f>
        <v>16</v>
      </c>
      <c r="IE160" s="4">
        <f>COUNTIF($HC$158:IE$158,$HB160)</f>
        <v>17</v>
      </c>
      <c r="IF160" s="4">
        <f>COUNTIF($HC$158:IF$158,$HB160)</f>
        <v>17</v>
      </c>
      <c r="IG160" s="4">
        <f>COUNTIF($HC$158:IG$158,$HB160)</f>
        <v>17</v>
      </c>
      <c r="IH160" s="4">
        <f>COUNTIF($HC$158:IH$158,$HB160)</f>
        <v>17</v>
      </c>
      <c r="II160" s="4">
        <f>COUNTIF($HC$158:II$158,$HB160)</f>
        <v>18</v>
      </c>
      <c r="IJ160" s="4">
        <f>COUNTIF($HC$158:IJ$158,$HB160)</f>
        <v>18</v>
      </c>
      <c r="IK160" s="4">
        <f>COUNTIF($HC$158:IK$158,$HB160)</f>
        <v>19</v>
      </c>
      <c r="IL160" s="4">
        <f>COUNTIF($HC$158:IL$158,$HB160)</f>
        <v>19</v>
      </c>
      <c r="IM160" s="4">
        <f>COUNTIF($HC$158:IM$158,$HB160)</f>
        <v>20</v>
      </c>
      <c r="IN160" s="4">
        <f>COUNTIF($HC$158:IN$158,$HB160)</f>
        <v>21</v>
      </c>
      <c r="IO160" s="4">
        <f>COUNTIF($HC$158:IO$158,$HB160)</f>
        <v>22</v>
      </c>
      <c r="IP160" s="4">
        <f>COUNTIF($HC$158:IP$158,$HB160)</f>
        <v>23</v>
      </c>
      <c r="IQ160" s="4">
        <f>COUNTIF($HC$158:IQ$158,$HB160)</f>
        <v>24</v>
      </c>
      <c r="IR160" s="4">
        <f>COUNTIF($HC$158:IR$158,$HB160)</f>
        <v>24</v>
      </c>
      <c r="IS160" s="4">
        <f>COUNTIF($HC$158:IS$158,$HB160)</f>
        <v>24</v>
      </c>
      <c r="IT160" s="4">
        <f>COUNTIF($HC$158:IT$158,$HB160)</f>
        <v>24</v>
      </c>
      <c r="IU160" s="4">
        <f>COUNTIF($HC$158:IU$158,$HB160)</f>
        <v>25</v>
      </c>
      <c r="IV160" s="4">
        <f>COUNTIF($HC$158:IV$158,$HB160)</f>
        <v>25</v>
      </c>
      <c r="IW160" s="4">
        <f>COUNTIF($HC$158:IW$158,$HB160)</f>
        <v>26</v>
      </c>
      <c r="IX160" s="4">
        <f>COUNTIF($HC$158:IX$158,$HB160)</f>
        <v>26</v>
      </c>
      <c r="IY160" s="4">
        <f>COUNTIF($HC$158:IY$158,$HB160)</f>
        <v>27</v>
      </c>
      <c r="IZ160" s="4">
        <f>COUNTIF($HC$158:IZ$158,$HB160)</f>
        <v>28</v>
      </c>
      <c r="JA160" s="4">
        <f>COUNTIF($HC$158:JA$158,$HB160)</f>
        <v>29</v>
      </c>
      <c r="JB160" s="4">
        <f>COUNTIF($HC$158:JB$158,$HB160)</f>
        <v>30</v>
      </c>
      <c r="JC160" s="4">
        <f>COUNTIF($HC$158:JC$158,$HB160)</f>
        <v>31</v>
      </c>
      <c r="JD160" s="4">
        <f>COUNTIF($HC$158:JD$158,$HB160)</f>
        <v>31</v>
      </c>
      <c r="JE160" s="4">
        <f>COUNTIF($HC$158:JE$158,$HB160)</f>
        <v>31</v>
      </c>
      <c r="JF160" s="4">
        <f>COUNTIF($HC$158:JF$158,$HB160)</f>
        <v>31</v>
      </c>
      <c r="JG160" s="4">
        <f>COUNTIF($HC$158:JG$158,$HB160)</f>
        <v>32</v>
      </c>
      <c r="JH160" s="4">
        <f>COUNTIF($HC$158:JH$158,$HB160)</f>
        <v>32</v>
      </c>
      <c r="JI160" s="4">
        <f>COUNTIF($HC$158:JI$158,$HB160)</f>
        <v>33</v>
      </c>
      <c r="JJ160" s="4">
        <f>COUNTIF($HC$158:JJ$158,$HB160)</f>
        <v>33</v>
      </c>
      <c r="JK160" s="4">
        <f>COUNTIF($HC$158:JK$158,$HB160)</f>
        <v>33</v>
      </c>
      <c r="JL160" s="4">
        <f>COUNTIF($HC$158:JL$158,$HB160)</f>
        <v>34</v>
      </c>
      <c r="JM160" s="4">
        <f>COUNTIF($HC$158:JM$158,$HB160)</f>
        <v>34</v>
      </c>
      <c r="JN160" s="4">
        <f>COUNTIF($HC$158:JN$158,$HB160)</f>
        <v>35</v>
      </c>
      <c r="JO160" s="4">
        <f>COUNTIF($HC$158:JO$158,$HB160)</f>
        <v>35</v>
      </c>
      <c r="JP160" s="4">
        <f>COUNTIF($HC$158:JP$158,$HB160)</f>
        <v>36</v>
      </c>
      <c r="JQ160" s="4">
        <f>COUNTIF($HC$158:JQ$158,$HB160)</f>
        <v>37</v>
      </c>
      <c r="JR160" s="4">
        <f>COUNTIF($HC$158:JR$158,$HB160)</f>
        <v>37</v>
      </c>
      <c r="JS160" s="4">
        <f>COUNTIF($HC$158:JS$158,$HB160)</f>
        <v>38</v>
      </c>
      <c r="JT160" s="4">
        <f>COUNTIF($HC$158:JT$158,$HB160)</f>
        <v>39</v>
      </c>
      <c r="JU160" s="4">
        <f>COUNTIF($HC$158:JU$158,$HB160)</f>
        <v>39</v>
      </c>
      <c r="JV160" s="4">
        <f>COUNTIF($HC$158:JV$158,$HB160)</f>
        <v>39</v>
      </c>
      <c r="JW160" s="4">
        <f>COUNTIF($HC$158:JW$158,$HB160)</f>
        <v>39</v>
      </c>
      <c r="JX160" s="4">
        <f>COUNTIF($HC$158:JX$158,$HB160)</f>
        <v>40</v>
      </c>
      <c r="JY160" s="4">
        <f>COUNTIF($HC$158:JY$158,$HB160)</f>
        <v>40</v>
      </c>
      <c r="JZ160" s="4">
        <f>COUNTIF($HC$158:JZ$158,$HB160)</f>
        <v>41</v>
      </c>
      <c r="KA160" s="4">
        <f>COUNTIF($HC$158:KA$158,$HB160)</f>
        <v>41</v>
      </c>
      <c r="KB160" s="4">
        <f>COUNTIF($HC$158:KB$158,$HB160)</f>
        <v>42</v>
      </c>
      <c r="KC160" s="4">
        <f>COUNTIF($HC$158:KC$158,$HB160)</f>
        <v>43</v>
      </c>
      <c r="KD160" s="4">
        <f>COUNTIF($HC$158:KD$158,$HB160)</f>
        <v>43</v>
      </c>
      <c r="KE160" s="4">
        <f>COUNTIF($HC$158:KE$158,$HB160)</f>
        <v>44</v>
      </c>
      <c r="KF160" s="4">
        <f>COUNTIF($HC$158:KF$158,$HB160)</f>
        <v>45</v>
      </c>
      <c r="KG160" s="4">
        <f>COUNTIF($HC$158:KG$158,$HB160)</f>
        <v>45</v>
      </c>
      <c r="KH160" s="4">
        <f>COUNTIF($HC$158:KH$158,$HB160)</f>
        <v>45</v>
      </c>
      <c r="KI160" s="4">
        <f>COUNTIF($HC$158:KI$158,$HB160)</f>
        <v>45</v>
      </c>
      <c r="KJ160" s="4">
        <f>COUNTIF($HC$158:KJ$158,$HB160)</f>
        <v>46</v>
      </c>
      <c r="KK160" s="4">
        <f>COUNTIF($HC$158:KK$158,$HB160)</f>
        <v>46</v>
      </c>
      <c r="KL160" s="4">
        <f>COUNTIF($HC$158:KL$158,$HB160)</f>
        <v>47</v>
      </c>
      <c r="KM160" s="4">
        <f>COUNTIF($HC$158:KM$158,$HB160)</f>
        <v>47</v>
      </c>
      <c r="KN160" s="4">
        <f>COUNTIF($HC$158:KN$158,$HB160)</f>
        <v>48</v>
      </c>
      <c r="KO160" s="4">
        <f>COUNTIF($HC$158:KO$158,$HB160)</f>
        <v>49</v>
      </c>
      <c r="KP160" s="4">
        <f>COUNTIF($HC$158:KP$158,$HB160)</f>
        <v>49</v>
      </c>
      <c r="KQ160" s="4">
        <f>COUNTIF($HC$158:KQ$158,$HB160)</f>
        <v>50</v>
      </c>
      <c r="KR160" s="4">
        <f>COUNTIF($HC$158:KR$158,$HB160)</f>
        <v>51</v>
      </c>
      <c r="KS160" s="4">
        <f>COUNTIF($HC$158:KS$158,$HB160)</f>
        <v>51</v>
      </c>
      <c r="KT160" s="4">
        <f>COUNTIF($HC$158:KT$158,$HB160)</f>
        <v>51</v>
      </c>
      <c r="KU160" s="4">
        <f>COUNTIF($HC$158:KU$158,$HB160)</f>
        <v>51</v>
      </c>
      <c r="KV160" s="4">
        <f>COUNTIF($HC$158:KV$158,$HB160)</f>
        <v>52</v>
      </c>
      <c r="KW160" s="4">
        <f>COUNTIF($HC$158:KW$158,$HB160)</f>
        <v>52</v>
      </c>
      <c r="KX160" s="4">
        <f>COUNTIF($HC$158:KX$158,$HB160)</f>
        <v>53</v>
      </c>
      <c r="KY160" s="4">
        <f>COUNTIF($HC$158:KY$158,$HB160)</f>
        <v>53</v>
      </c>
      <c r="KZ160" s="4">
        <f>COUNTIF($HC$158:KZ$158,$HB160)</f>
        <v>54</v>
      </c>
      <c r="LA160" s="4">
        <f>COUNTIF($HC$158:LA$158,$HB160)</f>
        <v>55</v>
      </c>
      <c r="LB160" s="4">
        <f>COUNTIF($HC$158:LB$158,$HB160)</f>
        <v>55</v>
      </c>
      <c r="LC160" s="4">
        <f>COUNTIF($HC$158:LC$158,$HB160)</f>
        <v>56</v>
      </c>
      <c r="LD160" s="4">
        <f>COUNTIF($HC$158:LD$158,$HB160)</f>
        <v>57</v>
      </c>
      <c r="LE160" s="4">
        <f>COUNTIF($HC$158:LE$158,$HB160)</f>
        <v>57</v>
      </c>
      <c r="LF160" s="4">
        <f>COUNTIF($HC$158:LF$158,$HB160)</f>
        <v>57</v>
      </c>
      <c r="LG160" s="4">
        <f>COUNTIF($HC$158:LG$158,$HB160)</f>
        <v>57</v>
      </c>
      <c r="LH160" s="4">
        <f>COUNTIF($HC$158:LH$158,$HB160)</f>
        <v>58</v>
      </c>
      <c r="LI160" s="4">
        <f>COUNTIF($HC$158:LI$158,$HB160)</f>
        <v>58</v>
      </c>
      <c r="LJ160" s="4">
        <f>COUNTIF($HC$158:LJ$158,$HB160)</f>
        <v>59</v>
      </c>
      <c r="LK160" s="4">
        <f>COUNTIF($HC$158:LK$158,$HB160)</f>
        <v>59</v>
      </c>
      <c r="LL160" s="4">
        <f>COUNTIF($HC$158:LL$158,$HB160)</f>
        <v>60</v>
      </c>
      <c r="LM160" s="4">
        <f>COUNTIF($HC$158:LM$158,$HB160)</f>
        <v>61</v>
      </c>
      <c r="LN160" s="4">
        <f>COUNTIF($HC$158:LN$158,$HB160)</f>
        <v>61</v>
      </c>
      <c r="LO160" s="4">
        <f>COUNTIF($HC$158:LO$158,$HB160)</f>
        <v>62</v>
      </c>
      <c r="LP160" s="4">
        <f>COUNTIF($HC$158:LP$158,$HB160)</f>
        <v>63</v>
      </c>
      <c r="LQ160" s="4">
        <f>COUNTIF($HC$158:LQ$158,$HB160)</f>
        <v>63</v>
      </c>
      <c r="LR160" s="4">
        <f>COUNTIF($HC$158:LR$158,$HB160)</f>
        <v>63</v>
      </c>
      <c r="LS160" s="4">
        <f>COUNTIF($HC$158:LS$158,$HB160)</f>
        <v>64</v>
      </c>
      <c r="LT160" s="4">
        <f>COUNTIF($HC$158:LT$158,$HB160)</f>
        <v>64</v>
      </c>
      <c r="LU160" s="4">
        <f>COUNTIF($HC$158:LU$158,$HB160)</f>
        <v>65</v>
      </c>
      <c r="LV160" s="4">
        <f>COUNTIF($HC$158:LV$158,$HB160)</f>
        <v>65</v>
      </c>
      <c r="LW160" s="4">
        <f>COUNTIF($HC$158:LW$158,$HB160)</f>
        <v>66</v>
      </c>
      <c r="LX160" s="4">
        <f>COUNTIF($HC$158:LX$158,$HB160)</f>
        <v>67</v>
      </c>
      <c r="LY160" s="4">
        <f>COUNTIF($HC$158:LY$158,$HB160)</f>
        <v>68</v>
      </c>
      <c r="LZ160" s="4">
        <f>COUNTIF($HC$158:LZ$158,$HB160)</f>
        <v>69</v>
      </c>
      <c r="MA160" s="4">
        <f>COUNTIF($HC$158:MA$158,$HB160)</f>
        <v>70</v>
      </c>
      <c r="MB160" s="4">
        <f>COUNTIF($HC$158:MB$158,$HB160)</f>
        <v>70</v>
      </c>
      <c r="MC160" s="4">
        <f>COUNTIF($HC$158:MC$158,$HB160)</f>
        <v>70</v>
      </c>
      <c r="MD160" s="4">
        <f>COUNTIF($HC$158:MD$158,$HB160)</f>
        <v>70</v>
      </c>
      <c r="ME160" s="4">
        <f>COUNTIF($HC$158:ME$158,$HB160)</f>
        <v>71</v>
      </c>
      <c r="MF160" s="4">
        <f>COUNTIF($HC$158:MF$158,$HB160)</f>
        <v>71</v>
      </c>
      <c r="MG160" s="4">
        <f>COUNTIF($HC$158:MG$158,$HB160)</f>
        <v>72</v>
      </c>
      <c r="MH160" s="4">
        <f>COUNTIF($HC$158:MH$158,$HB160)</f>
        <v>72</v>
      </c>
      <c r="MI160" s="4">
        <f>COUNTIF($HC$158:MI$158,$HB160)</f>
        <v>73</v>
      </c>
      <c r="MJ160" s="4">
        <f>COUNTIF($HC$158:MJ$158,$HB160)</f>
        <v>74</v>
      </c>
      <c r="MK160" s="4">
        <f>COUNTIF($HC$158:MK$158,$HB160)</f>
        <v>75</v>
      </c>
      <c r="ML160" s="4">
        <f>COUNTIF($HC$158:ML$158,$HB160)</f>
        <v>76</v>
      </c>
      <c r="MM160" s="4">
        <f>COUNTIF($HC$158:MM$158,$HB160)</f>
        <v>77</v>
      </c>
      <c r="MN160" s="4">
        <f>COUNTIF($HC$158:MN$158,$HB160)</f>
        <v>77</v>
      </c>
      <c r="MO160" s="4">
        <f>COUNTIF($HC$158:MO$158,$HB160)</f>
        <v>77</v>
      </c>
      <c r="MP160" s="4">
        <f>COUNTIF($HC$158:MP$158,$HB160)</f>
        <v>77</v>
      </c>
      <c r="MQ160" s="4">
        <f>COUNTIF($HC$158:MQ$158,$HB160)</f>
        <v>78</v>
      </c>
      <c r="MR160" s="4">
        <f>COUNTIF($HC$158:MR$158,$HB160)</f>
        <v>78</v>
      </c>
      <c r="MS160" s="4">
        <f>COUNTIF($HC$158:MS$158,$HB160)</f>
        <v>79</v>
      </c>
      <c r="MT160" s="4">
        <f>COUNTIF($HC$158:MT$158,$HB160)</f>
        <v>79</v>
      </c>
      <c r="MU160" s="4">
        <f>COUNTIF($HC$158:MU$158,$HB160)</f>
        <v>80</v>
      </c>
      <c r="MV160" s="4">
        <f>COUNTIF($HC$158:MV$158,$HB160)</f>
        <v>81</v>
      </c>
      <c r="MW160" s="4">
        <f>COUNTIF($HC$158:MW$158,$HB160)</f>
        <v>82</v>
      </c>
      <c r="MX160" s="4">
        <f>COUNTIF($HC$158:MX$158,$HB160)</f>
        <v>83</v>
      </c>
      <c r="MY160" s="4">
        <f>COUNTIF($HC$158:MY$158,$HB160)</f>
        <v>84</v>
      </c>
      <c r="MZ160" s="4">
        <f>COUNTIF($HC$158:MZ$158,$HB160)</f>
        <v>84</v>
      </c>
      <c r="NA160" s="4">
        <f>COUNTIF($HC$158:NA$158,$HB160)</f>
        <v>84</v>
      </c>
      <c r="NB160" s="4">
        <f>COUNTIF($HC$158:NB$158,$HB160)</f>
        <v>84</v>
      </c>
      <c r="NC160" s="4">
        <f>COUNTIF($HC$158:NC$158,$HB160)</f>
        <v>85</v>
      </c>
      <c r="ND160" s="4">
        <f>COUNTIF($HC$158:ND$158,$HB160)</f>
        <v>85</v>
      </c>
      <c r="NE160" s="4">
        <f>COUNTIF($HC$158:NE$158,$HB160)</f>
        <v>86</v>
      </c>
      <c r="NF160" s="4">
        <f>COUNTIF($HC$158:NF$158,$HB160)</f>
        <v>86</v>
      </c>
      <c r="NG160" s="4">
        <f>COUNTIF($HC$158:NG$158,$HB160)</f>
        <v>86</v>
      </c>
      <c r="NH160" s="4">
        <f>COUNTIF($HC$158:NH$158,$HB160)</f>
        <v>86</v>
      </c>
      <c r="NI160" s="4">
        <f>COUNTIF($HC$158:NI$158,$HB160)</f>
        <v>86</v>
      </c>
      <c r="NJ160" s="4">
        <f>COUNTIF($HC$158:NJ$158,$HB160)</f>
        <v>86</v>
      </c>
      <c r="NK160" s="4">
        <f>COUNTIF($HC$158:NK$158,$HB160)</f>
        <v>86</v>
      </c>
      <c r="NL160" s="4">
        <f>COUNTIF($HC$158:NL$158,$HB160)</f>
        <v>86</v>
      </c>
      <c r="NM160" s="4">
        <f>COUNTIF($HC$158:NM$158,$HB160)</f>
        <v>86</v>
      </c>
      <c r="NN160" s="4">
        <f>COUNTIF($HC$158:NN$158,$HB160)</f>
        <v>86</v>
      </c>
      <c r="NO160" s="4">
        <f>COUNTIF($HC$158:NO$158,$HB160)</f>
        <v>86</v>
      </c>
      <c r="NP160" s="4">
        <f>COUNTIF($HC$158:NP$158,$HB160)</f>
        <v>86</v>
      </c>
      <c r="NQ160" s="4">
        <f>COUNTIF($HC$158:NQ$158,$HB160)</f>
        <v>86</v>
      </c>
      <c r="NR160" s="4">
        <f>COUNTIF($HC$158:NR$158,$HB160)</f>
        <v>86</v>
      </c>
      <c r="NS160" s="4">
        <f>COUNTIF($HC$158:NS$158,$HB160)</f>
        <v>86</v>
      </c>
      <c r="NT160" s="4">
        <f>COUNTIF($HC$158:NT$158,$HB160)</f>
        <v>86</v>
      </c>
      <c r="NU160" s="4">
        <f>COUNTIF($HC$158:NU$158,$HB160)</f>
        <v>86</v>
      </c>
      <c r="NV160" s="4">
        <f>COUNTIF($HC$158:NV$158,$HB160)</f>
        <v>86</v>
      </c>
      <c r="NW160" s="4">
        <f>COUNTIF($HC$158:NW$158,$HB160)</f>
        <v>86</v>
      </c>
      <c r="NX160" s="4">
        <f>COUNTIF($HC$158:NX$158,$HB160)</f>
        <v>86</v>
      </c>
      <c r="NY160" s="4">
        <f>COUNTIF($HC$158:NY$158,$HB160)</f>
        <v>86</v>
      </c>
      <c r="NZ160" s="4">
        <f>COUNTIF($HC$158:NZ$158,$HB160)</f>
        <v>86</v>
      </c>
      <c r="OA160" s="4">
        <f>COUNTIF($HC$158:OA$158,$HB160)</f>
        <v>86</v>
      </c>
      <c r="OB160" s="4">
        <f>COUNTIF($HC$158:OB$158,$HB160)</f>
        <v>86</v>
      </c>
      <c r="OC160" s="4">
        <f>COUNTIF($HC$158:OC$158,$HB160)</f>
        <v>86</v>
      </c>
      <c r="OD160" s="4">
        <f>COUNTIF($HC$158:OD$158,$HB160)</f>
        <v>86</v>
      </c>
      <c r="OE160" s="4">
        <f>COUNTIF($HC$158:OE$158,$HB160)</f>
        <v>86</v>
      </c>
      <c r="OF160" s="4">
        <f>COUNTIF($HC$158:OF$158,$HB160)</f>
        <v>86</v>
      </c>
      <c r="OG160" s="4">
        <f>COUNTIF($HC$158:OG$158,$HB160)</f>
        <v>86</v>
      </c>
      <c r="OH160" s="4">
        <f>COUNTIF($HC$158:OH$158,$HB160)</f>
        <v>86</v>
      </c>
      <c r="OI160" s="4">
        <f>COUNTIF($HC$158:OI$158,$HB160)</f>
        <v>86</v>
      </c>
      <c r="OJ160" s="4">
        <f>COUNTIF($HC$158:OJ$158,$HB160)</f>
        <v>86</v>
      </c>
      <c r="OK160" s="4">
        <f>COUNTIF($HC$158:OK$158,$HB160)</f>
        <v>86</v>
      </c>
      <c r="OL160" s="4">
        <f>COUNTIF($HC$158:OL$158,$HB160)</f>
        <v>86</v>
      </c>
      <c r="OM160" s="4">
        <f>COUNTIF($HC$158:OM$158,$HB160)</f>
        <v>86</v>
      </c>
      <c r="ON160" s="4">
        <f>COUNTIF($HC$158:ON$158,$HB160)</f>
        <v>86</v>
      </c>
      <c r="OO160" s="4">
        <f>COUNTIF($HC$158:OO$158,$HB160)</f>
        <v>86</v>
      </c>
      <c r="OP160" s="4">
        <f>COUNTIF($HC$158:OP$158,$HB160)</f>
        <v>86</v>
      </c>
      <c r="OQ160" s="4">
        <f>COUNTIF($HC$158:OQ$158,$HB160)</f>
        <v>86</v>
      </c>
    </row>
    <row r="161" spans="2:407" ht="25.2">
      <c r="B161" s="11">
        <f t="shared" si="44"/>
        <v>69</v>
      </c>
      <c r="C161" s="9">
        <v>4</v>
      </c>
      <c r="D161" s="12">
        <v>12</v>
      </c>
      <c r="E161" s="13">
        <v>55</v>
      </c>
      <c r="G161" s="27" t="s">
        <v>12</v>
      </c>
      <c r="H161" s="33" t="s">
        <v>16</v>
      </c>
      <c r="I161" s="27" t="s">
        <v>12</v>
      </c>
      <c r="J161" s="33" t="s">
        <v>16</v>
      </c>
      <c r="K161" s="27" t="s">
        <v>12</v>
      </c>
      <c r="L161" s="33" t="s">
        <v>16</v>
      </c>
      <c r="M161" s="33" t="s">
        <v>16</v>
      </c>
      <c r="N161" s="27" t="s">
        <v>12</v>
      </c>
      <c r="O161" s="27" t="s">
        <v>12</v>
      </c>
      <c r="P161" s="33" t="s">
        <v>16</v>
      </c>
      <c r="Q161" s="27" t="s">
        <v>12</v>
      </c>
      <c r="R161" s="33" t="s">
        <v>16</v>
      </c>
      <c r="S161" s="27" t="s">
        <v>12</v>
      </c>
      <c r="T161" s="33" t="s">
        <v>16</v>
      </c>
      <c r="U161" s="27" t="s">
        <v>12</v>
      </c>
      <c r="V161" s="33" t="s">
        <v>16</v>
      </c>
      <c r="W161" s="27" t="s">
        <v>12</v>
      </c>
      <c r="X161" s="33" t="s">
        <v>16</v>
      </c>
      <c r="Y161" s="33" t="s">
        <v>16</v>
      </c>
      <c r="Z161" s="27" t="s">
        <v>12</v>
      </c>
      <c r="AA161" s="27" t="s">
        <v>12</v>
      </c>
      <c r="AB161" s="33" t="s">
        <v>16</v>
      </c>
      <c r="AC161" s="27" t="s">
        <v>12</v>
      </c>
      <c r="AD161" s="33" t="s">
        <v>16</v>
      </c>
      <c r="AE161" s="27" t="s">
        <v>12</v>
      </c>
      <c r="AF161" s="33" t="s">
        <v>16</v>
      </c>
      <c r="AG161" s="27" t="s">
        <v>12</v>
      </c>
      <c r="AH161" s="33" t="s">
        <v>16</v>
      </c>
      <c r="AI161" s="27" t="s">
        <v>12</v>
      </c>
      <c r="AJ161" s="33" t="s">
        <v>16</v>
      </c>
      <c r="AK161" s="33" t="s">
        <v>16</v>
      </c>
      <c r="AL161" s="27" t="s">
        <v>12</v>
      </c>
      <c r="AM161" s="27" t="s">
        <v>12</v>
      </c>
      <c r="AN161" s="33" t="s">
        <v>16</v>
      </c>
      <c r="AO161" s="27" t="s">
        <v>12</v>
      </c>
      <c r="AP161" s="33" t="s">
        <v>16</v>
      </c>
      <c r="AQ161" s="27" t="s">
        <v>12</v>
      </c>
      <c r="AR161" s="33" t="s">
        <v>16</v>
      </c>
      <c r="AS161" s="27" t="s">
        <v>12</v>
      </c>
      <c r="AT161" s="33" t="s">
        <v>16</v>
      </c>
      <c r="AU161" s="27" t="s">
        <v>12</v>
      </c>
      <c r="AV161" s="33" t="s">
        <v>16</v>
      </c>
      <c r="AW161" s="33" t="s">
        <v>16</v>
      </c>
      <c r="AX161" s="27" t="s">
        <v>12</v>
      </c>
      <c r="AY161" s="27" t="s">
        <v>12</v>
      </c>
      <c r="AZ161" s="33" t="s">
        <v>16</v>
      </c>
      <c r="BA161" s="27" t="s">
        <v>12</v>
      </c>
      <c r="BB161" s="33" t="s">
        <v>16</v>
      </c>
      <c r="BC161" s="27" t="s">
        <v>12</v>
      </c>
      <c r="BD161" s="33" t="s">
        <v>16</v>
      </c>
      <c r="BE161" s="27" t="s">
        <v>12</v>
      </c>
      <c r="BF161" s="33" t="s">
        <v>16</v>
      </c>
      <c r="BG161" s="27" t="s">
        <v>12</v>
      </c>
      <c r="BH161" s="33" t="s">
        <v>16</v>
      </c>
      <c r="BI161" s="33" t="s">
        <v>16</v>
      </c>
      <c r="BJ161" s="27" t="s">
        <v>12</v>
      </c>
      <c r="BK161" s="27" t="s">
        <v>12</v>
      </c>
      <c r="BL161" s="33" t="s">
        <v>16</v>
      </c>
      <c r="BM161" s="27" t="s">
        <v>12</v>
      </c>
      <c r="BN161" s="33" t="s">
        <v>16</v>
      </c>
      <c r="BO161" s="27" t="s">
        <v>12</v>
      </c>
      <c r="BP161" s="33" t="s">
        <v>16</v>
      </c>
      <c r="BQ161" s="27" t="s">
        <v>12</v>
      </c>
      <c r="BR161" s="33" t="s">
        <v>16</v>
      </c>
      <c r="BS161" s="33" t="s">
        <v>16</v>
      </c>
      <c r="BT161" s="27" t="s">
        <v>12</v>
      </c>
      <c r="BU161" s="27" t="s">
        <v>12</v>
      </c>
      <c r="BV161" s="33" t="s">
        <v>16</v>
      </c>
      <c r="BW161" s="27" t="s">
        <v>12</v>
      </c>
      <c r="BX161" s="33" t="s">
        <v>16</v>
      </c>
      <c r="BY161" s="27" t="s">
        <v>12</v>
      </c>
      <c r="BZ161" s="33" t="s">
        <v>16</v>
      </c>
      <c r="CA161" s="27" t="s">
        <v>12</v>
      </c>
      <c r="CB161" s="33" t="s">
        <v>16</v>
      </c>
      <c r="CC161" s="27" t="s">
        <v>12</v>
      </c>
      <c r="CD161" s="33" t="s">
        <v>16</v>
      </c>
      <c r="CE161" s="33" t="s">
        <v>16</v>
      </c>
      <c r="CF161" s="27" t="s">
        <v>12</v>
      </c>
      <c r="CG161" s="27" t="s">
        <v>12</v>
      </c>
      <c r="CH161" s="33" t="s">
        <v>16</v>
      </c>
      <c r="CI161" s="27" t="s">
        <v>12</v>
      </c>
      <c r="CJ161" s="33" t="s">
        <v>16</v>
      </c>
      <c r="CK161" s="27" t="s">
        <v>12</v>
      </c>
      <c r="CL161" s="33" t="s">
        <v>16</v>
      </c>
      <c r="CM161" s="27" t="s">
        <v>12</v>
      </c>
      <c r="CN161" s="33" t="s">
        <v>16</v>
      </c>
      <c r="CO161" s="27" t="s">
        <v>12</v>
      </c>
      <c r="CP161" s="33" t="s">
        <v>16</v>
      </c>
      <c r="CQ161" s="33" t="s">
        <v>16</v>
      </c>
      <c r="CR161" s="27" t="s">
        <v>12</v>
      </c>
      <c r="CS161" s="27" t="s">
        <v>12</v>
      </c>
      <c r="CT161" s="33" t="s">
        <v>16</v>
      </c>
      <c r="CU161" s="27" t="s">
        <v>12</v>
      </c>
      <c r="CV161" s="33" t="s">
        <v>16</v>
      </c>
      <c r="CW161" s="27" t="s">
        <v>12</v>
      </c>
      <c r="CX161" s="33" t="s">
        <v>16</v>
      </c>
      <c r="CY161" s="27" t="s">
        <v>12</v>
      </c>
      <c r="CZ161" s="33" t="s">
        <v>16</v>
      </c>
      <c r="DA161" s="27" t="s">
        <v>12</v>
      </c>
      <c r="DB161" s="33" t="s">
        <v>16</v>
      </c>
      <c r="DC161" s="33" t="s">
        <v>16</v>
      </c>
      <c r="DD161" s="27" t="s">
        <v>12</v>
      </c>
      <c r="DE161" s="33" t="s">
        <v>16</v>
      </c>
      <c r="DF161" s="27" t="s">
        <v>12</v>
      </c>
      <c r="DG161" s="33" t="s">
        <v>16</v>
      </c>
      <c r="DH161" s="27" t="s">
        <v>12</v>
      </c>
      <c r="DI161" s="27" t="s">
        <v>12</v>
      </c>
      <c r="DJ161" s="27" t="s">
        <v>12</v>
      </c>
      <c r="DK161" s="27" t="s">
        <v>12</v>
      </c>
      <c r="DL161" s="27" t="s">
        <v>12</v>
      </c>
      <c r="DM161" s="33" t="s">
        <v>16</v>
      </c>
      <c r="DN161" s="33" t="s">
        <v>16</v>
      </c>
      <c r="DO161" s="33" t="s">
        <v>16</v>
      </c>
      <c r="DP161" s="27" t="s">
        <v>12</v>
      </c>
      <c r="DQ161" s="33" t="s">
        <v>16</v>
      </c>
      <c r="DR161" s="27" t="s">
        <v>12</v>
      </c>
      <c r="DS161" s="33" t="s">
        <v>16</v>
      </c>
      <c r="DT161" s="27" t="s">
        <v>12</v>
      </c>
      <c r="DU161" s="27" t="s">
        <v>12</v>
      </c>
      <c r="DV161" s="27" t="s">
        <v>12</v>
      </c>
      <c r="DW161" s="27" t="s">
        <v>12</v>
      </c>
      <c r="DX161" s="27" t="s">
        <v>12</v>
      </c>
      <c r="DY161" s="33" t="s">
        <v>16</v>
      </c>
      <c r="DZ161" s="33" t="s">
        <v>16</v>
      </c>
      <c r="EA161" s="33" t="s">
        <v>16</v>
      </c>
      <c r="EB161" s="27" t="s">
        <v>12</v>
      </c>
      <c r="EC161" s="33" t="s">
        <v>16</v>
      </c>
      <c r="ED161" s="27" t="s">
        <v>12</v>
      </c>
      <c r="EE161" s="33" t="s">
        <v>16</v>
      </c>
      <c r="EF161" s="27" t="s">
        <v>12</v>
      </c>
      <c r="EG161" s="27" t="s">
        <v>12</v>
      </c>
      <c r="EH161" s="27" t="s">
        <v>12</v>
      </c>
      <c r="EI161" s="27" t="s">
        <v>12</v>
      </c>
      <c r="EJ161" s="27" t="s">
        <v>12</v>
      </c>
      <c r="EK161" s="33" t="s">
        <v>16</v>
      </c>
      <c r="EL161" s="33" t="s">
        <v>16</v>
      </c>
      <c r="EM161" s="33" t="s">
        <v>16</v>
      </c>
      <c r="EN161" s="27" t="s">
        <v>12</v>
      </c>
      <c r="EO161" s="33" t="s">
        <v>16</v>
      </c>
      <c r="EP161" s="27" t="s">
        <v>12</v>
      </c>
      <c r="EQ161" s="33" t="s">
        <v>16</v>
      </c>
      <c r="ER161" s="27" t="s">
        <v>12</v>
      </c>
      <c r="ES161" s="27" t="s">
        <v>12</v>
      </c>
      <c r="ET161" s="27" t="s">
        <v>12</v>
      </c>
      <c r="EU161" s="27" t="s">
        <v>12</v>
      </c>
      <c r="EV161" s="27" t="s">
        <v>12</v>
      </c>
      <c r="EW161" s="33" t="s">
        <v>16</v>
      </c>
      <c r="EX161" s="33" t="s">
        <v>16</v>
      </c>
      <c r="EY161" s="33" t="s">
        <v>16</v>
      </c>
      <c r="EZ161" s="27" t="s">
        <v>12</v>
      </c>
      <c r="FA161" s="33" t="s">
        <v>16</v>
      </c>
      <c r="FB161" s="27" t="s">
        <v>12</v>
      </c>
      <c r="FC161" s="33" t="s">
        <v>16</v>
      </c>
      <c r="FD161" s="27" t="s">
        <v>12</v>
      </c>
      <c r="FE161" s="27" t="s">
        <v>12</v>
      </c>
      <c r="FF161" s="27" t="s">
        <v>12</v>
      </c>
      <c r="FG161" s="27" t="s">
        <v>12</v>
      </c>
      <c r="FH161" s="27" t="s">
        <v>12</v>
      </c>
      <c r="FI161" s="33" t="s">
        <v>16</v>
      </c>
      <c r="FJ161" s="33" t="s">
        <v>16</v>
      </c>
      <c r="FK161" s="33" t="s">
        <v>16</v>
      </c>
      <c r="FL161" s="33" t="s">
        <v>16</v>
      </c>
      <c r="FM161" s="27" t="s">
        <v>12</v>
      </c>
      <c r="FN161" s="33" t="s">
        <v>16</v>
      </c>
      <c r="FO161" s="27" t="s">
        <v>12</v>
      </c>
      <c r="FP161" s="33" t="s">
        <v>16</v>
      </c>
      <c r="FQ161" s="27" t="s">
        <v>12</v>
      </c>
      <c r="FR161" s="27" t="s">
        <v>12</v>
      </c>
      <c r="FS161" s="33" t="s">
        <v>16</v>
      </c>
      <c r="FT161" s="27" t="s">
        <v>12</v>
      </c>
      <c r="FU161" s="27" t="s">
        <v>12</v>
      </c>
      <c r="FV161" s="33" t="s">
        <v>16</v>
      </c>
      <c r="FW161" s="33" t="s">
        <v>16</v>
      </c>
      <c r="FX161" s="33" t="s">
        <v>16</v>
      </c>
      <c r="FY161" s="27" t="s">
        <v>12</v>
      </c>
      <c r="FZ161" s="33" t="s">
        <v>16</v>
      </c>
      <c r="GA161" s="27" t="s">
        <v>12</v>
      </c>
      <c r="GB161" s="33" t="s">
        <v>16</v>
      </c>
      <c r="GC161" s="27" t="s">
        <v>12</v>
      </c>
      <c r="GD161" s="27" t="s">
        <v>12</v>
      </c>
      <c r="GE161" s="33" t="s">
        <v>16</v>
      </c>
      <c r="GF161" s="27" t="s">
        <v>12</v>
      </c>
      <c r="GG161" s="27" t="s">
        <v>12</v>
      </c>
      <c r="GH161" s="33" t="s">
        <v>16</v>
      </c>
      <c r="GI161" s="33" t="s">
        <v>16</v>
      </c>
      <c r="GJ161" s="33" t="s">
        <v>16</v>
      </c>
      <c r="GK161" s="27" t="s">
        <v>12</v>
      </c>
      <c r="GL161" s="33" t="s">
        <v>16</v>
      </c>
      <c r="GM161" s="27" t="s">
        <v>12</v>
      </c>
      <c r="GN161" s="33" t="s">
        <v>16</v>
      </c>
      <c r="GO161" s="27" t="s">
        <v>12</v>
      </c>
      <c r="GP161" s="27" t="s">
        <v>12</v>
      </c>
      <c r="GQ161" s="33" t="s">
        <v>16</v>
      </c>
      <c r="GR161" s="27" t="s">
        <v>12</v>
      </c>
      <c r="GS161" s="27" t="s">
        <v>12</v>
      </c>
      <c r="GT161" s="33" t="s">
        <v>16</v>
      </c>
      <c r="GU161" s="33" t="s">
        <v>16</v>
      </c>
      <c r="GV161" s="33" t="s">
        <v>16</v>
      </c>
      <c r="GW161" s="27" t="s">
        <v>12</v>
      </c>
      <c r="GX161" s="33" t="s">
        <v>16</v>
      </c>
      <c r="HB161" s="37" t="s">
        <v>80</v>
      </c>
      <c r="HC161" s="43" cm="1">
        <f t="array" ref="HC161:NE161">_xlfn.SEQUENCE(,COUNTA(_xlfn.ANCHORARRAY(HC158)))</f>
        <v>1</v>
      </c>
      <c r="HD161" s="43">
        <v>2</v>
      </c>
      <c r="HE161" s="43">
        <v>3</v>
      </c>
      <c r="HF161" s="43">
        <v>4</v>
      </c>
      <c r="HG161" s="43">
        <v>5</v>
      </c>
      <c r="HH161" s="43">
        <v>6</v>
      </c>
      <c r="HI161" s="43">
        <v>7</v>
      </c>
      <c r="HJ161" s="43">
        <v>8</v>
      </c>
      <c r="HK161" s="43">
        <v>9</v>
      </c>
      <c r="HL161" s="43">
        <v>10</v>
      </c>
      <c r="HM161" s="43">
        <v>11</v>
      </c>
      <c r="HN161" s="43">
        <v>12</v>
      </c>
      <c r="HO161" s="43">
        <v>13</v>
      </c>
      <c r="HP161" s="43">
        <v>14</v>
      </c>
      <c r="HQ161" s="43">
        <v>15</v>
      </c>
      <c r="HR161" s="43">
        <v>16</v>
      </c>
      <c r="HS161" s="43">
        <v>17</v>
      </c>
      <c r="HT161" s="43">
        <v>18</v>
      </c>
      <c r="HU161" s="43">
        <v>19</v>
      </c>
      <c r="HV161" s="43">
        <v>20</v>
      </c>
      <c r="HW161" s="43">
        <v>21</v>
      </c>
      <c r="HX161" s="43">
        <v>22</v>
      </c>
      <c r="HY161" s="43">
        <v>23</v>
      </c>
      <c r="HZ161" s="43">
        <v>24</v>
      </c>
      <c r="IA161" s="43">
        <v>25</v>
      </c>
      <c r="IB161" s="43">
        <v>26</v>
      </c>
      <c r="IC161" s="43">
        <v>27</v>
      </c>
      <c r="ID161" s="43">
        <v>28</v>
      </c>
      <c r="IE161" s="43">
        <v>29</v>
      </c>
      <c r="IF161" s="43">
        <v>30</v>
      </c>
      <c r="IG161" s="43">
        <v>31</v>
      </c>
      <c r="IH161" s="43">
        <v>32</v>
      </c>
      <c r="II161" s="43">
        <v>33</v>
      </c>
      <c r="IJ161" s="43">
        <v>34</v>
      </c>
      <c r="IK161" s="43">
        <v>35</v>
      </c>
      <c r="IL161" s="43">
        <v>36</v>
      </c>
      <c r="IM161" s="43">
        <v>37</v>
      </c>
      <c r="IN161" s="43">
        <v>38</v>
      </c>
      <c r="IO161" s="43">
        <v>39</v>
      </c>
      <c r="IP161" s="43">
        <v>40</v>
      </c>
      <c r="IQ161" s="43">
        <v>41</v>
      </c>
      <c r="IR161" s="43">
        <v>42</v>
      </c>
      <c r="IS161" s="43">
        <v>43</v>
      </c>
      <c r="IT161" s="43">
        <v>44</v>
      </c>
      <c r="IU161" s="43">
        <v>45</v>
      </c>
      <c r="IV161" s="43">
        <v>46</v>
      </c>
      <c r="IW161" s="43">
        <v>47</v>
      </c>
      <c r="IX161" s="43">
        <v>48</v>
      </c>
      <c r="IY161" s="43">
        <v>49</v>
      </c>
      <c r="IZ161" s="43">
        <v>50</v>
      </c>
      <c r="JA161" s="43">
        <v>51</v>
      </c>
      <c r="JB161" s="43">
        <v>52</v>
      </c>
      <c r="JC161" s="43">
        <v>53</v>
      </c>
      <c r="JD161" s="43">
        <v>54</v>
      </c>
      <c r="JE161" s="43">
        <v>55</v>
      </c>
      <c r="JF161" s="43">
        <v>56</v>
      </c>
      <c r="JG161" s="43">
        <v>57</v>
      </c>
      <c r="JH161" s="43">
        <v>58</v>
      </c>
      <c r="JI161" s="43">
        <v>59</v>
      </c>
      <c r="JJ161" s="43">
        <v>60</v>
      </c>
      <c r="JK161" s="43">
        <v>61</v>
      </c>
      <c r="JL161" s="43">
        <v>62</v>
      </c>
      <c r="JM161" s="43">
        <v>63</v>
      </c>
      <c r="JN161" s="43">
        <v>64</v>
      </c>
      <c r="JO161" s="43">
        <v>65</v>
      </c>
      <c r="JP161" s="43">
        <v>66</v>
      </c>
      <c r="JQ161" s="43">
        <v>67</v>
      </c>
      <c r="JR161" s="43">
        <v>68</v>
      </c>
      <c r="JS161" s="43">
        <v>69</v>
      </c>
      <c r="JT161" s="43">
        <v>70</v>
      </c>
      <c r="JU161" s="43">
        <v>71</v>
      </c>
      <c r="JV161" s="43">
        <v>72</v>
      </c>
      <c r="JW161" s="43">
        <v>73</v>
      </c>
      <c r="JX161" s="43">
        <v>74</v>
      </c>
      <c r="JY161" s="43">
        <v>75</v>
      </c>
      <c r="JZ161" s="43">
        <v>76</v>
      </c>
      <c r="KA161" s="43">
        <v>77</v>
      </c>
      <c r="KB161" s="43">
        <v>78</v>
      </c>
      <c r="KC161" s="43">
        <v>79</v>
      </c>
      <c r="KD161" s="43">
        <v>80</v>
      </c>
      <c r="KE161" s="43">
        <v>81</v>
      </c>
      <c r="KF161" s="43">
        <v>82</v>
      </c>
      <c r="KG161" s="43">
        <v>83</v>
      </c>
      <c r="KH161" s="43">
        <v>84</v>
      </c>
      <c r="KI161" s="43">
        <v>85</v>
      </c>
      <c r="KJ161" s="43">
        <v>86</v>
      </c>
      <c r="KK161" s="43">
        <v>87</v>
      </c>
      <c r="KL161" s="43">
        <v>88</v>
      </c>
      <c r="KM161" s="43">
        <v>89</v>
      </c>
      <c r="KN161" s="43">
        <v>90</v>
      </c>
      <c r="KO161" s="43">
        <v>91</v>
      </c>
      <c r="KP161" s="43">
        <v>92</v>
      </c>
      <c r="KQ161" s="43">
        <v>93</v>
      </c>
      <c r="KR161" s="43">
        <v>94</v>
      </c>
      <c r="KS161" s="43">
        <v>95</v>
      </c>
      <c r="KT161" s="43">
        <v>96</v>
      </c>
      <c r="KU161" s="43">
        <v>97</v>
      </c>
      <c r="KV161" s="43">
        <v>98</v>
      </c>
      <c r="KW161" s="43">
        <v>99</v>
      </c>
      <c r="KX161" s="43">
        <v>100</v>
      </c>
      <c r="KY161" s="43">
        <v>101</v>
      </c>
      <c r="KZ161" s="43">
        <v>102</v>
      </c>
      <c r="LA161" s="43">
        <v>103</v>
      </c>
      <c r="LB161" s="43">
        <v>104</v>
      </c>
      <c r="LC161" s="43">
        <v>105</v>
      </c>
      <c r="LD161" s="43">
        <v>106</v>
      </c>
      <c r="LE161" s="43">
        <v>107</v>
      </c>
      <c r="LF161" s="43">
        <v>108</v>
      </c>
      <c r="LG161" s="43">
        <v>109</v>
      </c>
      <c r="LH161" s="43">
        <v>110</v>
      </c>
      <c r="LI161" s="43">
        <v>111</v>
      </c>
      <c r="LJ161" s="43">
        <v>112</v>
      </c>
      <c r="LK161" s="43">
        <v>113</v>
      </c>
      <c r="LL161" s="43">
        <v>114</v>
      </c>
      <c r="LM161" s="43">
        <v>115</v>
      </c>
      <c r="LN161" s="43">
        <v>116</v>
      </c>
      <c r="LO161" s="43">
        <v>117</v>
      </c>
      <c r="LP161" s="43">
        <v>118</v>
      </c>
      <c r="LQ161" s="43">
        <v>119</v>
      </c>
      <c r="LR161" s="43">
        <v>120</v>
      </c>
      <c r="LS161" s="43">
        <v>121</v>
      </c>
      <c r="LT161" s="43">
        <v>122</v>
      </c>
      <c r="LU161" s="43">
        <v>123</v>
      </c>
      <c r="LV161" s="43">
        <v>124</v>
      </c>
      <c r="LW161" s="43">
        <v>125</v>
      </c>
      <c r="LX161" s="43">
        <v>126</v>
      </c>
      <c r="LY161" s="43">
        <v>127</v>
      </c>
      <c r="LZ161" s="43">
        <v>128</v>
      </c>
      <c r="MA161" s="43">
        <v>129</v>
      </c>
      <c r="MB161" s="43">
        <v>130</v>
      </c>
      <c r="MC161" s="43">
        <v>131</v>
      </c>
      <c r="MD161" s="43">
        <v>132</v>
      </c>
      <c r="ME161" s="43">
        <v>133</v>
      </c>
      <c r="MF161" s="43">
        <v>134</v>
      </c>
      <c r="MG161" s="43">
        <v>135</v>
      </c>
      <c r="MH161" s="43">
        <v>136</v>
      </c>
      <c r="MI161" s="43">
        <v>137</v>
      </c>
      <c r="MJ161" s="43">
        <v>138</v>
      </c>
      <c r="MK161" s="43">
        <v>139</v>
      </c>
      <c r="ML161" s="43">
        <v>140</v>
      </c>
      <c r="MM161" s="43">
        <v>141</v>
      </c>
      <c r="MN161" s="43">
        <v>142</v>
      </c>
      <c r="MO161" s="43">
        <v>143</v>
      </c>
      <c r="MP161" s="43">
        <v>144</v>
      </c>
      <c r="MQ161" s="43">
        <v>145</v>
      </c>
      <c r="MR161" s="43">
        <v>146</v>
      </c>
      <c r="MS161" s="43">
        <v>147</v>
      </c>
      <c r="MT161" s="43">
        <v>148</v>
      </c>
      <c r="MU161" s="43">
        <v>149</v>
      </c>
      <c r="MV161" s="43">
        <v>150</v>
      </c>
      <c r="MW161" s="43">
        <v>151</v>
      </c>
      <c r="MX161" s="43">
        <v>152</v>
      </c>
      <c r="MY161" s="43">
        <v>153</v>
      </c>
      <c r="MZ161" s="43">
        <v>154</v>
      </c>
      <c r="NA161" s="43">
        <v>155</v>
      </c>
      <c r="NB161" s="43">
        <v>156</v>
      </c>
      <c r="NC161" s="43">
        <v>157</v>
      </c>
      <c r="ND161" s="43">
        <v>158</v>
      </c>
      <c r="NE161" s="43">
        <v>159</v>
      </c>
    </row>
    <row r="162" spans="2:407" ht="25.2">
      <c r="B162" s="11">
        <f t="shared" si="44"/>
        <v>70</v>
      </c>
      <c r="C162" s="9">
        <v>4</v>
      </c>
      <c r="D162" s="12">
        <v>12</v>
      </c>
      <c r="E162" s="13">
        <v>25</v>
      </c>
      <c r="G162" s="35" t="s">
        <v>50</v>
      </c>
      <c r="H162" s="27" t="s">
        <v>12</v>
      </c>
      <c r="I162" s="35" t="s">
        <v>50</v>
      </c>
      <c r="J162" s="35" t="s">
        <v>50</v>
      </c>
      <c r="K162" s="35" t="s">
        <v>50</v>
      </c>
      <c r="L162" s="27" t="s">
        <v>12</v>
      </c>
      <c r="M162" s="27" t="s">
        <v>12</v>
      </c>
      <c r="N162" s="27" t="s">
        <v>12</v>
      </c>
      <c r="O162" s="27" t="s">
        <v>12</v>
      </c>
      <c r="P162" s="27" t="s">
        <v>12</v>
      </c>
      <c r="Q162" s="27" t="s">
        <v>12</v>
      </c>
      <c r="R162" s="35" t="s">
        <v>50</v>
      </c>
      <c r="S162" s="35" t="s">
        <v>50</v>
      </c>
      <c r="T162" s="27" t="s">
        <v>12</v>
      </c>
      <c r="U162" s="35" t="s">
        <v>50</v>
      </c>
      <c r="V162" s="35" t="s">
        <v>50</v>
      </c>
      <c r="W162" s="35" t="s">
        <v>50</v>
      </c>
      <c r="X162" s="27" t="s">
        <v>12</v>
      </c>
      <c r="Y162" s="27" t="s">
        <v>12</v>
      </c>
      <c r="Z162" s="27" t="s">
        <v>12</v>
      </c>
      <c r="AA162" s="27" t="s">
        <v>12</v>
      </c>
      <c r="AB162" s="27" t="s">
        <v>12</v>
      </c>
      <c r="AC162" s="27" t="s">
        <v>12</v>
      </c>
      <c r="AD162" s="35" t="s">
        <v>50</v>
      </c>
      <c r="AE162" s="35" t="s">
        <v>50</v>
      </c>
      <c r="AF162" s="27" t="s">
        <v>12</v>
      </c>
      <c r="AG162" s="35" t="s">
        <v>50</v>
      </c>
      <c r="AH162" s="35" t="s">
        <v>50</v>
      </c>
      <c r="AI162" s="35" t="s">
        <v>50</v>
      </c>
      <c r="AJ162" s="27" t="s">
        <v>12</v>
      </c>
      <c r="AK162" s="27" t="s">
        <v>12</v>
      </c>
      <c r="AL162" s="27" t="s">
        <v>12</v>
      </c>
      <c r="AM162" s="27" t="s">
        <v>12</v>
      </c>
      <c r="AN162" s="27" t="s">
        <v>12</v>
      </c>
      <c r="AO162" s="27" t="s">
        <v>12</v>
      </c>
      <c r="AP162" s="35" t="s">
        <v>50</v>
      </c>
      <c r="AQ162" s="35" t="s">
        <v>50</v>
      </c>
      <c r="AR162" s="27" t="s">
        <v>12</v>
      </c>
      <c r="AS162" s="35" t="s">
        <v>50</v>
      </c>
      <c r="AT162" s="35" t="s">
        <v>50</v>
      </c>
      <c r="AU162" s="35" t="s">
        <v>50</v>
      </c>
      <c r="AV162" s="27" t="s">
        <v>12</v>
      </c>
      <c r="AW162" s="27" t="s">
        <v>12</v>
      </c>
      <c r="AX162" s="27" t="s">
        <v>12</v>
      </c>
      <c r="AY162" s="27" t="s">
        <v>12</v>
      </c>
      <c r="AZ162" s="27" t="s">
        <v>12</v>
      </c>
      <c r="BA162" s="27" t="s">
        <v>12</v>
      </c>
      <c r="BB162" s="35" t="s">
        <v>50</v>
      </c>
      <c r="BC162" s="35" t="s">
        <v>50</v>
      </c>
      <c r="BD162" s="27" t="s">
        <v>12</v>
      </c>
      <c r="BE162" s="35" t="s">
        <v>50</v>
      </c>
      <c r="BF162" s="35" t="s">
        <v>50</v>
      </c>
      <c r="BG162" s="35" t="s">
        <v>50</v>
      </c>
      <c r="BH162" s="27" t="s">
        <v>12</v>
      </c>
      <c r="BI162" s="27" t="s">
        <v>12</v>
      </c>
      <c r="BJ162" s="27" t="s">
        <v>12</v>
      </c>
      <c r="BK162" s="27" t="s">
        <v>12</v>
      </c>
      <c r="BL162" s="27" t="s">
        <v>12</v>
      </c>
      <c r="BM162" s="27" t="s">
        <v>12</v>
      </c>
      <c r="BN162" s="35" t="s">
        <v>50</v>
      </c>
      <c r="BO162" s="27" t="s">
        <v>12</v>
      </c>
      <c r="BP162" s="27" t="s">
        <v>12</v>
      </c>
      <c r="BQ162" s="27" t="s">
        <v>12</v>
      </c>
      <c r="BR162" s="27" t="s">
        <v>12</v>
      </c>
      <c r="BS162" s="27" t="s">
        <v>12</v>
      </c>
      <c r="BT162" s="27" t="s">
        <v>12</v>
      </c>
      <c r="BU162" s="27" t="s">
        <v>12</v>
      </c>
      <c r="BV162" s="35" t="s">
        <v>50</v>
      </c>
      <c r="BW162" s="35" t="s">
        <v>50</v>
      </c>
      <c r="BX162" s="35" t="s">
        <v>50</v>
      </c>
      <c r="BY162" s="35" t="s">
        <v>50</v>
      </c>
      <c r="BZ162" s="27" t="s">
        <v>12</v>
      </c>
      <c r="CA162" s="27" t="s">
        <v>12</v>
      </c>
      <c r="CB162" s="27" t="s">
        <v>12</v>
      </c>
      <c r="CC162" s="27" t="s">
        <v>12</v>
      </c>
      <c r="CD162" s="27" t="s">
        <v>12</v>
      </c>
      <c r="CE162" s="27" t="s">
        <v>12</v>
      </c>
      <c r="CF162" s="27" t="s">
        <v>12</v>
      </c>
      <c r="CG162" s="27" t="s">
        <v>12</v>
      </c>
      <c r="CH162" s="35" t="s">
        <v>50</v>
      </c>
      <c r="CI162" s="35" t="s">
        <v>50</v>
      </c>
      <c r="CJ162" s="35" t="s">
        <v>50</v>
      </c>
      <c r="CK162" s="35" t="s">
        <v>50</v>
      </c>
      <c r="CL162" s="27" t="s">
        <v>12</v>
      </c>
      <c r="CM162" s="27" t="s">
        <v>12</v>
      </c>
      <c r="CN162" s="27" t="s">
        <v>12</v>
      </c>
      <c r="CO162" s="27" t="s">
        <v>12</v>
      </c>
      <c r="CP162" s="27" t="s">
        <v>12</v>
      </c>
      <c r="CQ162" s="27" t="s">
        <v>12</v>
      </c>
      <c r="CR162" s="27" t="s">
        <v>12</v>
      </c>
      <c r="CS162" s="27" t="s">
        <v>12</v>
      </c>
      <c r="CT162" s="35" t="s">
        <v>50</v>
      </c>
      <c r="CU162" s="35" t="s">
        <v>50</v>
      </c>
      <c r="CV162" s="35" t="s">
        <v>50</v>
      </c>
      <c r="CW162" s="35" t="s">
        <v>50</v>
      </c>
      <c r="CX162" s="27" t="s">
        <v>12</v>
      </c>
      <c r="CY162" s="27" t="s">
        <v>12</v>
      </c>
      <c r="CZ162" s="27" t="s">
        <v>12</v>
      </c>
      <c r="DA162" s="27" t="s">
        <v>12</v>
      </c>
      <c r="DB162" s="27" t="s">
        <v>12</v>
      </c>
      <c r="DC162" s="35" t="s">
        <v>50</v>
      </c>
      <c r="DD162" s="27" t="s">
        <v>12</v>
      </c>
      <c r="DE162" s="35" t="s">
        <v>50</v>
      </c>
      <c r="DF162" s="35" t="s">
        <v>50</v>
      </c>
      <c r="DG162" s="35" t="s">
        <v>50</v>
      </c>
      <c r="DH162" s="27" t="s">
        <v>12</v>
      </c>
      <c r="DI162" s="35" t="s">
        <v>50</v>
      </c>
      <c r="DJ162" s="27" t="s">
        <v>12</v>
      </c>
      <c r="DK162" s="27" t="s">
        <v>12</v>
      </c>
      <c r="DL162" s="27" t="s">
        <v>12</v>
      </c>
      <c r="DM162" s="35" t="s">
        <v>50</v>
      </c>
      <c r="DN162" s="27" t="s">
        <v>12</v>
      </c>
      <c r="DO162" s="35" t="s">
        <v>50</v>
      </c>
      <c r="DP162" s="27" t="s">
        <v>12</v>
      </c>
      <c r="DQ162" s="35" t="s">
        <v>50</v>
      </c>
      <c r="DR162" s="35" t="s">
        <v>50</v>
      </c>
      <c r="DS162" s="35" t="s">
        <v>50</v>
      </c>
      <c r="DT162" s="27" t="s">
        <v>12</v>
      </c>
      <c r="DU162" s="35" t="s">
        <v>50</v>
      </c>
      <c r="DV162" s="27" t="s">
        <v>12</v>
      </c>
      <c r="DW162" s="27" t="s">
        <v>12</v>
      </c>
      <c r="DX162" s="27" t="s">
        <v>12</v>
      </c>
      <c r="DY162" s="35" t="s">
        <v>50</v>
      </c>
      <c r="DZ162" s="27" t="s">
        <v>12</v>
      </c>
      <c r="EA162" s="35" t="s">
        <v>50</v>
      </c>
      <c r="EB162" s="27" t="s">
        <v>12</v>
      </c>
      <c r="EC162" s="35" t="s">
        <v>50</v>
      </c>
      <c r="ED162" s="35" t="s">
        <v>50</v>
      </c>
      <c r="EE162" s="35" t="s">
        <v>50</v>
      </c>
      <c r="EF162" s="27" t="s">
        <v>12</v>
      </c>
      <c r="EG162" s="35" t="s">
        <v>50</v>
      </c>
      <c r="EH162" s="27" t="s">
        <v>12</v>
      </c>
      <c r="EI162" s="27" t="s">
        <v>12</v>
      </c>
      <c r="EJ162" s="27" t="s">
        <v>12</v>
      </c>
      <c r="EK162" s="35" t="s">
        <v>50</v>
      </c>
      <c r="EL162" s="27" t="s">
        <v>12</v>
      </c>
      <c r="EM162" s="35" t="s">
        <v>50</v>
      </c>
      <c r="EN162" s="27" t="s">
        <v>12</v>
      </c>
      <c r="EO162" s="35" t="s">
        <v>50</v>
      </c>
      <c r="EP162" s="35" t="s">
        <v>50</v>
      </c>
      <c r="EQ162" s="35" t="s">
        <v>50</v>
      </c>
      <c r="ER162" s="27" t="s">
        <v>12</v>
      </c>
      <c r="ES162" s="35" t="s">
        <v>50</v>
      </c>
      <c r="ET162" s="27" t="s">
        <v>12</v>
      </c>
      <c r="EU162" s="27" t="s">
        <v>12</v>
      </c>
      <c r="EV162" s="27" t="s">
        <v>12</v>
      </c>
      <c r="EW162" s="35" t="s">
        <v>50</v>
      </c>
      <c r="EX162" s="27" t="s">
        <v>12</v>
      </c>
      <c r="EY162" s="35" t="s">
        <v>50</v>
      </c>
      <c r="EZ162" s="27" t="s">
        <v>12</v>
      </c>
      <c r="FA162" s="35" t="s">
        <v>50</v>
      </c>
      <c r="FB162" s="35" t="s">
        <v>50</v>
      </c>
      <c r="FC162" s="35" t="s">
        <v>50</v>
      </c>
      <c r="FD162" s="27" t="s">
        <v>12</v>
      </c>
      <c r="FE162" s="35" t="s">
        <v>50</v>
      </c>
      <c r="FF162" s="27" t="s">
        <v>12</v>
      </c>
      <c r="FG162" s="27" t="s">
        <v>12</v>
      </c>
      <c r="FH162" s="27" t="s">
        <v>12</v>
      </c>
      <c r="FI162" s="35" t="s">
        <v>50</v>
      </c>
      <c r="FJ162" s="27" t="s">
        <v>12</v>
      </c>
      <c r="FK162" s="27" t="s">
        <v>12</v>
      </c>
      <c r="FL162" s="35" t="s">
        <v>50</v>
      </c>
      <c r="FM162" s="27" t="s">
        <v>12</v>
      </c>
      <c r="FN162" s="27" t="s">
        <v>12</v>
      </c>
      <c r="FO162" s="27" t="s">
        <v>12</v>
      </c>
      <c r="FP162" s="35" t="s">
        <v>50</v>
      </c>
      <c r="FQ162" s="35" t="s">
        <v>50</v>
      </c>
      <c r="FR162" s="27" t="s">
        <v>12</v>
      </c>
      <c r="FS162" s="27" t="s">
        <v>12</v>
      </c>
      <c r="FT162" s="35" t="s">
        <v>50</v>
      </c>
      <c r="FU162" s="27" t="s">
        <v>12</v>
      </c>
      <c r="FV162" s="35" t="s">
        <v>50</v>
      </c>
      <c r="FW162" s="27" t="s">
        <v>12</v>
      </c>
      <c r="FX162" s="35" t="s">
        <v>50</v>
      </c>
      <c r="FY162" s="27" t="s">
        <v>12</v>
      </c>
      <c r="FZ162" s="27" t="s">
        <v>12</v>
      </c>
      <c r="GA162" s="27" t="s">
        <v>12</v>
      </c>
      <c r="GB162" s="35" t="s">
        <v>50</v>
      </c>
      <c r="GC162" s="35" t="s">
        <v>50</v>
      </c>
      <c r="GD162" s="27" t="s">
        <v>12</v>
      </c>
      <c r="GE162" s="27" t="s">
        <v>12</v>
      </c>
      <c r="GF162" s="35" t="s">
        <v>50</v>
      </c>
      <c r="GG162" s="27" t="s">
        <v>12</v>
      </c>
      <c r="GH162" s="35" t="s">
        <v>50</v>
      </c>
      <c r="GI162" s="27" t="s">
        <v>12</v>
      </c>
      <c r="GJ162" s="35" t="s">
        <v>50</v>
      </c>
      <c r="GK162" s="27" t="s">
        <v>12</v>
      </c>
      <c r="GL162" s="27" t="s">
        <v>12</v>
      </c>
      <c r="GM162" s="27" t="s">
        <v>12</v>
      </c>
      <c r="GN162" s="35" t="s">
        <v>50</v>
      </c>
      <c r="GO162" s="35" t="s">
        <v>50</v>
      </c>
      <c r="GP162" s="27" t="s">
        <v>12</v>
      </c>
      <c r="GQ162" s="27" t="s">
        <v>12</v>
      </c>
      <c r="GR162" s="35" t="s">
        <v>50</v>
      </c>
      <c r="GS162" s="27" t="s">
        <v>12</v>
      </c>
      <c r="GT162" s="35" t="s">
        <v>50</v>
      </c>
      <c r="GU162" s="27" t="s">
        <v>12</v>
      </c>
      <c r="GV162" s="35" t="s">
        <v>50</v>
      </c>
      <c r="GW162" s="27" t="s">
        <v>12</v>
      </c>
      <c r="GX162" s="27" t="s">
        <v>12</v>
      </c>
      <c r="HB162" s="37" t="s">
        <v>82</v>
      </c>
      <c r="HC162" s="52" t="str">
        <f t="shared" ref="HC162" si="45">IF(AND(OR(HC159&gt;=25,HC160&gt;=25),ABS(HC159-HC160)&gt;=2),HC161,"")</f>
        <v/>
      </c>
      <c r="HD162" s="52" t="str">
        <f t="shared" ref="HD162" si="46">IF(AND(OR(HD159&gt;=25,HD160&gt;=25),ABS(HD159-HD160)&gt;=2),HD161,"")</f>
        <v/>
      </c>
      <c r="HE162" s="52" t="str">
        <f t="shared" ref="HE162" si="47">IF(AND(OR(HE159&gt;=25,HE160&gt;=25),ABS(HE159-HE160)&gt;=2),HE161,"")</f>
        <v/>
      </c>
      <c r="HF162" s="52" t="str">
        <f t="shared" ref="HF162" si="48">IF(AND(OR(HF159&gt;=25,HF160&gt;=25),ABS(HF159-HF160)&gt;=2),HF161,"")</f>
        <v/>
      </c>
      <c r="HG162" s="52" t="str">
        <f t="shared" ref="HG162" si="49">IF(AND(OR(HG159&gt;=25,HG160&gt;=25),ABS(HG159-HG160)&gt;=2),HG161,"")</f>
        <v/>
      </c>
      <c r="HH162" s="52" t="str">
        <f t="shared" ref="HH162" si="50">IF(AND(OR(HH159&gt;=25,HH160&gt;=25),ABS(HH159-HH160)&gt;=2),HH161,"")</f>
        <v/>
      </c>
      <c r="HI162" s="52" t="str">
        <f t="shared" ref="HI162" si="51">IF(AND(OR(HI159&gt;=25,HI160&gt;=25),ABS(HI159-HI160)&gt;=2),HI161,"")</f>
        <v/>
      </c>
      <c r="HJ162" s="52" t="str">
        <f t="shared" ref="HJ162" si="52">IF(AND(OR(HJ159&gt;=25,HJ160&gt;=25),ABS(HJ159-HJ160)&gt;=2),HJ161,"")</f>
        <v/>
      </c>
      <c r="HK162" s="52" t="str">
        <f t="shared" ref="HK162" si="53">IF(AND(OR(HK159&gt;=25,HK160&gt;=25),ABS(HK159-HK160)&gt;=2),HK161,"")</f>
        <v/>
      </c>
      <c r="HL162" s="52" t="str">
        <f t="shared" ref="HL162" si="54">IF(AND(OR(HL159&gt;=25,HL160&gt;=25),ABS(HL159-HL160)&gt;=2),HL161,"")</f>
        <v/>
      </c>
      <c r="HM162" s="52" t="str">
        <f t="shared" ref="HM162" si="55">IF(AND(OR(HM159&gt;=25,HM160&gt;=25),ABS(HM159-HM160)&gt;=2),HM161,"")</f>
        <v/>
      </c>
      <c r="HN162" s="52" t="str">
        <f t="shared" ref="HN162" si="56">IF(AND(OR(HN159&gt;=25,HN160&gt;=25),ABS(HN159-HN160)&gt;=2),HN161,"")</f>
        <v/>
      </c>
      <c r="HO162" s="52" t="str">
        <f t="shared" ref="HO162" si="57">IF(AND(OR(HO159&gt;=25,HO160&gt;=25),ABS(HO159-HO160)&gt;=2),HO161,"")</f>
        <v/>
      </c>
      <c r="HP162" s="52" t="str">
        <f t="shared" ref="HP162" si="58">IF(AND(OR(HP159&gt;=25,HP160&gt;=25),ABS(HP159-HP160)&gt;=2),HP161,"")</f>
        <v/>
      </c>
      <c r="HQ162" s="52" t="str">
        <f t="shared" ref="HQ162" si="59">IF(AND(OR(HQ159&gt;=25,HQ160&gt;=25),ABS(HQ159-HQ160)&gt;=2),HQ161,"")</f>
        <v/>
      </c>
      <c r="HR162" s="52" t="str">
        <f t="shared" ref="HR162" si="60">IF(AND(OR(HR159&gt;=25,HR160&gt;=25),ABS(HR159-HR160)&gt;=2),HR161,"")</f>
        <v/>
      </c>
      <c r="HS162" s="52" t="str">
        <f t="shared" ref="HS162" si="61">IF(AND(OR(HS159&gt;=25,HS160&gt;=25),ABS(HS159-HS160)&gt;=2),HS161,"")</f>
        <v/>
      </c>
      <c r="HT162" s="52" t="str">
        <f t="shared" ref="HT162" si="62">IF(AND(OR(HT159&gt;=25,HT160&gt;=25),ABS(HT159-HT160)&gt;=2),HT161,"")</f>
        <v/>
      </c>
      <c r="HU162" s="52" t="str">
        <f t="shared" ref="HU162" si="63">IF(AND(OR(HU159&gt;=25,HU160&gt;=25),ABS(HU159-HU160)&gt;=2),HU161,"")</f>
        <v/>
      </c>
      <c r="HV162" s="52" t="str">
        <f t="shared" ref="HV162" si="64">IF(AND(OR(HV159&gt;=25,HV160&gt;=25),ABS(HV159-HV160)&gt;=2),HV161,"")</f>
        <v/>
      </c>
      <c r="HW162" s="52" t="str">
        <f t="shared" ref="HW162" si="65">IF(AND(OR(HW159&gt;=25,HW160&gt;=25),ABS(HW159-HW160)&gt;=2),HW161,"")</f>
        <v/>
      </c>
      <c r="HX162" s="52" t="str">
        <f t="shared" ref="HX162" si="66">IF(AND(OR(HX159&gt;=25,HX160&gt;=25),ABS(HX159-HX160)&gt;=2),HX161,"")</f>
        <v/>
      </c>
      <c r="HY162" s="52" t="str">
        <f t="shared" ref="HY162" si="67">IF(AND(OR(HY159&gt;=25,HY160&gt;=25),ABS(HY159-HY160)&gt;=2),HY161,"")</f>
        <v/>
      </c>
      <c r="HZ162" s="52" t="str">
        <f t="shared" ref="HZ162" si="68">IF(AND(OR(HZ159&gt;=25,HZ160&gt;=25),ABS(HZ159-HZ160)&gt;=2),HZ161,"")</f>
        <v/>
      </c>
      <c r="IA162" s="52" t="str">
        <f t="shared" ref="IA162" si="69">IF(AND(OR(IA159&gt;=25,IA160&gt;=25),ABS(IA159-IA160)&gt;=2),IA161,"")</f>
        <v/>
      </c>
      <c r="IB162" s="52" t="str">
        <f t="shared" ref="IB162" si="70">IF(AND(OR(IB159&gt;=25,IB160&gt;=25),ABS(IB159-IB160)&gt;=2),IB161,"")</f>
        <v/>
      </c>
      <c r="IC162" s="52" t="str">
        <f t="shared" ref="IC162" si="71">IF(AND(OR(IC159&gt;=25,IC160&gt;=25),ABS(IC159-IC160)&gt;=2),IC161,"")</f>
        <v/>
      </c>
      <c r="ID162" s="52" t="str">
        <f t="shared" ref="ID162" si="72">IF(AND(OR(ID159&gt;=25,ID160&gt;=25),ABS(ID159-ID160)&gt;=2),ID161,"")</f>
        <v/>
      </c>
      <c r="IE162" s="52" t="str">
        <f t="shared" ref="IE162" si="73">IF(AND(OR(IE159&gt;=25,IE160&gt;=25),ABS(IE159-IE160)&gt;=2),IE161,"")</f>
        <v/>
      </c>
      <c r="IF162" s="52" t="str">
        <f t="shared" ref="IF162" si="74">IF(AND(OR(IF159&gt;=25,IF160&gt;=25),ABS(IF159-IF160)&gt;=2),IF161,"")</f>
        <v/>
      </c>
      <c r="IG162" s="52" t="str">
        <f t="shared" ref="IG162" si="75">IF(AND(OR(IG159&gt;=25,IG160&gt;=25),ABS(IG159-IG160)&gt;=2),IG161,"")</f>
        <v/>
      </c>
      <c r="IH162" s="52" t="str">
        <f t="shared" ref="IH162" si="76">IF(AND(OR(IH159&gt;=25,IH160&gt;=25),ABS(IH159-IH160)&gt;=2),IH161,"")</f>
        <v/>
      </c>
      <c r="II162" s="52" t="str">
        <f t="shared" ref="II162" si="77">IF(AND(OR(II159&gt;=25,II160&gt;=25),ABS(II159-II160)&gt;=2),II161,"")</f>
        <v/>
      </c>
      <c r="IJ162" s="52" t="str">
        <f t="shared" ref="IJ162" si="78">IF(AND(OR(IJ159&gt;=25,IJ160&gt;=25),ABS(IJ159-IJ160)&gt;=2),IJ161,"")</f>
        <v/>
      </c>
      <c r="IK162" s="52" t="str">
        <f t="shared" ref="IK162" si="79">IF(AND(OR(IK159&gt;=25,IK160&gt;=25),ABS(IK159-IK160)&gt;=2),IK161,"")</f>
        <v/>
      </c>
      <c r="IL162" s="52" t="str">
        <f t="shared" ref="IL162" si="80">IF(AND(OR(IL159&gt;=25,IL160&gt;=25),ABS(IL159-IL160)&gt;=2),IL161,"")</f>
        <v/>
      </c>
      <c r="IM162" s="52" t="str">
        <f t="shared" ref="IM162" si="81">IF(AND(OR(IM159&gt;=25,IM160&gt;=25),ABS(IM159-IM160)&gt;=2),IM161,"")</f>
        <v/>
      </c>
      <c r="IN162" s="52" t="str">
        <f t="shared" ref="IN162" si="82">IF(AND(OR(IN159&gt;=25,IN160&gt;=25),ABS(IN159-IN160)&gt;=2),IN161,"")</f>
        <v/>
      </c>
      <c r="IO162" s="52" t="str">
        <f t="shared" ref="IO162" si="83">IF(AND(OR(IO159&gt;=25,IO160&gt;=25),ABS(IO159-IO160)&gt;=2),IO161,"")</f>
        <v/>
      </c>
      <c r="IP162" s="52" t="str">
        <f t="shared" ref="IP162" si="84">IF(AND(OR(IP159&gt;=25,IP160&gt;=25),ABS(IP159-IP160)&gt;=2),IP161,"")</f>
        <v/>
      </c>
      <c r="IQ162" s="52" t="str">
        <f t="shared" ref="IQ162" si="85">IF(AND(OR(IQ159&gt;=25,IQ160&gt;=25),ABS(IQ159-IQ160)&gt;=2),IQ161,"")</f>
        <v/>
      </c>
      <c r="IR162" s="52" t="str">
        <f t="shared" ref="IR162" si="86">IF(AND(OR(IR159&gt;=25,IR160&gt;=25),ABS(IR159-IR160)&gt;=2),IR161,"")</f>
        <v/>
      </c>
      <c r="IS162" s="52" t="str">
        <f t="shared" ref="IS162" si="87">IF(AND(OR(IS159&gt;=25,IS160&gt;=25),ABS(IS159-IS160)&gt;=2),IS161,"")</f>
        <v/>
      </c>
      <c r="IT162" s="52" t="str">
        <f t="shared" ref="IT162" si="88">IF(AND(OR(IT159&gt;=25,IT160&gt;=25),ABS(IT159-IT160)&gt;=2),IT161,"")</f>
        <v/>
      </c>
      <c r="IU162" s="52">
        <f t="shared" ref="IU162" si="89">IF(AND(OR(IU159&gt;=25,IU160&gt;=25),ABS(IU159-IU160)&gt;=2),IU161,"")</f>
        <v>45</v>
      </c>
      <c r="IV162" s="52">
        <f t="shared" ref="IV162" si="90">IF(AND(OR(IV159&gt;=25,IV160&gt;=25),ABS(IV159-IV160)&gt;=2),IV161,"")</f>
        <v>46</v>
      </c>
      <c r="IW162" s="52">
        <f t="shared" ref="IW162" si="91">IF(AND(OR(IW159&gt;=25,IW160&gt;=25),ABS(IW159-IW160)&gt;=2),IW161,"")</f>
        <v>47</v>
      </c>
      <c r="IX162" s="52">
        <f t="shared" ref="IX162" si="92">IF(AND(OR(IX159&gt;=25,IX160&gt;=25),ABS(IX159-IX160)&gt;=2),IX161,"")</f>
        <v>48</v>
      </c>
      <c r="IY162" s="52">
        <f t="shared" ref="IY162" si="93">IF(AND(OR(IY159&gt;=25,IY160&gt;=25),ABS(IY159-IY160)&gt;=2),IY161,"")</f>
        <v>49</v>
      </c>
      <c r="IZ162" s="52">
        <f t="shared" ref="IZ162" si="94">IF(AND(OR(IZ159&gt;=25,IZ160&gt;=25),ABS(IZ159-IZ160)&gt;=2),IZ161,"")</f>
        <v>50</v>
      </c>
      <c r="JA162" s="52">
        <f t="shared" ref="JA162" si="95">IF(AND(OR(JA159&gt;=25,JA160&gt;=25),ABS(JA159-JA160)&gt;=2),JA161,"")</f>
        <v>51</v>
      </c>
      <c r="JB162" s="52">
        <f t="shared" ref="JB162" si="96">IF(AND(OR(JB159&gt;=25,JB160&gt;=25),ABS(JB159-JB160)&gt;=2),JB161,"")</f>
        <v>52</v>
      </c>
      <c r="JC162" s="52">
        <f t="shared" ref="JC162" si="97">IF(AND(OR(JC159&gt;=25,JC160&gt;=25),ABS(JC159-JC160)&gt;=2),JC161,"")</f>
        <v>53</v>
      </c>
      <c r="JD162" s="52">
        <f t="shared" ref="JD162" si="98">IF(AND(OR(JD159&gt;=25,JD160&gt;=25),ABS(JD159-JD160)&gt;=2),JD161,"")</f>
        <v>54</v>
      </c>
      <c r="JE162" s="52">
        <f t="shared" ref="JE162" si="99">IF(AND(OR(JE159&gt;=25,JE160&gt;=25),ABS(JE159-JE160)&gt;=2),JE161,"")</f>
        <v>55</v>
      </c>
      <c r="JF162" s="52">
        <f t="shared" ref="JF162" si="100">IF(AND(OR(JF159&gt;=25,JF160&gt;=25),ABS(JF159-JF160)&gt;=2),JF161,"")</f>
        <v>56</v>
      </c>
      <c r="JG162" s="52">
        <f t="shared" ref="JG162" si="101">IF(AND(OR(JG159&gt;=25,JG160&gt;=25),ABS(JG159-JG160)&gt;=2),JG161,"")</f>
        <v>57</v>
      </c>
      <c r="JH162" s="52">
        <f t="shared" ref="JH162" si="102">IF(AND(OR(JH159&gt;=25,JH160&gt;=25),ABS(JH159-JH160)&gt;=2),JH161,"")</f>
        <v>58</v>
      </c>
      <c r="JI162" s="52">
        <f t="shared" ref="JI162" si="103">IF(AND(OR(JI159&gt;=25,JI160&gt;=25),ABS(JI159-JI160)&gt;=2),JI161,"")</f>
        <v>59</v>
      </c>
      <c r="JJ162" s="52">
        <f t="shared" ref="JJ162" si="104">IF(AND(OR(JJ159&gt;=25,JJ160&gt;=25),ABS(JJ159-JJ160)&gt;=2),JJ161,"")</f>
        <v>60</v>
      </c>
      <c r="JK162" s="52">
        <f t="shared" ref="JK162" si="105">IF(AND(OR(JK159&gt;=25,JK160&gt;=25),ABS(JK159-JK160)&gt;=2),JK161,"")</f>
        <v>61</v>
      </c>
      <c r="JL162" s="52">
        <f t="shared" ref="JL162" si="106">IF(AND(OR(JL159&gt;=25,JL160&gt;=25),ABS(JL159-JL160)&gt;=2),JL161,"")</f>
        <v>62</v>
      </c>
      <c r="JM162" s="52">
        <f t="shared" ref="JM162" si="107">IF(AND(OR(JM159&gt;=25,JM160&gt;=25),ABS(JM159-JM160)&gt;=2),JM161,"")</f>
        <v>63</v>
      </c>
      <c r="JN162" s="52">
        <f t="shared" ref="JN162" si="108">IF(AND(OR(JN159&gt;=25,JN160&gt;=25),ABS(JN159-JN160)&gt;=2),JN161,"")</f>
        <v>64</v>
      </c>
      <c r="JO162" s="52">
        <f t="shared" ref="JO162" si="109">IF(AND(OR(JO159&gt;=25,JO160&gt;=25),ABS(JO159-JO160)&gt;=2),JO161,"")</f>
        <v>65</v>
      </c>
      <c r="JP162" s="52">
        <f t="shared" ref="JP162" si="110">IF(AND(OR(JP159&gt;=25,JP160&gt;=25),ABS(JP159-JP160)&gt;=2),JP161,"")</f>
        <v>66</v>
      </c>
      <c r="JQ162" s="52">
        <f t="shared" ref="JQ162" si="111">IF(AND(OR(JQ159&gt;=25,JQ160&gt;=25),ABS(JQ159-JQ160)&gt;=2),JQ161,"")</f>
        <v>67</v>
      </c>
      <c r="JR162" s="52">
        <f t="shared" ref="JR162" si="112">IF(AND(OR(JR159&gt;=25,JR160&gt;=25),ABS(JR159-JR160)&gt;=2),JR161,"")</f>
        <v>68</v>
      </c>
      <c r="JS162" s="52">
        <f t="shared" ref="JS162" si="113">IF(AND(OR(JS159&gt;=25,JS160&gt;=25),ABS(JS159-JS160)&gt;=2),JS161,"")</f>
        <v>69</v>
      </c>
      <c r="JT162" s="52">
        <f t="shared" ref="JT162" si="114">IF(AND(OR(JT159&gt;=25,JT160&gt;=25),ABS(JT159-JT160)&gt;=2),JT161,"")</f>
        <v>70</v>
      </c>
      <c r="JU162" s="52">
        <f t="shared" ref="JU162" si="115">IF(AND(OR(JU159&gt;=25,JU160&gt;=25),ABS(JU159-JU160)&gt;=2),JU161,"")</f>
        <v>71</v>
      </c>
      <c r="JV162" s="52">
        <f t="shared" ref="JV162" si="116">IF(AND(OR(JV159&gt;=25,JV160&gt;=25),ABS(JV159-JV160)&gt;=2),JV161,"")</f>
        <v>72</v>
      </c>
      <c r="JW162" s="52">
        <f t="shared" ref="JW162" si="117">IF(AND(OR(JW159&gt;=25,JW160&gt;=25),ABS(JW159-JW160)&gt;=2),JW161,"")</f>
        <v>73</v>
      </c>
      <c r="JX162" s="52">
        <f t="shared" ref="JX162" si="118">IF(AND(OR(JX159&gt;=25,JX160&gt;=25),ABS(JX159-JX160)&gt;=2),JX161,"")</f>
        <v>74</v>
      </c>
      <c r="JY162" s="52">
        <f t="shared" ref="JY162" si="119">IF(AND(OR(JY159&gt;=25,JY160&gt;=25),ABS(JY159-JY160)&gt;=2),JY161,"")</f>
        <v>75</v>
      </c>
      <c r="JZ162" s="52">
        <f t="shared" ref="JZ162" si="120">IF(AND(OR(JZ159&gt;=25,JZ160&gt;=25),ABS(JZ159-JZ160)&gt;=2),JZ161,"")</f>
        <v>76</v>
      </c>
      <c r="KA162" s="52">
        <f t="shared" ref="KA162" si="121">IF(AND(OR(KA159&gt;=25,KA160&gt;=25),ABS(KA159-KA160)&gt;=2),KA161,"")</f>
        <v>77</v>
      </c>
      <c r="KB162" s="52">
        <f t="shared" ref="KB162" si="122">IF(AND(OR(KB159&gt;=25,KB160&gt;=25),ABS(KB159-KB160)&gt;=2),KB161,"")</f>
        <v>78</v>
      </c>
      <c r="KC162" s="52">
        <f t="shared" ref="KC162" si="123">IF(AND(OR(KC159&gt;=25,KC160&gt;=25),ABS(KC159-KC160)&gt;=2),KC161,"")</f>
        <v>79</v>
      </c>
      <c r="KD162" s="52">
        <f t="shared" ref="KD162" si="124">IF(AND(OR(KD159&gt;=25,KD160&gt;=25),ABS(KD159-KD160)&gt;=2),KD161,"")</f>
        <v>80</v>
      </c>
      <c r="KE162" s="52">
        <f t="shared" ref="KE162" si="125">IF(AND(OR(KE159&gt;=25,KE160&gt;=25),ABS(KE159-KE160)&gt;=2),KE161,"")</f>
        <v>81</v>
      </c>
      <c r="KF162" s="52">
        <f t="shared" ref="KF162" si="126">IF(AND(OR(KF159&gt;=25,KF160&gt;=25),ABS(KF159-KF160)&gt;=2),KF161,"")</f>
        <v>82</v>
      </c>
      <c r="KG162" s="52">
        <f t="shared" ref="KG162" si="127">IF(AND(OR(KG159&gt;=25,KG160&gt;=25),ABS(KG159-KG160)&gt;=2),KG161,"")</f>
        <v>83</v>
      </c>
      <c r="KH162" s="52">
        <f t="shared" ref="KH162" si="128">IF(AND(OR(KH159&gt;=25,KH160&gt;=25),ABS(KH159-KH160)&gt;=2),KH161,"")</f>
        <v>84</v>
      </c>
      <c r="KI162" s="52">
        <f t="shared" ref="KI162" si="129">IF(AND(OR(KI159&gt;=25,KI160&gt;=25),ABS(KI159-KI160)&gt;=2),KI161,"")</f>
        <v>85</v>
      </c>
      <c r="KJ162" s="52">
        <f t="shared" ref="KJ162" si="130">IF(AND(OR(KJ159&gt;=25,KJ160&gt;=25),ABS(KJ159-KJ160)&gt;=2),KJ161,"")</f>
        <v>86</v>
      </c>
      <c r="KK162" s="52">
        <f t="shared" ref="KK162" si="131">IF(AND(OR(KK159&gt;=25,KK160&gt;=25),ABS(KK159-KK160)&gt;=2),KK161,"")</f>
        <v>87</v>
      </c>
      <c r="KL162" s="52">
        <f t="shared" ref="KL162" si="132">IF(AND(OR(KL159&gt;=25,KL160&gt;=25),ABS(KL159-KL160)&gt;=2),KL161,"")</f>
        <v>88</v>
      </c>
      <c r="KM162" s="52">
        <f t="shared" ref="KM162" si="133">IF(AND(OR(KM159&gt;=25,KM160&gt;=25),ABS(KM159-KM160)&gt;=2),KM161,"")</f>
        <v>89</v>
      </c>
      <c r="KN162" s="52">
        <f t="shared" ref="KN162" si="134">IF(AND(OR(KN159&gt;=25,KN160&gt;=25),ABS(KN159-KN160)&gt;=2),KN161,"")</f>
        <v>90</v>
      </c>
      <c r="KO162" s="52">
        <f t="shared" ref="KO162" si="135">IF(AND(OR(KO159&gt;=25,KO160&gt;=25),ABS(KO159-KO160)&gt;=2),KO161,"")</f>
        <v>91</v>
      </c>
      <c r="KP162" s="52">
        <f t="shared" ref="KP162" si="136">IF(AND(OR(KP159&gt;=25,KP160&gt;=25),ABS(KP159-KP160)&gt;=2),KP161,"")</f>
        <v>92</v>
      </c>
      <c r="KQ162" s="52">
        <f t="shared" ref="KQ162" si="137">IF(AND(OR(KQ159&gt;=25,KQ160&gt;=25),ABS(KQ159-KQ160)&gt;=2),KQ161,"")</f>
        <v>93</v>
      </c>
      <c r="KR162" s="52">
        <f t="shared" ref="KR162" si="138">IF(AND(OR(KR159&gt;=25,KR160&gt;=25),ABS(KR159-KR160)&gt;=2),KR161,"")</f>
        <v>94</v>
      </c>
      <c r="KS162" s="52">
        <f t="shared" ref="KS162" si="139">IF(AND(OR(KS159&gt;=25,KS160&gt;=25),ABS(KS159-KS160)&gt;=2),KS161,"")</f>
        <v>95</v>
      </c>
      <c r="KT162" s="52">
        <f t="shared" ref="KT162" si="140">IF(AND(OR(KT159&gt;=25,KT160&gt;=25),ABS(KT159-KT160)&gt;=2),KT161,"")</f>
        <v>96</v>
      </c>
      <c r="KU162" s="52">
        <f t="shared" ref="KU162" si="141">IF(AND(OR(KU159&gt;=25,KU160&gt;=25),ABS(KU159-KU160)&gt;=2),KU161,"")</f>
        <v>97</v>
      </c>
      <c r="KV162" s="52">
        <f t="shared" ref="KV162" si="142">IF(AND(OR(KV159&gt;=25,KV160&gt;=25),ABS(KV159-KV160)&gt;=2),KV161,"")</f>
        <v>98</v>
      </c>
      <c r="KW162" s="52">
        <f t="shared" ref="KW162" si="143">IF(AND(OR(KW159&gt;=25,KW160&gt;=25),ABS(KW159-KW160)&gt;=2),KW161,"")</f>
        <v>99</v>
      </c>
      <c r="KX162" s="52">
        <f t="shared" ref="KX162" si="144">IF(AND(OR(KX159&gt;=25,KX160&gt;=25),ABS(KX159-KX160)&gt;=2),KX161,"")</f>
        <v>100</v>
      </c>
      <c r="KY162" s="52">
        <f t="shared" ref="KY162" si="145">IF(AND(OR(KY159&gt;=25,KY160&gt;=25),ABS(KY159-KY160)&gt;=2),KY161,"")</f>
        <v>101</v>
      </c>
      <c r="KZ162" s="52">
        <f t="shared" ref="KZ162" si="146">IF(AND(OR(KZ159&gt;=25,KZ160&gt;=25),ABS(KZ159-KZ160)&gt;=2),KZ161,"")</f>
        <v>102</v>
      </c>
      <c r="LA162" s="52">
        <f t="shared" ref="LA162" si="147">IF(AND(OR(LA159&gt;=25,LA160&gt;=25),ABS(LA159-LA160)&gt;=2),LA161,"")</f>
        <v>103</v>
      </c>
      <c r="LB162" s="52">
        <f t="shared" ref="LB162" si="148">IF(AND(OR(LB159&gt;=25,LB160&gt;=25),ABS(LB159-LB160)&gt;=2),LB161,"")</f>
        <v>104</v>
      </c>
      <c r="LC162" s="52">
        <f t="shared" ref="LC162" si="149">IF(AND(OR(LC159&gt;=25,LC160&gt;=25),ABS(LC159-LC160)&gt;=2),LC161,"")</f>
        <v>105</v>
      </c>
      <c r="LD162" s="52">
        <f t="shared" ref="LD162" si="150">IF(AND(OR(LD159&gt;=25,LD160&gt;=25),ABS(LD159-LD160)&gt;=2),LD161,"")</f>
        <v>106</v>
      </c>
      <c r="LE162" s="52">
        <f t="shared" ref="LE162" si="151">IF(AND(OR(LE159&gt;=25,LE160&gt;=25),ABS(LE159-LE160)&gt;=2),LE161,"")</f>
        <v>107</v>
      </c>
      <c r="LF162" s="52">
        <f t="shared" ref="LF162" si="152">IF(AND(OR(LF159&gt;=25,LF160&gt;=25),ABS(LF159-LF160)&gt;=2),LF161,"")</f>
        <v>108</v>
      </c>
      <c r="LG162" s="52">
        <f t="shared" ref="LG162" si="153">IF(AND(OR(LG159&gt;=25,LG160&gt;=25),ABS(LG159-LG160)&gt;=2),LG161,"")</f>
        <v>109</v>
      </c>
      <c r="LH162" s="52">
        <f t="shared" ref="LH162" si="154">IF(AND(OR(LH159&gt;=25,LH160&gt;=25),ABS(LH159-LH160)&gt;=2),LH161,"")</f>
        <v>110</v>
      </c>
      <c r="LI162" s="52">
        <f t="shared" ref="LI162" si="155">IF(AND(OR(LI159&gt;=25,LI160&gt;=25),ABS(LI159-LI160)&gt;=2),LI161,"")</f>
        <v>111</v>
      </c>
      <c r="LJ162" s="52">
        <f t="shared" ref="LJ162" si="156">IF(AND(OR(LJ159&gt;=25,LJ160&gt;=25),ABS(LJ159-LJ160)&gt;=2),LJ161,"")</f>
        <v>112</v>
      </c>
      <c r="LK162" s="52">
        <f t="shared" ref="LK162" si="157">IF(AND(OR(LK159&gt;=25,LK160&gt;=25),ABS(LK159-LK160)&gt;=2),LK161,"")</f>
        <v>113</v>
      </c>
      <c r="LL162" s="52">
        <f t="shared" ref="LL162" si="158">IF(AND(OR(LL159&gt;=25,LL160&gt;=25),ABS(LL159-LL160)&gt;=2),LL161,"")</f>
        <v>114</v>
      </c>
      <c r="LM162" s="52">
        <f t="shared" ref="LM162" si="159">IF(AND(OR(LM159&gt;=25,LM160&gt;=25),ABS(LM159-LM160)&gt;=2),LM161,"")</f>
        <v>115</v>
      </c>
      <c r="LN162" s="52">
        <f t="shared" ref="LN162" si="160">IF(AND(OR(LN159&gt;=25,LN160&gt;=25),ABS(LN159-LN160)&gt;=2),LN161,"")</f>
        <v>116</v>
      </c>
      <c r="LO162" s="52">
        <f t="shared" ref="LO162" si="161">IF(AND(OR(LO159&gt;=25,LO160&gt;=25),ABS(LO159-LO160)&gt;=2),LO161,"")</f>
        <v>117</v>
      </c>
      <c r="LP162" s="52">
        <f t="shared" ref="LP162" si="162">IF(AND(OR(LP159&gt;=25,LP160&gt;=25),ABS(LP159-LP160)&gt;=2),LP161,"")</f>
        <v>118</v>
      </c>
      <c r="LQ162" s="52">
        <f t="shared" ref="LQ162" si="163">IF(AND(OR(LQ159&gt;=25,LQ160&gt;=25),ABS(LQ159-LQ160)&gt;=2),LQ161,"")</f>
        <v>119</v>
      </c>
      <c r="LR162" s="52">
        <f t="shared" ref="LR162" si="164">IF(AND(OR(LR159&gt;=25,LR160&gt;=25),ABS(LR159-LR160)&gt;=2),LR161,"")</f>
        <v>120</v>
      </c>
      <c r="LS162" s="52">
        <f t="shared" ref="LS162" si="165">IF(AND(OR(LS159&gt;=25,LS160&gt;=25),ABS(LS159-LS160)&gt;=2),LS161,"")</f>
        <v>121</v>
      </c>
      <c r="LT162" s="52">
        <f t="shared" ref="LT162" si="166">IF(AND(OR(LT159&gt;=25,LT160&gt;=25),ABS(LT159-LT160)&gt;=2),LT161,"")</f>
        <v>122</v>
      </c>
      <c r="LU162" s="52">
        <f t="shared" ref="LU162" si="167">IF(AND(OR(LU159&gt;=25,LU160&gt;=25),ABS(LU159-LU160)&gt;=2),LU161,"")</f>
        <v>123</v>
      </c>
      <c r="LV162" s="52">
        <f t="shared" ref="LV162" si="168">IF(AND(OR(LV159&gt;=25,LV160&gt;=25),ABS(LV159-LV160)&gt;=2),LV161,"")</f>
        <v>124</v>
      </c>
      <c r="LW162" s="52">
        <f t="shared" ref="LW162" si="169">IF(AND(OR(LW159&gt;=25,LW160&gt;=25),ABS(LW159-LW160)&gt;=2),LW161,"")</f>
        <v>125</v>
      </c>
      <c r="LX162" s="52">
        <f t="shared" ref="LX162" si="170">IF(AND(OR(LX159&gt;=25,LX160&gt;=25),ABS(LX159-LX160)&gt;=2),LX161,"")</f>
        <v>126</v>
      </c>
      <c r="LY162" s="52">
        <f t="shared" ref="LY162" si="171">IF(AND(OR(LY159&gt;=25,LY160&gt;=25),ABS(LY159-LY160)&gt;=2),LY161,"")</f>
        <v>127</v>
      </c>
      <c r="LZ162" s="52">
        <f t="shared" ref="LZ162" si="172">IF(AND(OR(LZ159&gt;=25,LZ160&gt;=25),ABS(LZ159-LZ160)&gt;=2),LZ161,"")</f>
        <v>128</v>
      </c>
      <c r="MA162" s="52">
        <f t="shared" ref="MA162" si="173">IF(AND(OR(MA159&gt;=25,MA160&gt;=25),ABS(MA159-MA160)&gt;=2),MA161,"")</f>
        <v>129</v>
      </c>
      <c r="MB162" s="52">
        <f t="shared" ref="MB162" si="174">IF(AND(OR(MB159&gt;=25,MB160&gt;=25),ABS(MB159-MB160)&gt;=2),MB161,"")</f>
        <v>130</v>
      </c>
      <c r="MC162" s="52">
        <f t="shared" ref="MC162" si="175">IF(AND(OR(MC159&gt;=25,MC160&gt;=25),ABS(MC159-MC160)&gt;=2),MC161,"")</f>
        <v>131</v>
      </c>
      <c r="MD162" s="52">
        <f t="shared" ref="MD162" si="176">IF(AND(OR(MD159&gt;=25,MD160&gt;=25),ABS(MD159-MD160)&gt;=2),MD161,"")</f>
        <v>132</v>
      </c>
      <c r="ME162" s="52">
        <f t="shared" ref="ME162" si="177">IF(AND(OR(ME159&gt;=25,ME160&gt;=25),ABS(ME159-ME160)&gt;=2),ME161,"")</f>
        <v>133</v>
      </c>
      <c r="MF162" s="52">
        <f t="shared" ref="MF162" si="178">IF(AND(OR(MF159&gt;=25,MF160&gt;=25),ABS(MF159-MF160)&gt;=2),MF161,"")</f>
        <v>134</v>
      </c>
      <c r="MG162" s="52">
        <f t="shared" ref="MG162" si="179">IF(AND(OR(MG159&gt;=25,MG160&gt;=25),ABS(MG159-MG160)&gt;=2),MG161,"")</f>
        <v>135</v>
      </c>
      <c r="MH162" s="52">
        <f t="shared" ref="MH162" si="180">IF(AND(OR(MH159&gt;=25,MH160&gt;=25),ABS(MH159-MH160)&gt;=2),MH161,"")</f>
        <v>136</v>
      </c>
      <c r="MI162" s="52">
        <f t="shared" ref="MI162" si="181">IF(AND(OR(MI159&gt;=25,MI160&gt;=25),ABS(MI159-MI160)&gt;=2),MI161,"")</f>
        <v>137</v>
      </c>
      <c r="MJ162" s="52">
        <f t="shared" ref="MJ162" si="182">IF(AND(OR(MJ159&gt;=25,MJ160&gt;=25),ABS(MJ159-MJ160)&gt;=2),MJ161,"")</f>
        <v>138</v>
      </c>
      <c r="MK162" s="52">
        <f t="shared" ref="MK162" si="183">IF(AND(OR(MK159&gt;=25,MK160&gt;=25),ABS(MK159-MK160)&gt;=2),MK161,"")</f>
        <v>139</v>
      </c>
      <c r="ML162" s="52">
        <f t="shared" ref="ML162" si="184">IF(AND(OR(ML159&gt;=25,ML160&gt;=25),ABS(ML159-ML160)&gt;=2),ML161,"")</f>
        <v>140</v>
      </c>
      <c r="MM162" s="52">
        <f t="shared" ref="MM162" si="185">IF(AND(OR(MM159&gt;=25,MM160&gt;=25),ABS(MM159-MM160)&gt;=2),MM161,"")</f>
        <v>141</v>
      </c>
      <c r="MN162" s="52">
        <f t="shared" ref="MN162" si="186">IF(AND(OR(MN159&gt;=25,MN160&gt;=25),ABS(MN159-MN160)&gt;=2),MN161,"")</f>
        <v>142</v>
      </c>
      <c r="MO162" s="52">
        <f t="shared" ref="MO162" si="187">IF(AND(OR(MO159&gt;=25,MO160&gt;=25),ABS(MO159-MO160)&gt;=2),MO161,"")</f>
        <v>143</v>
      </c>
      <c r="MP162" s="52">
        <f t="shared" ref="MP162" si="188">IF(AND(OR(MP159&gt;=25,MP160&gt;=25),ABS(MP159-MP160)&gt;=2),MP161,"")</f>
        <v>144</v>
      </c>
      <c r="MQ162" s="52">
        <f t="shared" ref="MQ162" si="189">IF(AND(OR(MQ159&gt;=25,MQ160&gt;=25),ABS(MQ159-MQ160)&gt;=2),MQ161,"")</f>
        <v>145</v>
      </c>
      <c r="MR162" s="52">
        <f t="shared" ref="MR162" si="190">IF(AND(OR(MR159&gt;=25,MR160&gt;=25),ABS(MR159-MR160)&gt;=2),MR161,"")</f>
        <v>146</v>
      </c>
      <c r="MS162" s="52">
        <f t="shared" ref="MS162" si="191">IF(AND(OR(MS159&gt;=25,MS160&gt;=25),ABS(MS159-MS160)&gt;=2),MS161,"")</f>
        <v>147</v>
      </c>
      <c r="MT162" s="52">
        <f t="shared" ref="MT162" si="192">IF(AND(OR(MT159&gt;=25,MT160&gt;=25),ABS(MT159-MT160)&gt;=2),MT161,"")</f>
        <v>148</v>
      </c>
      <c r="MU162" s="52">
        <f t="shared" ref="MU162" si="193">IF(AND(OR(MU159&gt;=25,MU160&gt;=25),ABS(MU159-MU160)&gt;=2),MU161,"")</f>
        <v>149</v>
      </c>
      <c r="MV162" s="52">
        <f t="shared" ref="MV162" si="194">IF(AND(OR(MV159&gt;=25,MV160&gt;=25),ABS(MV159-MV160)&gt;=2),MV161,"")</f>
        <v>150</v>
      </c>
      <c r="MW162" s="52">
        <f t="shared" ref="MW162" si="195">IF(AND(OR(MW159&gt;=25,MW160&gt;=25),ABS(MW159-MW160)&gt;=2),MW161,"")</f>
        <v>151</v>
      </c>
      <c r="MX162" s="52">
        <f t="shared" ref="MX162" si="196">IF(AND(OR(MX159&gt;=25,MX160&gt;=25),ABS(MX159-MX160)&gt;=2),MX161,"")</f>
        <v>152</v>
      </c>
      <c r="MY162" s="52">
        <f t="shared" ref="MY162" si="197">IF(AND(OR(MY159&gt;=25,MY160&gt;=25),ABS(MY159-MY160)&gt;=2),MY161,"")</f>
        <v>153</v>
      </c>
      <c r="MZ162" s="52">
        <f t="shared" ref="MZ162" si="198">IF(AND(OR(MZ159&gt;=25,MZ160&gt;=25),ABS(MZ159-MZ160)&gt;=2),MZ161,"")</f>
        <v>154</v>
      </c>
      <c r="NA162" s="52">
        <f t="shared" ref="NA162" si="199">IF(AND(OR(NA159&gt;=25,NA160&gt;=25),ABS(NA159-NA160)&gt;=2),NA161,"")</f>
        <v>155</v>
      </c>
      <c r="NB162" s="52">
        <f t="shared" ref="NB162" si="200">IF(AND(OR(NB159&gt;=25,NB160&gt;=25),ABS(NB159-NB160)&gt;=2),NB161,"")</f>
        <v>156</v>
      </c>
      <c r="NC162" s="52">
        <f t="shared" ref="NC162" si="201">IF(AND(OR(NC159&gt;=25,NC160&gt;=25),ABS(NC159-NC160)&gt;=2),NC161,"")</f>
        <v>157</v>
      </c>
      <c r="ND162" s="52">
        <f t="shared" ref="ND162" si="202">IF(AND(OR(ND159&gt;=25,ND160&gt;=25),ABS(ND159-ND160)&gt;=2),ND161,"")</f>
        <v>158</v>
      </c>
      <c r="NE162" s="52">
        <f t="shared" ref="NE162" si="203">IF(AND(OR(NE159&gt;=25,NE160&gt;=25),ABS(NE159-NE160)&gt;=2),NE161,"")</f>
        <v>159</v>
      </c>
      <c r="NF162" s="52">
        <f t="shared" ref="NF162:OQ162" si="204">IF(AND(OR(NF159&gt;=25,NF160&gt;=25),ABS(NF159-NF160)&gt;=2),NF161,"")</f>
        <v>0</v>
      </c>
      <c r="NG162" s="52">
        <f t="shared" si="204"/>
        <v>0</v>
      </c>
      <c r="NH162" s="52">
        <f t="shared" si="204"/>
        <v>0</v>
      </c>
      <c r="NI162" s="52">
        <f t="shared" si="204"/>
        <v>0</v>
      </c>
      <c r="NJ162" s="52">
        <f t="shared" si="204"/>
        <v>0</v>
      </c>
      <c r="NK162" s="52">
        <f t="shared" si="204"/>
        <v>0</v>
      </c>
      <c r="NL162" s="52">
        <f t="shared" si="204"/>
        <v>0</v>
      </c>
      <c r="NM162" s="52">
        <f t="shared" si="204"/>
        <v>0</v>
      </c>
      <c r="NN162" s="52">
        <f t="shared" si="204"/>
        <v>0</v>
      </c>
      <c r="NO162" s="52">
        <f t="shared" si="204"/>
        <v>0</v>
      </c>
      <c r="NP162" s="52">
        <f t="shared" si="204"/>
        <v>0</v>
      </c>
      <c r="NQ162" s="52">
        <f t="shared" si="204"/>
        <v>0</v>
      </c>
      <c r="NR162" s="52">
        <f t="shared" si="204"/>
        <v>0</v>
      </c>
      <c r="NS162" s="52">
        <f t="shared" si="204"/>
        <v>0</v>
      </c>
      <c r="NT162" s="52">
        <f t="shared" si="204"/>
        <v>0</v>
      </c>
      <c r="NU162" s="52">
        <f t="shared" si="204"/>
        <v>0</v>
      </c>
      <c r="NV162" s="52">
        <f t="shared" si="204"/>
        <v>0</v>
      </c>
      <c r="NW162" s="52">
        <f t="shared" si="204"/>
        <v>0</v>
      </c>
      <c r="NX162" s="52">
        <f t="shared" si="204"/>
        <v>0</v>
      </c>
      <c r="NY162" s="52">
        <f t="shared" si="204"/>
        <v>0</v>
      </c>
      <c r="NZ162" s="52">
        <f t="shared" si="204"/>
        <v>0</v>
      </c>
      <c r="OA162" s="52">
        <f t="shared" si="204"/>
        <v>0</v>
      </c>
      <c r="OB162" s="52">
        <f t="shared" si="204"/>
        <v>0</v>
      </c>
      <c r="OC162" s="52">
        <f t="shared" si="204"/>
        <v>0</v>
      </c>
      <c r="OD162" s="52">
        <f t="shared" si="204"/>
        <v>0</v>
      </c>
      <c r="OE162" s="52">
        <f t="shared" si="204"/>
        <v>0</v>
      </c>
      <c r="OF162" s="52">
        <f t="shared" si="204"/>
        <v>0</v>
      </c>
      <c r="OG162" s="52">
        <f t="shared" si="204"/>
        <v>0</v>
      </c>
      <c r="OH162" s="52">
        <f t="shared" si="204"/>
        <v>0</v>
      </c>
      <c r="OI162" s="52">
        <f t="shared" si="204"/>
        <v>0</v>
      </c>
      <c r="OJ162" s="52">
        <f t="shared" si="204"/>
        <v>0</v>
      </c>
      <c r="OK162" s="52">
        <f t="shared" si="204"/>
        <v>0</v>
      </c>
      <c r="OL162" s="52">
        <f t="shared" si="204"/>
        <v>0</v>
      </c>
      <c r="OM162" s="52">
        <f t="shared" si="204"/>
        <v>0</v>
      </c>
      <c r="ON162" s="52">
        <f t="shared" si="204"/>
        <v>0</v>
      </c>
      <c r="OO162" s="52">
        <f t="shared" si="204"/>
        <v>0</v>
      </c>
      <c r="OP162" s="52">
        <f t="shared" si="204"/>
        <v>0</v>
      </c>
      <c r="OQ162" s="52">
        <f t="shared" si="204"/>
        <v>0</v>
      </c>
    </row>
    <row r="163" spans="2:407" ht="25.2">
      <c r="B163" s="11">
        <f t="shared" si="44"/>
        <v>71</v>
      </c>
      <c r="C163" s="9">
        <v>4</v>
      </c>
      <c r="D163" s="12">
        <v>12</v>
      </c>
      <c r="E163" s="13">
        <v>24</v>
      </c>
      <c r="G163" s="32" t="s">
        <v>42</v>
      </c>
      <c r="H163" s="32" t="s">
        <v>42</v>
      </c>
      <c r="I163" s="32" t="s">
        <v>42</v>
      </c>
      <c r="J163" s="32" t="s">
        <v>42</v>
      </c>
      <c r="K163" s="32" t="s">
        <v>42</v>
      </c>
      <c r="L163" s="27" t="s">
        <v>12</v>
      </c>
      <c r="M163" s="32" t="s">
        <v>42</v>
      </c>
      <c r="N163" s="27" t="s">
        <v>12</v>
      </c>
      <c r="O163" s="27" t="s">
        <v>12</v>
      </c>
      <c r="P163" s="27" t="s">
        <v>12</v>
      </c>
      <c r="Q163" s="27" t="s">
        <v>12</v>
      </c>
      <c r="R163" s="27" t="s">
        <v>12</v>
      </c>
      <c r="S163" s="32" t="s">
        <v>42</v>
      </c>
      <c r="T163" s="32" t="s">
        <v>42</v>
      </c>
      <c r="U163" s="32" t="s">
        <v>42</v>
      </c>
      <c r="V163" s="32" t="s">
        <v>42</v>
      </c>
      <c r="W163" s="32" t="s">
        <v>42</v>
      </c>
      <c r="X163" s="27" t="s">
        <v>12</v>
      </c>
      <c r="Y163" s="32" t="s">
        <v>42</v>
      </c>
      <c r="Z163" s="27" t="s">
        <v>12</v>
      </c>
      <c r="AA163" s="27" t="s">
        <v>12</v>
      </c>
      <c r="AB163" s="27" t="s">
        <v>12</v>
      </c>
      <c r="AC163" s="27" t="s">
        <v>12</v>
      </c>
      <c r="AD163" s="27" t="s">
        <v>12</v>
      </c>
      <c r="AE163" s="32" t="s">
        <v>42</v>
      </c>
      <c r="AF163" s="32" t="s">
        <v>42</v>
      </c>
      <c r="AG163" s="32" t="s">
        <v>42</v>
      </c>
      <c r="AH163" s="32" t="s">
        <v>42</v>
      </c>
      <c r="AI163" s="32" t="s">
        <v>42</v>
      </c>
      <c r="AJ163" s="27" t="s">
        <v>12</v>
      </c>
      <c r="AK163" s="32" t="s">
        <v>42</v>
      </c>
      <c r="AL163" s="27" t="s">
        <v>12</v>
      </c>
      <c r="AM163" s="27" t="s">
        <v>12</v>
      </c>
      <c r="AN163" s="27" t="s">
        <v>12</v>
      </c>
      <c r="AO163" s="27" t="s">
        <v>12</v>
      </c>
      <c r="AP163" s="27" t="s">
        <v>12</v>
      </c>
      <c r="AQ163" s="32" t="s">
        <v>42</v>
      </c>
      <c r="AR163" s="32" t="s">
        <v>42</v>
      </c>
      <c r="AS163" s="32" t="s">
        <v>42</v>
      </c>
      <c r="AT163" s="32" t="s">
        <v>42</v>
      </c>
      <c r="AU163" s="32" t="s">
        <v>42</v>
      </c>
      <c r="AV163" s="27" t="s">
        <v>12</v>
      </c>
      <c r="AW163" s="32" t="s">
        <v>42</v>
      </c>
      <c r="AX163" s="27" t="s">
        <v>12</v>
      </c>
      <c r="AY163" s="27" t="s">
        <v>12</v>
      </c>
      <c r="AZ163" s="27" t="s">
        <v>12</v>
      </c>
      <c r="BA163" s="27" t="s">
        <v>12</v>
      </c>
      <c r="BB163" s="27" t="s">
        <v>12</v>
      </c>
      <c r="BC163" s="32" t="s">
        <v>42</v>
      </c>
      <c r="BD163" s="32" t="s">
        <v>42</v>
      </c>
      <c r="BE163" s="32" t="s">
        <v>42</v>
      </c>
      <c r="BF163" s="32" t="s">
        <v>42</v>
      </c>
      <c r="BG163" s="32" t="s">
        <v>42</v>
      </c>
      <c r="BH163" s="27" t="s">
        <v>12</v>
      </c>
      <c r="BI163" s="32" t="s">
        <v>42</v>
      </c>
      <c r="BJ163" s="27" t="s">
        <v>12</v>
      </c>
      <c r="BK163" s="27" t="s">
        <v>12</v>
      </c>
      <c r="BL163" s="27" t="s">
        <v>12</v>
      </c>
      <c r="BM163" s="27" t="s">
        <v>12</v>
      </c>
      <c r="BN163" s="27" t="s">
        <v>12</v>
      </c>
      <c r="BO163" s="27" t="s">
        <v>12</v>
      </c>
      <c r="BP163" s="27" t="s">
        <v>12</v>
      </c>
      <c r="BQ163" s="27" t="s">
        <v>12</v>
      </c>
      <c r="BR163" s="27" t="s">
        <v>12</v>
      </c>
      <c r="BS163" s="32" t="s">
        <v>42</v>
      </c>
      <c r="BT163" s="27" t="s">
        <v>12</v>
      </c>
      <c r="BU163" s="32" t="s">
        <v>42</v>
      </c>
      <c r="BV163" s="27" t="s">
        <v>12</v>
      </c>
      <c r="BW163" s="32" t="s">
        <v>42</v>
      </c>
      <c r="BX163" s="27" t="s">
        <v>12</v>
      </c>
      <c r="BY163" s="27" t="s">
        <v>12</v>
      </c>
      <c r="BZ163" s="27" t="s">
        <v>12</v>
      </c>
      <c r="CA163" s="27" t="s">
        <v>12</v>
      </c>
      <c r="CB163" s="27" t="s">
        <v>12</v>
      </c>
      <c r="CC163" s="27" t="s">
        <v>12</v>
      </c>
      <c r="CD163" s="27" t="s">
        <v>12</v>
      </c>
      <c r="CE163" s="32" t="s">
        <v>42</v>
      </c>
      <c r="CF163" s="27" t="s">
        <v>12</v>
      </c>
      <c r="CG163" s="32" t="s">
        <v>42</v>
      </c>
      <c r="CH163" s="27" t="s">
        <v>12</v>
      </c>
      <c r="CI163" s="32" t="s">
        <v>42</v>
      </c>
      <c r="CJ163" s="27" t="s">
        <v>12</v>
      </c>
      <c r="CK163" s="27" t="s">
        <v>12</v>
      </c>
      <c r="CL163" s="27" t="s">
        <v>12</v>
      </c>
      <c r="CM163" s="27" t="s">
        <v>12</v>
      </c>
      <c r="CN163" s="27" t="s">
        <v>12</v>
      </c>
      <c r="CO163" s="27" t="s">
        <v>12</v>
      </c>
      <c r="CP163" s="27" t="s">
        <v>12</v>
      </c>
      <c r="CQ163" s="32" t="s">
        <v>42</v>
      </c>
      <c r="CR163" s="27" t="s">
        <v>12</v>
      </c>
      <c r="CS163" s="32" t="s">
        <v>42</v>
      </c>
      <c r="CT163" s="27" t="s">
        <v>12</v>
      </c>
      <c r="CU163" s="32" t="s">
        <v>42</v>
      </c>
      <c r="CV163" s="27" t="s">
        <v>12</v>
      </c>
      <c r="CW163" s="27" t="s">
        <v>12</v>
      </c>
      <c r="CX163" s="27" t="s">
        <v>12</v>
      </c>
      <c r="CY163" s="27" t="s">
        <v>12</v>
      </c>
      <c r="CZ163" s="27" t="s">
        <v>12</v>
      </c>
      <c r="DA163" s="27" t="s">
        <v>12</v>
      </c>
      <c r="DB163" s="27" t="s">
        <v>12</v>
      </c>
      <c r="DC163" s="27" t="s">
        <v>12</v>
      </c>
      <c r="DD163" s="32" t="s">
        <v>42</v>
      </c>
      <c r="DE163" s="32" t="s">
        <v>42</v>
      </c>
      <c r="DF163" s="27" t="s">
        <v>12</v>
      </c>
      <c r="DG163" s="27" t="s">
        <v>12</v>
      </c>
      <c r="DH163" s="32" t="s">
        <v>42</v>
      </c>
      <c r="DI163" s="32" t="s">
        <v>42</v>
      </c>
      <c r="DJ163" s="27" t="s">
        <v>12</v>
      </c>
      <c r="DK163" s="32" t="s">
        <v>42</v>
      </c>
      <c r="DL163" s="27" t="s">
        <v>12</v>
      </c>
      <c r="DM163" s="27" t="s">
        <v>12</v>
      </c>
      <c r="DN163" s="32" t="s">
        <v>42</v>
      </c>
      <c r="DO163" s="27" t="s">
        <v>12</v>
      </c>
      <c r="DP163" s="32" t="s">
        <v>42</v>
      </c>
      <c r="DQ163" s="32" t="s">
        <v>42</v>
      </c>
      <c r="DR163" s="27" t="s">
        <v>12</v>
      </c>
      <c r="DS163" s="27" t="s">
        <v>12</v>
      </c>
      <c r="DT163" s="32" t="s">
        <v>42</v>
      </c>
      <c r="DU163" s="32" t="s">
        <v>42</v>
      </c>
      <c r="DV163" s="27" t="s">
        <v>12</v>
      </c>
      <c r="DW163" s="32" t="s">
        <v>42</v>
      </c>
      <c r="DX163" s="27" t="s">
        <v>12</v>
      </c>
      <c r="DY163" s="27" t="s">
        <v>12</v>
      </c>
      <c r="DZ163" s="32" t="s">
        <v>42</v>
      </c>
      <c r="EA163" s="27" t="s">
        <v>12</v>
      </c>
      <c r="EB163" s="32" t="s">
        <v>42</v>
      </c>
      <c r="EC163" s="32" t="s">
        <v>42</v>
      </c>
      <c r="ED163" s="27" t="s">
        <v>12</v>
      </c>
      <c r="EE163" s="27" t="s">
        <v>12</v>
      </c>
      <c r="EF163" s="32" t="s">
        <v>42</v>
      </c>
      <c r="EG163" s="32" t="s">
        <v>42</v>
      </c>
      <c r="EH163" s="27" t="s">
        <v>12</v>
      </c>
      <c r="EI163" s="32" t="s">
        <v>42</v>
      </c>
      <c r="EJ163" s="27" t="s">
        <v>12</v>
      </c>
      <c r="EK163" s="27" t="s">
        <v>12</v>
      </c>
      <c r="EL163" s="32" t="s">
        <v>42</v>
      </c>
      <c r="EM163" s="27" t="s">
        <v>12</v>
      </c>
      <c r="EN163" s="32" t="s">
        <v>42</v>
      </c>
      <c r="EO163" s="32" t="s">
        <v>42</v>
      </c>
      <c r="EP163" s="27" t="s">
        <v>12</v>
      </c>
      <c r="EQ163" s="27" t="s">
        <v>12</v>
      </c>
      <c r="ER163" s="32" t="s">
        <v>42</v>
      </c>
      <c r="ES163" s="32" t="s">
        <v>42</v>
      </c>
      <c r="ET163" s="27" t="s">
        <v>12</v>
      </c>
      <c r="EU163" s="32" t="s">
        <v>42</v>
      </c>
      <c r="EV163" s="27" t="s">
        <v>12</v>
      </c>
      <c r="EW163" s="27" t="s">
        <v>12</v>
      </c>
      <c r="EX163" s="32" t="s">
        <v>42</v>
      </c>
      <c r="EY163" s="27" t="s">
        <v>12</v>
      </c>
      <c r="EZ163" s="32" t="s">
        <v>42</v>
      </c>
      <c r="FA163" s="32" t="s">
        <v>42</v>
      </c>
      <c r="FB163" s="27" t="s">
        <v>12</v>
      </c>
      <c r="FC163" s="27" t="s">
        <v>12</v>
      </c>
      <c r="FD163" s="32" t="s">
        <v>42</v>
      </c>
      <c r="FE163" s="32" t="s">
        <v>42</v>
      </c>
      <c r="FF163" s="27" t="s">
        <v>12</v>
      </c>
      <c r="FG163" s="32" t="s">
        <v>42</v>
      </c>
      <c r="FH163" s="27" t="s">
        <v>12</v>
      </c>
      <c r="FI163" s="27" t="s">
        <v>12</v>
      </c>
      <c r="FJ163" s="32" t="s">
        <v>42</v>
      </c>
      <c r="FK163" s="32" t="s">
        <v>42</v>
      </c>
      <c r="FL163" s="27" t="s">
        <v>12</v>
      </c>
      <c r="FM163" s="27" t="s">
        <v>12</v>
      </c>
      <c r="FN163" s="27" t="s">
        <v>12</v>
      </c>
      <c r="FO163" s="32" t="s">
        <v>42</v>
      </c>
      <c r="FP163" s="32" t="s">
        <v>42</v>
      </c>
      <c r="FQ163" s="27" t="s">
        <v>12</v>
      </c>
      <c r="FR163" s="27" t="s">
        <v>12</v>
      </c>
      <c r="FS163" s="27" t="s">
        <v>12</v>
      </c>
      <c r="FT163" s="27" t="s">
        <v>12</v>
      </c>
      <c r="FU163" s="32" t="s">
        <v>42</v>
      </c>
      <c r="FV163" s="32" t="s">
        <v>42</v>
      </c>
      <c r="FW163" s="32" t="s">
        <v>42</v>
      </c>
      <c r="FX163" s="27" t="s">
        <v>12</v>
      </c>
      <c r="FY163" s="27" t="s">
        <v>12</v>
      </c>
      <c r="FZ163" s="27" t="s">
        <v>12</v>
      </c>
      <c r="GA163" s="32" t="s">
        <v>42</v>
      </c>
      <c r="GB163" s="32" t="s">
        <v>42</v>
      </c>
      <c r="GC163" s="27" t="s">
        <v>12</v>
      </c>
      <c r="GD163" s="27" t="s">
        <v>12</v>
      </c>
      <c r="GE163" s="27" t="s">
        <v>12</v>
      </c>
      <c r="GF163" s="27" t="s">
        <v>12</v>
      </c>
      <c r="GG163" s="32" t="s">
        <v>42</v>
      </c>
      <c r="GH163" s="32" t="s">
        <v>42</v>
      </c>
      <c r="GI163" s="32" t="s">
        <v>42</v>
      </c>
      <c r="GJ163" s="27" t="s">
        <v>12</v>
      </c>
      <c r="GK163" s="27" t="s">
        <v>12</v>
      </c>
      <c r="GL163" s="27" t="s">
        <v>12</v>
      </c>
      <c r="GM163" s="32" t="s">
        <v>42</v>
      </c>
      <c r="GN163" s="32" t="s">
        <v>42</v>
      </c>
      <c r="GO163" s="27" t="s">
        <v>12</v>
      </c>
      <c r="GP163" s="27" t="s">
        <v>12</v>
      </c>
      <c r="GQ163" s="27" t="s">
        <v>12</v>
      </c>
      <c r="GR163" s="27" t="s">
        <v>12</v>
      </c>
      <c r="GS163" s="32" t="s">
        <v>42</v>
      </c>
      <c r="GT163" s="32" t="s">
        <v>42</v>
      </c>
      <c r="GU163" s="32" t="s">
        <v>42</v>
      </c>
      <c r="GV163" s="27" t="s">
        <v>12</v>
      </c>
      <c r="GW163" s="27" t="s">
        <v>12</v>
      </c>
      <c r="GX163" s="27" t="s">
        <v>12</v>
      </c>
      <c r="HC163" s="4">
        <f>IF(OR(HC162="",HC162=MIN($HC$162:$NE$162)),1,2)</f>
        <v>1</v>
      </c>
      <c r="HD163" s="4">
        <f t="shared" ref="HD163:JO163" si="205">IF(OR(HD162="",HD162=MIN($HC$162:$NE$162)),1,2)</f>
        <v>1</v>
      </c>
      <c r="HE163" s="4">
        <f t="shared" si="205"/>
        <v>1</v>
      </c>
      <c r="HF163" s="4">
        <f t="shared" si="205"/>
        <v>1</v>
      </c>
      <c r="HG163" s="4">
        <f t="shared" si="205"/>
        <v>1</v>
      </c>
      <c r="HH163" s="4">
        <f t="shared" si="205"/>
        <v>1</v>
      </c>
      <c r="HI163" s="4">
        <f t="shared" si="205"/>
        <v>1</v>
      </c>
      <c r="HJ163" s="4">
        <f t="shared" si="205"/>
        <v>1</v>
      </c>
      <c r="HK163" s="4">
        <f t="shared" si="205"/>
        <v>1</v>
      </c>
      <c r="HL163" s="4">
        <f t="shared" si="205"/>
        <v>1</v>
      </c>
      <c r="HM163" s="4">
        <f t="shared" si="205"/>
        <v>1</v>
      </c>
      <c r="HN163" s="4">
        <f t="shared" si="205"/>
        <v>1</v>
      </c>
      <c r="HO163" s="4">
        <f t="shared" si="205"/>
        <v>1</v>
      </c>
      <c r="HP163" s="4">
        <f t="shared" si="205"/>
        <v>1</v>
      </c>
      <c r="HQ163" s="4">
        <f t="shared" si="205"/>
        <v>1</v>
      </c>
      <c r="HR163" s="4">
        <f t="shared" si="205"/>
        <v>1</v>
      </c>
      <c r="HS163" s="4">
        <f t="shared" si="205"/>
        <v>1</v>
      </c>
      <c r="HT163" s="4">
        <f t="shared" si="205"/>
        <v>1</v>
      </c>
      <c r="HU163" s="4">
        <f t="shared" si="205"/>
        <v>1</v>
      </c>
      <c r="HV163" s="4">
        <f t="shared" si="205"/>
        <v>1</v>
      </c>
      <c r="HW163" s="4">
        <f t="shared" si="205"/>
        <v>1</v>
      </c>
      <c r="HX163" s="4">
        <f t="shared" si="205"/>
        <v>1</v>
      </c>
      <c r="HY163" s="4">
        <f t="shared" si="205"/>
        <v>1</v>
      </c>
      <c r="HZ163" s="4">
        <f t="shared" si="205"/>
        <v>1</v>
      </c>
      <c r="IA163" s="4">
        <f t="shared" si="205"/>
        <v>1</v>
      </c>
      <c r="IB163" s="4">
        <f t="shared" si="205"/>
        <v>1</v>
      </c>
      <c r="IC163" s="4">
        <f t="shared" si="205"/>
        <v>1</v>
      </c>
      <c r="ID163" s="4">
        <f t="shared" si="205"/>
        <v>1</v>
      </c>
      <c r="IE163" s="4">
        <f t="shared" si="205"/>
        <v>1</v>
      </c>
      <c r="IF163" s="4">
        <f t="shared" si="205"/>
        <v>1</v>
      </c>
      <c r="IG163" s="4">
        <f t="shared" si="205"/>
        <v>1</v>
      </c>
      <c r="IH163" s="4">
        <f t="shared" si="205"/>
        <v>1</v>
      </c>
      <c r="II163" s="4">
        <f t="shared" si="205"/>
        <v>1</v>
      </c>
      <c r="IJ163" s="4">
        <f t="shared" si="205"/>
        <v>1</v>
      </c>
      <c r="IK163" s="4">
        <f t="shared" si="205"/>
        <v>1</v>
      </c>
      <c r="IL163" s="4">
        <f t="shared" si="205"/>
        <v>1</v>
      </c>
      <c r="IM163" s="4">
        <f t="shared" si="205"/>
        <v>1</v>
      </c>
      <c r="IN163" s="4">
        <f t="shared" si="205"/>
        <v>1</v>
      </c>
      <c r="IO163" s="4">
        <f t="shared" si="205"/>
        <v>1</v>
      </c>
      <c r="IP163" s="4">
        <f t="shared" si="205"/>
        <v>1</v>
      </c>
      <c r="IQ163" s="4">
        <f t="shared" si="205"/>
        <v>1</v>
      </c>
      <c r="IR163" s="4">
        <f t="shared" si="205"/>
        <v>1</v>
      </c>
      <c r="IS163" s="4">
        <f t="shared" si="205"/>
        <v>1</v>
      </c>
      <c r="IT163" s="4">
        <f t="shared" si="205"/>
        <v>1</v>
      </c>
      <c r="IU163" s="4">
        <f t="shared" si="205"/>
        <v>1</v>
      </c>
      <c r="IV163" s="4">
        <f t="shared" si="205"/>
        <v>2</v>
      </c>
      <c r="IW163" s="4">
        <f t="shared" si="205"/>
        <v>2</v>
      </c>
      <c r="IX163" s="4">
        <f t="shared" si="205"/>
        <v>2</v>
      </c>
      <c r="IY163" s="4">
        <f t="shared" si="205"/>
        <v>2</v>
      </c>
      <c r="IZ163" s="4">
        <f t="shared" si="205"/>
        <v>2</v>
      </c>
      <c r="JA163" s="4">
        <f t="shared" si="205"/>
        <v>2</v>
      </c>
      <c r="JB163" s="4">
        <f t="shared" si="205"/>
        <v>2</v>
      </c>
      <c r="JC163" s="4">
        <f t="shared" si="205"/>
        <v>2</v>
      </c>
      <c r="JD163" s="4">
        <f t="shared" si="205"/>
        <v>2</v>
      </c>
      <c r="JE163" s="4">
        <f t="shared" si="205"/>
        <v>2</v>
      </c>
      <c r="JF163" s="4">
        <f t="shared" si="205"/>
        <v>2</v>
      </c>
      <c r="JG163" s="4">
        <f t="shared" si="205"/>
        <v>2</v>
      </c>
      <c r="JH163" s="4">
        <f t="shared" si="205"/>
        <v>2</v>
      </c>
      <c r="JI163" s="4">
        <f t="shared" si="205"/>
        <v>2</v>
      </c>
      <c r="JJ163" s="4">
        <f t="shared" si="205"/>
        <v>2</v>
      </c>
      <c r="JK163" s="4">
        <f t="shared" si="205"/>
        <v>2</v>
      </c>
      <c r="JL163" s="4">
        <f t="shared" si="205"/>
        <v>2</v>
      </c>
      <c r="JM163" s="4">
        <f t="shared" si="205"/>
        <v>2</v>
      </c>
      <c r="JN163" s="4">
        <f t="shared" si="205"/>
        <v>2</v>
      </c>
      <c r="JO163" s="4">
        <f t="shared" si="205"/>
        <v>2</v>
      </c>
      <c r="JP163" s="4">
        <f t="shared" ref="JP163:MA163" si="206">IF(OR(JP162="",JP162=MIN($HC$162:$NE$162)),1,2)</f>
        <v>2</v>
      </c>
      <c r="JQ163" s="4">
        <f t="shared" si="206"/>
        <v>2</v>
      </c>
      <c r="JR163" s="4">
        <f t="shared" si="206"/>
        <v>2</v>
      </c>
      <c r="JS163" s="4">
        <f t="shared" si="206"/>
        <v>2</v>
      </c>
      <c r="JT163" s="4">
        <f t="shared" si="206"/>
        <v>2</v>
      </c>
      <c r="JU163" s="4">
        <f t="shared" si="206"/>
        <v>2</v>
      </c>
      <c r="JV163" s="4">
        <f t="shared" si="206"/>
        <v>2</v>
      </c>
      <c r="JW163" s="4">
        <f t="shared" si="206"/>
        <v>2</v>
      </c>
      <c r="JX163" s="4">
        <f t="shared" si="206"/>
        <v>2</v>
      </c>
      <c r="JY163" s="4">
        <f t="shared" si="206"/>
        <v>2</v>
      </c>
      <c r="JZ163" s="4">
        <f t="shared" si="206"/>
        <v>2</v>
      </c>
      <c r="KA163" s="4">
        <f t="shared" si="206"/>
        <v>2</v>
      </c>
      <c r="KB163" s="4">
        <f t="shared" si="206"/>
        <v>2</v>
      </c>
      <c r="KC163" s="4">
        <f t="shared" si="206"/>
        <v>2</v>
      </c>
      <c r="KD163" s="4">
        <f t="shared" si="206"/>
        <v>2</v>
      </c>
      <c r="KE163" s="4">
        <f t="shared" si="206"/>
        <v>2</v>
      </c>
      <c r="KF163" s="4">
        <f t="shared" si="206"/>
        <v>2</v>
      </c>
      <c r="KG163" s="4">
        <f t="shared" si="206"/>
        <v>2</v>
      </c>
      <c r="KH163" s="4">
        <f t="shared" si="206"/>
        <v>2</v>
      </c>
      <c r="KI163" s="4">
        <f t="shared" si="206"/>
        <v>2</v>
      </c>
      <c r="KJ163" s="4">
        <f t="shared" si="206"/>
        <v>2</v>
      </c>
      <c r="KK163" s="4">
        <f t="shared" si="206"/>
        <v>2</v>
      </c>
      <c r="KL163" s="4">
        <f t="shared" si="206"/>
        <v>2</v>
      </c>
      <c r="KM163" s="4">
        <f t="shared" si="206"/>
        <v>2</v>
      </c>
      <c r="KN163" s="4">
        <f t="shared" si="206"/>
        <v>2</v>
      </c>
      <c r="KO163" s="4">
        <f t="shared" si="206"/>
        <v>2</v>
      </c>
      <c r="KP163" s="4">
        <f t="shared" si="206"/>
        <v>2</v>
      </c>
      <c r="KQ163" s="4">
        <f t="shared" si="206"/>
        <v>2</v>
      </c>
      <c r="KR163" s="4">
        <f t="shared" si="206"/>
        <v>2</v>
      </c>
      <c r="KS163" s="4">
        <f t="shared" si="206"/>
        <v>2</v>
      </c>
      <c r="KT163" s="4">
        <f t="shared" si="206"/>
        <v>2</v>
      </c>
      <c r="KU163" s="4">
        <f t="shared" si="206"/>
        <v>2</v>
      </c>
      <c r="KV163" s="4">
        <f t="shared" si="206"/>
        <v>2</v>
      </c>
      <c r="KW163" s="4">
        <f t="shared" si="206"/>
        <v>2</v>
      </c>
      <c r="KX163" s="4">
        <f t="shared" si="206"/>
        <v>2</v>
      </c>
      <c r="KY163" s="4">
        <f t="shared" si="206"/>
        <v>2</v>
      </c>
      <c r="KZ163" s="4">
        <f t="shared" si="206"/>
        <v>2</v>
      </c>
      <c r="LA163" s="4">
        <f t="shared" si="206"/>
        <v>2</v>
      </c>
      <c r="LB163" s="4">
        <f t="shared" si="206"/>
        <v>2</v>
      </c>
      <c r="LC163" s="4">
        <f t="shared" si="206"/>
        <v>2</v>
      </c>
      <c r="LD163" s="4">
        <f t="shared" si="206"/>
        <v>2</v>
      </c>
      <c r="LE163" s="4">
        <f t="shared" si="206"/>
        <v>2</v>
      </c>
      <c r="LF163" s="4">
        <f t="shared" si="206"/>
        <v>2</v>
      </c>
      <c r="LG163" s="4">
        <f t="shared" si="206"/>
        <v>2</v>
      </c>
      <c r="LH163" s="4">
        <f t="shared" si="206"/>
        <v>2</v>
      </c>
      <c r="LI163" s="4">
        <f t="shared" si="206"/>
        <v>2</v>
      </c>
      <c r="LJ163" s="4">
        <f t="shared" si="206"/>
        <v>2</v>
      </c>
      <c r="LK163" s="4">
        <f t="shared" si="206"/>
        <v>2</v>
      </c>
      <c r="LL163" s="4">
        <f t="shared" si="206"/>
        <v>2</v>
      </c>
      <c r="LM163" s="4">
        <f t="shared" si="206"/>
        <v>2</v>
      </c>
      <c r="LN163" s="4">
        <f t="shared" si="206"/>
        <v>2</v>
      </c>
      <c r="LO163" s="4">
        <f t="shared" si="206"/>
        <v>2</v>
      </c>
      <c r="LP163" s="4">
        <f t="shared" si="206"/>
        <v>2</v>
      </c>
      <c r="LQ163" s="4">
        <f t="shared" si="206"/>
        <v>2</v>
      </c>
      <c r="LR163" s="4">
        <f t="shared" si="206"/>
        <v>2</v>
      </c>
      <c r="LS163" s="4">
        <f t="shared" si="206"/>
        <v>2</v>
      </c>
      <c r="LT163" s="4">
        <f t="shared" si="206"/>
        <v>2</v>
      </c>
      <c r="LU163" s="4">
        <f t="shared" si="206"/>
        <v>2</v>
      </c>
      <c r="LV163" s="4">
        <f t="shared" si="206"/>
        <v>2</v>
      </c>
      <c r="LW163" s="4">
        <f t="shared" si="206"/>
        <v>2</v>
      </c>
      <c r="LX163" s="4">
        <f t="shared" si="206"/>
        <v>2</v>
      </c>
      <c r="LY163" s="4">
        <f t="shared" si="206"/>
        <v>2</v>
      </c>
      <c r="LZ163" s="4">
        <f t="shared" si="206"/>
        <v>2</v>
      </c>
      <c r="MA163" s="4">
        <f t="shared" si="206"/>
        <v>2</v>
      </c>
      <c r="MB163" s="4">
        <f t="shared" ref="MB163:NE163" si="207">IF(OR(MB162="",MB162=MIN($HC$162:$NE$162)),1,2)</f>
        <v>2</v>
      </c>
      <c r="MC163" s="4">
        <f t="shared" si="207"/>
        <v>2</v>
      </c>
      <c r="MD163" s="4">
        <f t="shared" si="207"/>
        <v>2</v>
      </c>
      <c r="ME163" s="4">
        <f t="shared" si="207"/>
        <v>2</v>
      </c>
      <c r="MF163" s="4">
        <f t="shared" si="207"/>
        <v>2</v>
      </c>
      <c r="MG163" s="4">
        <f t="shared" si="207"/>
        <v>2</v>
      </c>
      <c r="MH163" s="4">
        <f t="shared" si="207"/>
        <v>2</v>
      </c>
      <c r="MI163" s="4">
        <f t="shared" si="207"/>
        <v>2</v>
      </c>
      <c r="MJ163" s="4">
        <f t="shared" si="207"/>
        <v>2</v>
      </c>
      <c r="MK163" s="4">
        <f t="shared" si="207"/>
        <v>2</v>
      </c>
      <c r="ML163" s="4">
        <f t="shared" si="207"/>
        <v>2</v>
      </c>
      <c r="MM163" s="4">
        <f t="shared" si="207"/>
        <v>2</v>
      </c>
      <c r="MN163" s="4">
        <f t="shared" si="207"/>
        <v>2</v>
      </c>
      <c r="MO163" s="4">
        <f t="shared" si="207"/>
        <v>2</v>
      </c>
      <c r="MP163" s="4">
        <f t="shared" si="207"/>
        <v>2</v>
      </c>
      <c r="MQ163" s="4">
        <f t="shared" si="207"/>
        <v>2</v>
      </c>
      <c r="MR163" s="4">
        <f t="shared" si="207"/>
        <v>2</v>
      </c>
      <c r="MS163" s="4">
        <f t="shared" si="207"/>
        <v>2</v>
      </c>
      <c r="MT163" s="4">
        <f t="shared" si="207"/>
        <v>2</v>
      </c>
      <c r="MU163" s="4">
        <f t="shared" si="207"/>
        <v>2</v>
      </c>
      <c r="MV163" s="4">
        <f t="shared" si="207"/>
        <v>2</v>
      </c>
      <c r="MW163" s="4">
        <f t="shared" si="207"/>
        <v>2</v>
      </c>
      <c r="MX163" s="4">
        <f t="shared" si="207"/>
        <v>2</v>
      </c>
      <c r="MY163" s="4">
        <f t="shared" si="207"/>
        <v>2</v>
      </c>
      <c r="MZ163" s="4">
        <f t="shared" si="207"/>
        <v>2</v>
      </c>
      <c r="NA163" s="4">
        <f t="shared" si="207"/>
        <v>2</v>
      </c>
      <c r="NB163" s="4">
        <f t="shared" si="207"/>
        <v>2</v>
      </c>
      <c r="NC163" s="4">
        <f t="shared" si="207"/>
        <v>2</v>
      </c>
      <c r="ND163" s="4">
        <f t="shared" si="207"/>
        <v>2</v>
      </c>
      <c r="NE163" s="4">
        <f t="shared" si="207"/>
        <v>2</v>
      </c>
      <c r="NF163" s="4">
        <f t="shared" ref="NF163:OQ163" si="208">IF(OR(NF162="",NF162=MIN($HC$162:$NE$162)),1,2)</f>
        <v>2</v>
      </c>
      <c r="NG163" s="4">
        <f t="shared" si="208"/>
        <v>2</v>
      </c>
      <c r="NH163" s="4">
        <f t="shared" si="208"/>
        <v>2</v>
      </c>
      <c r="NI163" s="4">
        <f t="shared" si="208"/>
        <v>2</v>
      </c>
      <c r="NJ163" s="4">
        <f t="shared" si="208"/>
        <v>2</v>
      </c>
      <c r="NK163" s="4">
        <f t="shared" si="208"/>
        <v>2</v>
      </c>
      <c r="NL163" s="4">
        <f t="shared" si="208"/>
        <v>2</v>
      </c>
      <c r="NM163" s="4">
        <f t="shared" si="208"/>
        <v>2</v>
      </c>
      <c r="NN163" s="4">
        <f t="shared" si="208"/>
        <v>2</v>
      </c>
      <c r="NO163" s="4">
        <f t="shared" si="208"/>
        <v>2</v>
      </c>
      <c r="NP163" s="4">
        <f t="shared" si="208"/>
        <v>2</v>
      </c>
      <c r="NQ163" s="4">
        <f t="shared" si="208"/>
        <v>2</v>
      </c>
      <c r="NR163" s="4">
        <f t="shared" si="208"/>
        <v>2</v>
      </c>
      <c r="NS163" s="4">
        <f t="shared" si="208"/>
        <v>2</v>
      </c>
      <c r="NT163" s="4">
        <f t="shared" si="208"/>
        <v>2</v>
      </c>
      <c r="NU163" s="4">
        <f t="shared" si="208"/>
        <v>2</v>
      </c>
      <c r="NV163" s="4">
        <f t="shared" si="208"/>
        <v>2</v>
      </c>
      <c r="NW163" s="4">
        <f t="shared" si="208"/>
        <v>2</v>
      </c>
      <c r="NX163" s="4">
        <f t="shared" si="208"/>
        <v>2</v>
      </c>
      <c r="NY163" s="4">
        <f t="shared" si="208"/>
        <v>2</v>
      </c>
      <c r="NZ163" s="4">
        <f t="shared" si="208"/>
        <v>2</v>
      </c>
      <c r="OA163" s="4">
        <f t="shared" si="208"/>
        <v>2</v>
      </c>
      <c r="OB163" s="4">
        <f t="shared" si="208"/>
        <v>2</v>
      </c>
      <c r="OC163" s="4">
        <f t="shared" si="208"/>
        <v>2</v>
      </c>
      <c r="OD163" s="4">
        <f t="shared" si="208"/>
        <v>2</v>
      </c>
      <c r="OE163" s="4">
        <f t="shared" si="208"/>
        <v>2</v>
      </c>
      <c r="OF163" s="4">
        <f t="shared" si="208"/>
        <v>2</v>
      </c>
      <c r="OG163" s="4">
        <f t="shared" si="208"/>
        <v>2</v>
      </c>
      <c r="OH163" s="4">
        <f t="shared" si="208"/>
        <v>2</v>
      </c>
      <c r="OI163" s="4">
        <f t="shared" si="208"/>
        <v>2</v>
      </c>
      <c r="OJ163" s="4">
        <f t="shared" si="208"/>
        <v>2</v>
      </c>
      <c r="OK163" s="4">
        <f t="shared" si="208"/>
        <v>2</v>
      </c>
      <c r="OL163" s="4">
        <f t="shared" si="208"/>
        <v>2</v>
      </c>
      <c r="OM163" s="4">
        <f t="shared" si="208"/>
        <v>2</v>
      </c>
      <c r="ON163" s="4">
        <f t="shared" si="208"/>
        <v>2</v>
      </c>
      <c r="OO163" s="4">
        <f t="shared" si="208"/>
        <v>2</v>
      </c>
      <c r="OP163" s="4">
        <f t="shared" si="208"/>
        <v>2</v>
      </c>
      <c r="OQ163" s="4">
        <f t="shared" si="208"/>
        <v>2</v>
      </c>
    </row>
    <row r="164" spans="2:407" ht="25.2">
      <c r="B164" s="11">
        <f t="shared" si="44"/>
        <v>72</v>
      </c>
      <c r="C164" s="9">
        <v>4</v>
      </c>
      <c r="D164" s="12">
        <v>12</v>
      </c>
      <c r="E164" s="13">
        <v>25</v>
      </c>
      <c r="G164" s="27" t="s">
        <v>12</v>
      </c>
      <c r="H164" s="34" t="s">
        <v>44</v>
      </c>
      <c r="I164" s="27" t="s">
        <v>12</v>
      </c>
      <c r="J164" s="27" t="s">
        <v>12</v>
      </c>
      <c r="K164" s="27" t="s">
        <v>12</v>
      </c>
      <c r="L164" s="27" t="s">
        <v>12</v>
      </c>
      <c r="M164" s="34" t="s">
        <v>44</v>
      </c>
      <c r="N164" s="27" t="s">
        <v>12</v>
      </c>
      <c r="O164" s="34" t="s">
        <v>44</v>
      </c>
      <c r="P164" s="27" t="s">
        <v>12</v>
      </c>
      <c r="Q164" s="34" t="s">
        <v>44</v>
      </c>
      <c r="R164" s="27" t="s">
        <v>12</v>
      </c>
      <c r="S164" s="27" t="s">
        <v>12</v>
      </c>
      <c r="T164" s="34" t="s">
        <v>44</v>
      </c>
      <c r="U164" s="27" t="s">
        <v>12</v>
      </c>
      <c r="V164" s="27" t="s">
        <v>12</v>
      </c>
      <c r="W164" s="27" t="s">
        <v>12</v>
      </c>
      <c r="X164" s="27" t="s">
        <v>12</v>
      </c>
      <c r="Y164" s="34" t="s">
        <v>44</v>
      </c>
      <c r="Z164" s="27" t="s">
        <v>12</v>
      </c>
      <c r="AA164" s="34" t="s">
        <v>44</v>
      </c>
      <c r="AB164" s="27" t="s">
        <v>12</v>
      </c>
      <c r="AC164" s="34" t="s">
        <v>44</v>
      </c>
      <c r="AD164" s="27" t="s">
        <v>12</v>
      </c>
      <c r="AE164" s="27" t="s">
        <v>12</v>
      </c>
      <c r="AF164" s="34" t="s">
        <v>44</v>
      </c>
      <c r="AG164" s="27" t="s">
        <v>12</v>
      </c>
      <c r="AH164" s="27" t="s">
        <v>12</v>
      </c>
      <c r="AI164" s="27" t="s">
        <v>12</v>
      </c>
      <c r="AJ164" s="27" t="s">
        <v>12</v>
      </c>
      <c r="AK164" s="34" t="s">
        <v>44</v>
      </c>
      <c r="AL164" s="27" t="s">
        <v>12</v>
      </c>
      <c r="AM164" s="34" t="s">
        <v>44</v>
      </c>
      <c r="AN164" s="27" t="s">
        <v>12</v>
      </c>
      <c r="AO164" s="34" t="s">
        <v>44</v>
      </c>
      <c r="AP164" s="27" t="s">
        <v>12</v>
      </c>
      <c r="AQ164" s="27" t="s">
        <v>12</v>
      </c>
      <c r="AR164" s="34" t="s">
        <v>44</v>
      </c>
      <c r="AS164" s="27" t="s">
        <v>12</v>
      </c>
      <c r="AT164" s="27" t="s">
        <v>12</v>
      </c>
      <c r="AU164" s="27" t="s">
        <v>12</v>
      </c>
      <c r="AV164" s="27" t="s">
        <v>12</v>
      </c>
      <c r="AW164" s="34" t="s">
        <v>44</v>
      </c>
      <c r="AX164" s="27" t="s">
        <v>12</v>
      </c>
      <c r="AY164" s="34" t="s">
        <v>44</v>
      </c>
      <c r="AZ164" s="27" t="s">
        <v>12</v>
      </c>
      <c r="BA164" s="34" t="s">
        <v>44</v>
      </c>
      <c r="BB164" s="27" t="s">
        <v>12</v>
      </c>
      <c r="BC164" s="27" t="s">
        <v>12</v>
      </c>
      <c r="BD164" s="34" t="s">
        <v>44</v>
      </c>
      <c r="BE164" s="27" t="s">
        <v>12</v>
      </c>
      <c r="BF164" s="27" t="s">
        <v>12</v>
      </c>
      <c r="BG164" s="27" t="s">
        <v>12</v>
      </c>
      <c r="BH164" s="27" t="s">
        <v>12</v>
      </c>
      <c r="BI164" s="34" t="s">
        <v>44</v>
      </c>
      <c r="BJ164" s="27" t="s">
        <v>12</v>
      </c>
      <c r="BK164" s="34" t="s">
        <v>44</v>
      </c>
      <c r="BL164" s="27" t="s">
        <v>12</v>
      </c>
      <c r="BM164" s="34" t="s">
        <v>44</v>
      </c>
      <c r="BN164" s="27" t="s">
        <v>12</v>
      </c>
      <c r="BO164" s="27" t="s">
        <v>12</v>
      </c>
      <c r="BP164" s="27" t="s">
        <v>12</v>
      </c>
      <c r="BQ164" s="34" t="s">
        <v>44</v>
      </c>
      <c r="BR164" s="34" t="s">
        <v>44</v>
      </c>
      <c r="BS164" s="34" t="s">
        <v>44</v>
      </c>
      <c r="BT164" s="27" t="s">
        <v>12</v>
      </c>
      <c r="BU164" s="27" t="s">
        <v>12</v>
      </c>
      <c r="BV164" s="34" t="s">
        <v>44</v>
      </c>
      <c r="BW164" s="27" t="s">
        <v>12</v>
      </c>
      <c r="BX164" s="34" t="s">
        <v>44</v>
      </c>
      <c r="BY164" s="34" t="s">
        <v>44</v>
      </c>
      <c r="BZ164" s="34" t="s">
        <v>44</v>
      </c>
      <c r="CA164" s="27" t="s">
        <v>12</v>
      </c>
      <c r="CB164" s="27" t="s">
        <v>12</v>
      </c>
      <c r="CC164" s="34" t="s">
        <v>44</v>
      </c>
      <c r="CD164" s="34" t="s">
        <v>44</v>
      </c>
      <c r="CE164" s="34" t="s">
        <v>44</v>
      </c>
      <c r="CF164" s="27" t="s">
        <v>12</v>
      </c>
      <c r="CG164" s="27" t="s">
        <v>12</v>
      </c>
      <c r="CH164" s="34" t="s">
        <v>44</v>
      </c>
      <c r="CI164" s="27" t="s">
        <v>12</v>
      </c>
      <c r="CJ164" s="34" t="s">
        <v>44</v>
      </c>
      <c r="CK164" s="34" t="s">
        <v>44</v>
      </c>
      <c r="CL164" s="34" t="s">
        <v>44</v>
      </c>
      <c r="CM164" s="27" t="s">
        <v>12</v>
      </c>
      <c r="CN164" s="27" t="s">
        <v>12</v>
      </c>
      <c r="CO164" s="34" t="s">
        <v>44</v>
      </c>
      <c r="CP164" s="34" t="s">
        <v>44</v>
      </c>
      <c r="CQ164" s="34" t="s">
        <v>44</v>
      </c>
      <c r="CR164" s="27" t="s">
        <v>12</v>
      </c>
      <c r="CS164" s="27" t="s">
        <v>12</v>
      </c>
      <c r="CT164" s="34" t="s">
        <v>44</v>
      </c>
      <c r="CU164" s="27" t="s">
        <v>12</v>
      </c>
      <c r="CV164" s="34" t="s">
        <v>44</v>
      </c>
      <c r="CW164" s="34" t="s">
        <v>44</v>
      </c>
      <c r="CX164" s="34" t="s">
        <v>44</v>
      </c>
      <c r="CY164" s="27" t="s">
        <v>12</v>
      </c>
      <c r="CZ164" s="27" t="s">
        <v>12</v>
      </c>
      <c r="DA164" s="34" t="s">
        <v>44</v>
      </c>
      <c r="DB164" s="34" t="s">
        <v>44</v>
      </c>
      <c r="DC164" s="34" t="s">
        <v>44</v>
      </c>
      <c r="DD164" s="34" t="s">
        <v>44</v>
      </c>
      <c r="DE164" s="34" t="s">
        <v>44</v>
      </c>
      <c r="DF164" s="34" t="s">
        <v>44</v>
      </c>
      <c r="DG164" s="27" t="s">
        <v>12</v>
      </c>
      <c r="DH164" s="27" t="s">
        <v>12</v>
      </c>
      <c r="DI164" s="27" t="s">
        <v>12</v>
      </c>
      <c r="DJ164" s="27" t="s">
        <v>12</v>
      </c>
      <c r="DK164" s="34" t="s">
        <v>44</v>
      </c>
      <c r="DL164" s="27" t="s">
        <v>12</v>
      </c>
      <c r="DM164" s="34" t="s">
        <v>44</v>
      </c>
      <c r="DN164" s="34" t="s">
        <v>44</v>
      </c>
      <c r="DO164" s="34" t="s">
        <v>44</v>
      </c>
      <c r="DP164" s="34" t="s">
        <v>44</v>
      </c>
      <c r="DQ164" s="34" t="s">
        <v>44</v>
      </c>
      <c r="DR164" s="34" t="s">
        <v>44</v>
      </c>
      <c r="DS164" s="27" t="s">
        <v>12</v>
      </c>
      <c r="DT164" s="27" t="s">
        <v>12</v>
      </c>
      <c r="DU164" s="27" t="s">
        <v>12</v>
      </c>
      <c r="DV164" s="27" t="s">
        <v>12</v>
      </c>
      <c r="DW164" s="34" t="s">
        <v>44</v>
      </c>
      <c r="DX164" s="27" t="s">
        <v>12</v>
      </c>
      <c r="DY164" s="34" t="s">
        <v>44</v>
      </c>
      <c r="DZ164" s="34" t="s">
        <v>44</v>
      </c>
      <c r="EA164" s="34" t="s">
        <v>44</v>
      </c>
      <c r="EB164" s="34" t="s">
        <v>44</v>
      </c>
      <c r="EC164" s="34" t="s">
        <v>44</v>
      </c>
      <c r="ED164" s="34" t="s">
        <v>44</v>
      </c>
      <c r="EE164" s="27" t="s">
        <v>12</v>
      </c>
      <c r="EF164" s="27" t="s">
        <v>12</v>
      </c>
      <c r="EG164" s="27" t="s">
        <v>12</v>
      </c>
      <c r="EH164" s="27" t="s">
        <v>12</v>
      </c>
      <c r="EI164" s="34" t="s">
        <v>44</v>
      </c>
      <c r="EJ164" s="27" t="s">
        <v>12</v>
      </c>
      <c r="EK164" s="34" t="s">
        <v>44</v>
      </c>
      <c r="EL164" s="34" t="s">
        <v>44</v>
      </c>
      <c r="EM164" s="34" t="s">
        <v>44</v>
      </c>
      <c r="EN164" s="34" t="s">
        <v>44</v>
      </c>
      <c r="EO164" s="34" t="s">
        <v>44</v>
      </c>
      <c r="EP164" s="34" t="s">
        <v>44</v>
      </c>
      <c r="EQ164" s="27" t="s">
        <v>12</v>
      </c>
      <c r="ER164" s="27" t="s">
        <v>12</v>
      </c>
      <c r="ES164" s="27" t="s">
        <v>12</v>
      </c>
      <c r="ET164" s="27" t="s">
        <v>12</v>
      </c>
      <c r="EU164" s="34" t="s">
        <v>44</v>
      </c>
      <c r="EV164" s="27" t="s">
        <v>12</v>
      </c>
      <c r="EW164" s="34" t="s">
        <v>44</v>
      </c>
      <c r="EX164" s="34" t="s">
        <v>44</v>
      </c>
      <c r="EY164" s="34" t="s">
        <v>44</v>
      </c>
      <c r="EZ164" s="34" t="s">
        <v>44</v>
      </c>
      <c r="FA164" s="34" t="s">
        <v>44</v>
      </c>
      <c r="FB164" s="34" t="s">
        <v>44</v>
      </c>
      <c r="FC164" s="27" t="s">
        <v>12</v>
      </c>
      <c r="FD164" s="27" t="s">
        <v>12</v>
      </c>
      <c r="FE164" s="27" t="s">
        <v>12</v>
      </c>
      <c r="FF164" s="27" t="s">
        <v>12</v>
      </c>
      <c r="FG164" s="34" t="s">
        <v>44</v>
      </c>
      <c r="FH164" s="27" t="s">
        <v>12</v>
      </c>
      <c r="FI164" s="34" t="s">
        <v>44</v>
      </c>
      <c r="FJ164" s="34" t="s">
        <v>44</v>
      </c>
      <c r="FK164" s="27" t="s">
        <v>12</v>
      </c>
      <c r="FL164" s="34" t="s">
        <v>44</v>
      </c>
      <c r="FM164" s="34" t="s">
        <v>44</v>
      </c>
      <c r="FN164" s="27" t="s">
        <v>12</v>
      </c>
      <c r="FO164" s="34" t="s">
        <v>44</v>
      </c>
      <c r="FP164" s="34" t="s">
        <v>44</v>
      </c>
      <c r="FQ164" s="34" t="s">
        <v>44</v>
      </c>
      <c r="FR164" s="34" t="s">
        <v>44</v>
      </c>
      <c r="FS164" s="27" t="s">
        <v>12</v>
      </c>
      <c r="FT164" s="27" t="s">
        <v>12</v>
      </c>
      <c r="FU164" s="27" t="s">
        <v>12</v>
      </c>
      <c r="FV164" s="34" t="s">
        <v>44</v>
      </c>
      <c r="FW164" s="27" t="s">
        <v>12</v>
      </c>
      <c r="FX164" s="34" t="s">
        <v>44</v>
      </c>
      <c r="FY164" s="34" t="s">
        <v>44</v>
      </c>
      <c r="FZ164" s="27" t="s">
        <v>12</v>
      </c>
      <c r="GA164" s="34" t="s">
        <v>44</v>
      </c>
      <c r="GB164" s="34" t="s">
        <v>44</v>
      </c>
      <c r="GC164" s="34" t="s">
        <v>44</v>
      </c>
      <c r="GD164" s="34" t="s">
        <v>44</v>
      </c>
      <c r="GE164" s="27" t="s">
        <v>12</v>
      </c>
      <c r="GF164" s="27" t="s">
        <v>12</v>
      </c>
      <c r="GG164" s="27" t="s">
        <v>12</v>
      </c>
      <c r="GH164" s="34" t="s">
        <v>44</v>
      </c>
      <c r="GI164" s="27" t="s">
        <v>12</v>
      </c>
      <c r="GJ164" s="34" t="s">
        <v>44</v>
      </c>
      <c r="GK164" s="34" t="s">
        <v>44</v>
      </c>
      <c r="GL164" s="27" t="s">
        <v>12</v>
      </c>
      <c r="GM164" s="34" t="s">
        <v>44</v>
      </c>
      <c r="GN164" s="34" t="s">
        <v>44</v>
      </c>
      <c r="GO164" s="34" t="s">
        <v>44</v>
      </c>
      <c r="GP164" s="34" t="s">
        <v>44</v>
      </c>
      <c r="GQ164" s="27" t="s">
        <v>12</v>
      </c>
      <c r="GR164" s="27" t="s">
        <v>12</v>
      </c>
      <c r="GS164" s="27" t="s">
        <v>12</v>
      </c>
      <c r="GT164" s="34" t="s">
        <v>44</v>
      </c>
      <c r="GU164" s="27" t="s">
        <v>12</v>
      </c>
      <c r="GV164" s="34" t="s">
        <v>44</v>
      </c>
      <c r="GW164" s="34" t="s">
        <v>44</v>
      </c>
      <c r="GX164" s="27" t="s">
        <v>12</v>
      </c>
      <c r="HA164" s="4" t="s">
        <v>82</v>
      </c>
      <c r="HB164" s="53" t="str" cm="1">
        <f t="array" ref="HB164">INDEX(_xlfn.ANCHORARRAY(HC158),1,MIN(IF(HC162:OQ162&gt;0,HC162:OQ162,"")))</f>
        <v>A</v>
      </c>
    </row>
    <row r="165" spans="2:407" ht="25.2">
      <c r="B165" s="11">
        <f t="shared" si="44"/>
        <v>73</v>
      </c>
      <c r="C165" s="9">
        <v>4</v>
      </c>
      <c r="D165" s="12">
        <v>12</v>
      </c>
      <c r="E165" s="13">
        <v>28</v>
      </c>
      <c r="G165" s="32" t="s">
        <v>42</v>
      </c>
      <c r="H165" s="27" t="s">
        <v>12</v>
      </c>
      <c r="I165" s="27" t="s">
        <v>12</v>
      </c>
      <c r="J165" s="32" t="s">
        <v>42</v>
      </c>
      <c r="K165" s="27" t="s">
        <v>12</v>
      </c>
      <c r="L165" s="27" t="s">
        <v>12</v>
      </c>
      <c r="M165" s="27" t="s">
        <v>12</v>
      </c>
      <c r="N165" s="32" t="s">
        <v>42</v>
      </c>
      <c r="O165" s="32" t="s">
        <v>42</v>
      </c>
      <c r="P165" s="27" t="s">
        <v>12</v>
      </c>
      <c r="Q165" s="32" t="s">
        <v>42</v>
      </c>
      <c r="R165" s="32" t="s">
        <v>42</v>
      </c>
      <c r="S165" s="32" t="s">
        <v>42</v>
      </c>
      <c r="T165" s="27" t="s">
        <v>12</v>
      </c>
      <c r="U165" s="27" t="s">
        <v>12</v>
      </c>
      <c r="V165" s="32" t="s">
        <v>42</v>
      </c>
      <c r="W165" s="27" t="s">
        <v>12</v>
      </c>
      <c r="X165" s="27" t="s">
        <v>12</v>
      </c>
      <c r="Y165" s="27" t="s">
        <v>12</v>
      </c>
      <c r="Z165" s="32" t="s">
        <v>42</v>
      </c>
      <c r="AA165" s="32" t="s">
        <v>42</v>
      </c>
      <c r="AB165" s="27" t="s">
        <v>12</v>
      </c>
      <c r="AC165" s="32" t="s">
        <v>42</v>
      </c>
      <c r="AD165" s="32" t="s">
        <v>42</v>
      </c>
      <c r="AE165" s="32" t="s">
        <v>42</v>
      </c>
      <c r="AF165" s="27" t="s">
        <v>12</v>
      </c>
      <c r="AG165" s="27" t="s">
        <v>12</v>
      </c>
      <c r="AH165" s="32" t="s">
        <v>42</v>
      </c>
      <c r="AI165" s="27" t="s">
        <v>12</v>
      </c>
      <c r="AJ165" s="27" t="s">
        <v>12</v>
      </c>
      <c r="AK165" s="27" t="s">
        <v>12</v>
      </c>
      <c r="AL165" s="32" t="s">
        <v>42</v>
      </c>
      <c r="AM165" s="32" t="s">
        <v>42</v>
      </c>
      <c r="AN165" s="27" t="s">
        <v>12</v>
      </c>
      <c r="AO165" s="32" t="s">
        <v>42</v>
      </c>
      <c r="AP165" s="32" t="s">
        <v>42</v>
      </c>
      <c r="AQ165" s="32" t="s">
        <v>42</v>
      </c>
      <c r="AR165" s="27" t="s">
        <v>12</v>
      </c>
      <c r="AS165" s="27" t="s">
        <v>12</v>
      </c>
      <c r="AT165" s="32" t="s">
        <v>42</v>
      </c>
      <c r="AU165" s="27" t="s">
        <v>12</v>
      </c>
      <c r="AV165" s="27" t="s">
        <v>12</v>
      </c>
      <c r="AW165" s="27" t="s">
        <v>12</v>
      </c>
      <c r="AX165" s="32" t="s">
        <v>42</v>
      </c>
      <c r="AY165" s="32" t="s">
        <v>42</v>
      </c>
      <c r="AZ165" s="27" t="s">
        <v>12</v>
      </c>
      <c r="BA165" s="32" t="s">
        <v>42</v>
      </c>
      <c r="BB165" s="32" t="s">
        <v>42</v>
      </c>
      <c r="BC165" s="32" t="s">
        <v>42</v>
      </c>
      <c r="BD165" s="27" t="s">
        <v>12</v>
      </c>
      <c r="BE165" s="27" t="s">
        <v>12</v>
      </c>
      <c r="BF165" s="32" t="s">
        <v>42</v>
      </c>
      <c r="BG165" s="27" t="s">
        <v>12</v>
      </c>
      <c r="BH165" s="27" t="s">
        <v>12</v>
      </c>
      <c r="BI165" s="27" t="s">
        <v>12</v>
      </c>
      <c r="BJ165" s="32" t="s">
        <v>42</v>
      </c>
      <c r="BK165" s="32" t="s">
        <v>42</v>
      </c>
      <c r="BL165" s="27" t="s">
        <v>12</v>
      </c>
      <c r="BM165" s="32" t="s">
        <v>42</v>
      </c>
      <c r="BN165" s="32" t="s">
        <v>42</v>
      </c>
      <c r="BO165" s="27" t="s">
        <v>12</v>
      </c>
      <c r="BP165" s="32" t="s">
        <v>42</v>
      </c>
      <c r="BQ165" s="32" t="s">
        <v>42</v>
      </c>
      <c r="BR165" s="27" t="s">
        <v>12</v>
      </c>
      <c r="BS165" s="32" t="s">
        <v>42</v>
      </c>
      <c r="BT165" s="32" t="s">
        <v>42</v>
      </c>
      <c r="BU165" s="27" t="s">
        <v>12</v>
      </c>
      <c r="BV165" s="27" t="s">
        <v>12</v>
      </c>
      <c r="BW165" s="32" t="s">
        <v>42</v>
      </c>
      <c r="BX165" s="32" t="s">
        <v>42</v>
      </c>
      <c r="BY165" s="27" t="s">
        <v>12</v>
      </c>
      <c r="BZ165" s="32" t="s">
        <v>42</v>
      </c>
      <c r="CA165" s="27" t="s">
        <v>12</v>
      </c>
      <c r="CB165" s="32" t="s">
        <v>42</v>
      </c>
      <c r="CC165" s="32" t="s">
        <v>42</v>
      </c>
      <c r="CD165" s="27" t="s">
        <v>12</v>
      </c>
      <c r="CE165" s="32" t="s">
        <v>42</v>
      </c>
      <c r="CF165" s="32" t="s">
        <v>42</v>
      </c>
      <c r="CG165" s="27" t="s">
        <v>12</v>
      </c>
      <c r="CH165" s="27" t="s">
        <v>12</v>
      </c>
      <c r="CI165" s="32" t="s">
        <v>42</v>
      </c>
      <c r="CJ165" s="32" t="s">
        <v>42</v>
      </c>
      <c r="CK165" s="27" t="s">
        <v>12</v>
      </c>
      <c r="CL165" s="32" t="s">
        <v>42</v>
      </c>
      <c r="CM165" s="27" t="s">
        <v>12</v>
      </c>
      <c r="CN165" s="32" t="s">
        <v>42</v>
      </c>
      <c r="CO165" s="32" t="s">
        <v>42</v>
      </c>
      <c r="CP165" s="27" t="s">
        <v>12</v>
      </c>
      <c r="CQ165" s="32" t="s">
        <v>42</v>
      </c>
      <c r="CR165" s="32" t="s">
        <v>42</v>
      </c>
      <c r="CS165" s="27" t="s">
        <v>12</v>
      </c>
      <c r="CT165" s="27" t="s">
        <v>12</v>
      </c>
      <c r="CU165" s="32" t="s">
        <v>42</v>
      </c>
      <c r="CV165" s="32" t="s">
        <v>42</v>
      </c>
      <c r="CW165" s="27" t="s">
        <v>12</v>
      </c>
      <c r="CX165" s="32" t="s">
        <v>42</v>
      </c>
      <c r="CY165" s="27" t="s">
        <v>12</v>
      </c>
      <c r="CZ165" s="32" t="s">
        <v>42</v>
      </c>
      <c r="DA165" s="32" t="s">
        <v>42</v>
      </c>
      <c r="DB165" s="27" t="s">
        <v>12</v>
      </c>
      <c r="DC165" s="32" t="s">
        <v>42</v>
      </c>
      <c r="DD165" s="27" t="s">
        <v>12</v>
      </c>
      <c r="DE165" s="27" t="s">
        <v>12</v>
      </c>
      <c r="DF165" s="27" t="s">
        <v>12</v>
      </c>
      <c r="DG165" s="32" t="s">
        <v>42</v>
      </c>
      <c r="DH165" s="27" t="s">
        <v>12</v>
      </c>
      <c r="DI165" s="27" t="s">
        <v>12</v>
      </c>
      <c r="DJ165" s="32" t="s">
        <v>42</v>
      </c>
      <c r="DK165" s="27" t="s">
        <v>12</v>
      </c>
      <c r="DL165" s="32" t="s">
        <v>42</v>
      </c>
      <c r="DM165" s="27" t="s">
        <v>12</v>
      </c>
      <c r="DN165" s="27" t="s">
        <v>12</v>
      </c>
      <c r="DO165" s="32" t="s">
        <v>42</v>
      </c>
      <c r="DP165" s="27" t="s">
        <v>12</v>
      </c>
      <c r="DQ165" s="27" t="s">
        <v>12</v>
      </c>
      <c r="DR165" s="27" t="s">
        <v>12</v>
      </c>
      <c r="DS165" s="32" t="s">
        <v>42</v>
      </c>
      <c r="DT165" s="27" t="s">
        <v>12</v>
      </c>
      <c r="DU165" s="27" t="s">
        <v>12</v>
      </c>
      <c r="DV165" s="32" t="s">
        <v>42</v>
      </c>
      <c r="DW165" s="27" t="s">
        <v>12</v>
      </c>
      <c r="DX165" s="32" t="s">
        <v>42</v>
      </c>
      <c r="DY165" s="27" t="s">
        <v>12</v>
      </c>
      <c r="DZ165" s="27" t="s">
        <v>12</v>
      </c>
      <c r="EA165" s="32" t="s">
        <v>42</v>
      </c>
      <c r="EB165" s="27" t="s">
        <v>12</v>
      </c>
      <c r="EC165" s="27" t="s">
        <v>12</v>
      </c>
      <c r="ED165" s="27" t="s">
        <v>12</v>
      </c>
      <c r="EE165" s="32" t="s">
        <v>42</v>
      </c>
      <c r="EF165" s="27" t="s">
        <v>12</v>
      </c>
      <c r="EG165" s="27" t="s">
        <v>12</v>
      </c>
      <c r="EH165" s="32" t="s">
        <v>42</v>
      </c>
      <c r="EI165" s="27" t="s">
        <v>12</v>
      </c>
      <c r="EJ165" s="32" t="s">
        <v>42</v>
      </c>
      <c r="EK165" s="27" t="s">
        <v>12</v>
      </c>
      <c r="EL165" s="27" t="s">
        <v>12</v>
      </c>
      <c r="EM165" s="32" t="s">
        <v>42</v>
      </c>
      <c r="EN165" s="27" t="s">
        <v>12</v>
      </c>
      <c r="EO165" s="27" t="s">
        <v>12</v>
      </c>
      <c r="EP165" s="27" t="s">
        <v>12</v>
      </c>
      <c r="EQ165" s="32" t="s">
        <v>42</v>
      </c>
      <c r="ER165" s="27" t="s">
        <v>12</v>
      </c>
      <c r="ES165" s="27" t="s">
        <v>12</v>
      </c>
      <c r="ET165" s="32" t="s">
        <v>42</v>
      </c>
      <c r="EU165" s="27" t="s">
        <v>12</v>
      </c>
      <c r="EV165" s="32" t="s">
        <v>42</v>
      </c>
      <c r="EW165" s="27" t="s">
        <v>12</v>
      </c>
      <c r="EX165" s="27" t="s">
        <v>12</v>
      </c>
      <c r="EY165" s="32" t="s">
        <v>42</v>
      </c>
      <c r="EZ165" s="27" t="s">
        <v>12</v>
      </c>
      <c r="FA165" s="27" t="s">
        <v>12</v>
      </c>
      <c r="FB165" s="27" t="s">
        <v>12</v>
      </c>
      <c r="FC165" s="32" t="s">
        <v>42</v>
      </c>
      <c r="FD165" s="27" t="s">
        <v>12</v>
      </c>
      <c r="FE165" s="27" t="s">
        <v>12</v>
      </c>
      <c r="FF165" s="32" t="s">
        <v>42</v>
      </c>
      <c r="FG165" s="27" t="s">
        <v>12</v>
      </c>
      <c r="FH165" s="32" t="s">
        <v>42</v>
      </c>
      <c r="FI165" s="27" t="s">
        <v>12</v>
      </c>
      <c r="FJ165" s="27" t="s">
        <v>12</v>
      </c>
      <c r="FK165" s="32" t="s">
        <v>42</v>
      </c>
      <c r="FL165" s="32" t="s">
        <v>42</v>
      </c>
      <c r="FM165" s="32" t="s">
        <v>42</v>
      </c>
      <c r="FN165" s="27" t="s">
        <v>12</v>
      </c>
      <c r="FO165" s="27" t="s">
        <v>12</v>
      </c>
      <c r="FP165" s="32" t="s">
        <v>42</v>
      </c>
      <c r="FQ165" s="27" t="s">
        <v>12</v>
      </c>
      <c r="FR165" s="32" t="s">
        <v>42</v>
      </c>
      <c r="FS165" s="27" t="s">
        <v>12</v>
      </c>
      <c r="FT165" s="32" t="s">
        <v>42</v>
      </c>
      <c r="FU165" s="27" t="s">
        <v>12</v>
      </c>
      <c r="FV165" s="32" t="s">
        <v>42</v>
      </c>
      <c r="FW165" s="32" t="s">
        <v>42</v>
      </c>
      <c r="FX165" s="32" t="s">
        <v>42</v>
      </c>
      <c r="FY165" s="32" t="s">
        <v>42</v>
      </c>
      <c r="FZ165" s="27" t="s">
        <v>12</v>
      </c>
      <c r="GA165" s="27" t="s">
        <v>12</v>
      </c>
      <c r="GB165" s="32" t="s">
        <v>42</v>
      </c>
      <c r="GC165" s="27" t="s">
        <v>12</v>
      </c>
      <c r="GD165" s="32" t="s">
        <v>42</v>
      </c>
      <c r="GE165" s="27" t="s">
        <v>12</v>
      </c>
      <c r="GF165" s="32" t="s">
        <v>42</v>
      </c>
      <c r="GG165" s="27" t="s">
        <v>12</v>
      </c>
      <c r="GH165" s="32" t="s">
        <v>42</v>
      </c>
      <c r="GI165" s="32" t="s">
        <v>42</v>
      </c>
      <c r="GJ165" s="32" t="s">
        <v>42</v>
      </c>
      <c r="GK165" s="32" t="s">
        <v>42</v>
      </c>
      <c r="GL165" s="27" t="s">
        <v>12</v>
      </c>
      <c r="GM165" s="27" t="s">
        <v>12</v>
      </c>
      <c r="GN165" s="32" t="s">
        <v>42</v>
      </c>
      <c r="GO165" s="27" t="s">
        <v>12</v>
      </c>
      <c r="GP165" s="32" t="s">
        <v>42</v>
      </c>
      <c r="GQ165" s="27" t="s">
        <v>12</v>
      </c>
      <c r="GR165" s="32" t="s">
        <v>42</v>
      </c>
      <c r="GS165" s="27" t="s">
        <v>12</v>
      </c>
      <c r="GT165" s="32" t="s">
        <v>42</v>
      </c>
      <c r="GU165" s="32" t="s">
        <v>42</v>
      </c>
      <c r="GV165" s="32" t="s">
        <v>42</v>
      </c>
      <c r="GW165" s="32" t="s">
        <v>42</v>
      </c>
      <c r="GX165" s="27" t="s">
        <v>12</v>
      </c>
      <c r="GZ165" s="51" t="s">
        <v>93</v>
      </c>
    </row>
    <row r="166" spans="2:407" ht="25.2">
      <c r="B166" s="11">
        <f t="shared" si="44"/>
        <v>74</v>
      </c>
      <c r="C166" s="9">
        <v>4</v>
      </c>
      <c r="D166" s="12">
        <v>12</v>
      </c>
      <c r="E166" s="13">
        <v>50</v>
      </c>
      <c r="G166" s="35" t="s">
        <v>50</v>
      </c>
      <c r="H166" s="27" t="s">
        <v>12</v>
      </c>
      <c r="I166" s="35" t="s">
        <v>50</v>
      </c>
      <c r="J166" s="27" t="s">
        <v>12</v>
      </c>
      <c r="K166" s="35" t="s">
        <v>50</v>
      </c>
      <c r="L166" s="27" t="s">
        <v>12</v>
      </c>
      <c r="M166" s="27" t="s">
        <v>12</v>
      </c>
      <c r="N166" s="27" t="s">
        <v>12</v>
      </c>
      <c r="O166" s="27" t="s">
        <v>12</v>
      </c>
      <c r="P166" s="27" t="s">
        <v>12</v>
      </c>
      <c r="Q166" s="35" t="s">
        <v>50</v>
      </c>
      <c r="R166" s="35" t="s">
        <v>50</v>
      </c>
      <c r="S166" s="35" t="s">
        <v>50</v>
      </c>
      <c r="T166" s="27" t="s">
        <v>12</v>
      </c>
      <c r="U166" s="35" t="s">
        <v>50</v>
      </c>
      <c r="V166" s="27" t="s">
        <v>12</v>
      </c>
      <c r="W166" s="35" t="s">
        <v>50</v>
      </c>
      <c r="X166" s="27" t="s">
        <v>12</v>
      </c>
      <c r="Y166" s="27" t="s">
        <v>12</v>
      </c>
      <c r="Z166" s="27" t="s">
        <v>12</v>
      </c>
      <c r="AA166" s="27" t="s">
        <v>12</v>
      </c>
      <c r="AB166" s="27" t="s">
        <v>12</v>
      </c>
      <c r="AC166" s="35" t="s">
        <v>50</v>
      </c>
      <c r="AD166" s="35" t="s">
        <v>50</v>
      </c>
      <c r="AE166" s="35" t="s">
        <v>50</v>
      </c>
      <c r="AF166" s="27" t="s">
        <v>12</v>
      </c>
      <c r="AG166" s="35" t="s">
        <v>50</v>
      </c>
      <c r="AH166" s="27" t="s">
        <v>12</v>
      </c>
      <c r="AI166" s="35" t="s">
        <v>50</v>
      </c>
      <c r="AJ166" s="27" t="s">
        <v>12</v>
      </c>
      <c r="AK166" s="27" t="s">
        <v>12</v>
      </c>
      <c r="AL166" s="27" t="s">
        <v>12</v>
      </c>
      <c r="AM166" s="27" t="s">
        <v>12</v>
      </c>
      <c r="AN166" s="27" t="s">
        <v>12</v>
      </c>
      <c r="AO166" s="35" t="s">
        <v>50</v>
      </c>
      <c r="AP166" s="35" t="s">
        <v>50</v>
      </c>
      <c r="AQ166" s="35" t="s">
        <v>50</v>
      </c>
      <c r="AR166" s="27" t="s">
        <v>12</v>
      </c>
      <c r="AS166" s="35" t="s">
        <v>50</v>
      </c>
      <c r="AT166" s="27" t="s">
        <v>12</v>
      </c>
      <c r="AU166" s="35" t="s">
        <v>50</v>
      </c>
      <c r="AV166" s="27" t="s">
        <v>12</v>
      </c>
      <c r="AW166" s="27" t="s">
        <v>12</v>
      </c>
      <c r="AX166" s="27" t="s">
        <v>12</v>
      </c>
      <c r="AY166" s="27" t="s">
        <v>12</v>
      </c>
      <c r="AZ166" s="27" t="s">
        <v>12</v>
      </c>
      <c r="BA166" s="35" t="s">
        <v>50</v>
      </c>
      <c r="BB166" s="35" t="s">
        <v>50</v>
      </c>
      <c r="BC166" s="35" t="s">
        <v>50</v>
      </c>
      <c r="BD166" s="27" t="s">
        <v>12</v>
      </c>
      <c r="BE166" s="35" t="s">
        <v>50</v>
      </c>
      <c r="BF166" s="27" t="s">
        <v>12</v>
      </c>
      <c r="BG166" s="35" t="s">
        <v>50</v>
      </c>
      <c r="BH166" s="27" t="s">
        <v>12</v>
      </c>
      <c r="BI166" s="27" t="s">
        <v>12</v>
      </c>
      <c r="BJ166" s="27" t="s">
        <v>12</v>
      </c>
      <c r="BK166" s="27" t="s">
        <v>12</v>
      </c>
      <c r="BL166" s="27" t="s">
        <v>12</v>
      </c>
      <c r="BM166" s="35" t="s">
        <v>50</v>
      </c>
      <c r="BN166" s="35" t="s">
        <v>50</v>
      </c>
      <c r="BO166" s="35" t="s">
        <v>50</v>
      </c>
      <c r="BP166" s="35" t="s">
        <v>50</v>
      </c>
      <c r="BQ166" s="27" t="s">
        <v>12</v>
      </c>
      <c r="BR166" s="35" t="s">
        <v>50</v>
      </c>
      <c r="BS166" s="27" t="s">
        <v>12</v>
      </c>
      <c r="BT166" s="35" t="s">
        <v>50</v>
      </c>
      <c r="BU166" s="27" t="s">
        <v>12</v>
      </c>
      <c r="BV166" s="27" t="s">
        <v>12</v>
      </c>
      <c r="BW166" s="35" t="s">
        <v>50</v>
      </c>
      <c r="BX166" s="27" t="s">
        <v>12</v>
      </c>
      <c r="BY166" s="27" t="s">
        <v>12</v>
      </c>
      <c r="BZ166" s="35" t="s">
        <v>50</v>
      </c>
      <c r="CA166" s="35" t="s">
        <v>50</v>
      </c>
      <c r="CB166" s="35" t="s">
        <v>50</v>
      </c>
      <c r="CC166" s="27" t="s">
        <v>12</v>
      </c>
      <c r="CD166" s="35" t="s">
        <v>50</v>
      </c>
      <c r="CE166" s="27" t="s">
        <v>12</v>
      </c>
      <c r="CF166" s="35" t="s">
        <v>50</v>
      </c>
      <c r="CG166" s="27" t="s">
        <v>12</v>
      </c>
      <c r="CH166" s="27" t="s">
        <v>12</v>
      </c>
      <c r="CI166" s="35" t="s">
        <v>50</v>
      </c>
      <c r="CJ166" s="27" t="s">
        <v>12</v>
      </c>
      <c r="CK166" s="27" t="s">
        <v>12</v>
      </c>
      <c r="CL166" s="35" t="s">
        <v>50</v>
      </c>
      <c r="CM166" s="35" t="s">
        <v>50</v>
      </c>
      <c r="CN166" s="35" t="s">
        <v>50</v>
      </c>
      <c r="CO166" s="27" t="s">
        <v>12</v>
      </c>
      <c r="CP166" s="35" t="s">
        <v>50</v>
      </c>
      <c r="CQ166" s="27" t="s">
        <v>12</v>
      </c>
      <c r="CR166" s="35" t="s">
        <v>50</v>
      </c>
      <c r="CS166" s="27" t="s">
        <v>12</v>
      </c>
      <c r="CT166" s="27" t="s">
        <v>12</v>
      </c>
      <c r="CU166" s="35" t="s">
        <v>50</v>
      </c>
      <c r="CV166" s="27" t="s">
        <v>12</v>
      </c>
      <c r="CW166" s="27" t="s">
        <v>12</v>
      </c>
      <c r="CX166" s="35" t="s">
        <v>50</v>
      </c>
      <c r="CY166" s="35" t="s">
        <v>50</v>
      </c>
      <c r="CZ166" s="35" t="s">
        <v>50</v>
      </c>
      <c r="DA166" s="27" t="s">
        <v>12</v>
      </c>
      <c r="DB166" s="35" t="s">
        <v>50</v>
      </c>
      <c r="DC166" s="27" t="s">
        <v>12</v>
      </c>
      <c r="DD166" s="35" t="s">
        <v>50</v>
      </c>
      <c r="DE166" s="27" t="s">
        <v>12</v>
      </c>
      <c r="DF166" s="35" t="s">
        <v>50</v>
      </c>
      <c r="DG166" s="35" t="s">
        <v>50</v>
      </c>
      <c r="DH166" s="27" t="s">
        <v>12</v>
      </c>
      <c r="DI166" s="27" t="s">
        <v>12</v>
      </c>
      <c r="DJ166" s="35" t="s">
        <v>50</v>
      </c>
      <c r="DK166" s="27" t="s">
        <v>12</v>
      </c>
      <c r="DL166" s="35" t="s">
        <v>50</v>
      </c>
      <c r="DM166" s="27" t="s">
        <v>12</v>
      </c>
      <c r="DN166" s="35" t="s">
        <v>50</v>
      </c>
      <c r="DO166" s="27" t="s">
        <v>12</v>
      </c>
      <c r="DP166" s="35" t="s">
        <v>50</v>
      </c>
      <c r="DQ166" s="27" t="s">
        <v>12</v>
      </c>
      <c r="DR166" s="35" t="s">
        <v>50</v>
      </c>
      <c r="DS166" s="35" t="s">
        <v>50</v>
      </c>
      <c r="DT166" s="27" t="s">
        <v>12</v>
      </c>
      <c r="DU166" s="27" t="s">
        <v>12</v>
      </c>
      <c r="DV166" s="35" t="s">
        <v>50</v>
      </c>
      <c r="DW166" s="27" t="s">
        <v>12</v>
      </c>
      <c r="DX166" s="35" t="s">
        <v>50</v>
      </c>
      <c r="DY166" s="27" t="s">
        <v>12</v>
      </c>
      <c r="DZ166" s="35" t="s">
        <v>50</v>
      </c>
      <c r="EA166" s="27" t="s">
        <v>12</v>
      </c>
      <c r="EB166" s="35" t="s">
        <v>50</v>
      </c>
      <c r="EC166" s="27" t="s">
        <v>12</v>
      </c>
      <c r="ED166" s="35" t="s">
        <v>50</v>
      </c>
      <c r="EE166" s="35" t="s">
        <v>50</v>
      </c>
      <c r="EF166" s="27" t="s">
        <v>12</v>
      </c>
      <c r="EG166" s="27" t="s">
        <v>12</v>
      </c>
      <c r="EH166" s="35" t="s">
        <v>50</v>
      </c>
      <c r="EI166" s="27" t="s">
        <v>12</v>
      </c>
      <c r="EJ166" s="35" t="s">
        <v>50</v>
      </c>
      <c r="EK166" s="27" t="s">
        <v>12</v>
      </c>
      <c r="EL166" s="35" t="s">
        <v>50</v>
      </c>
      <c r="EM166" s="27" t="s">
        <v>12</v>
      </c>
      <c r="EN166" s="35" t="s">
        <v>50</v>
      </c>
      <c r="EO166" s="27" t="s">
        <v>12</v>
      </c>
      <c r="EP166" s="35" t="s">
        <v>50</v>
      </c>
      <c r="EQ166" s="35" t="s">
        <v>50</v>
      </c>
      <c r="ER166" s="27" t="s">
        <v>12</v>
      </c>
      <c r="ES166" s="27" t="s">
        <v>12</v>
      </c>
      <c r="ET166" s="35" t="s">
        <v>50</v>
      </c>
      <c r="EU166" s="27" t="s">
        <v>12</v>
      </c>
      <c r="EV166" s="35" t="s">
        <v>50</v>
      </c>
      <c r="EW166" s="27" t="s">
        <v>12</v>
      </c>
      <c r="EX166" s="35" t="s">
        <v>50</v>
      </c>
      <c r="EY166" s="27" t="s">
        <v>12</v>
      </c>
      <c r="EZ166" s="35" t="s">
        <v>50</v>
      </c>
      <c r="FA166" s="27" t="s">
        <v>12</v>
      </c>
      <c r="FB166" s="35" t="s">
        <v>50</v>
      </c>
      <c r="FC166" s="35" t="s">
        <v>50</v>
      </c>
      <c r="FD166" s="27" t="s">
        <v>12</v>
      </c>
      <c r="FE166" s="27" t="s">
        <v>12</v>
      </c>
      <c r="FF166" s="35" t="s">
        <v>50</v>
      </c>
      <c r="FG166" s="27" t="s">
        <v>12</v>
      </c>
      <c r="FH166" s="35" t="s">
        <v>50</v>
      </c>
      <c r="FI166" s="27" t="s">
        <v>12</v>
      </c>
      <c r="FJ166" s="35" t="s">
        <v>50</v>
      </c>
      <c r="FK166" s="27" t="s">
        <v>12</v>
      </c>
      <c r="FL166" s="35" t="s">
        <v>50</v>
      </c>
      <c r="FM166" s="27" t="s">
        <v>12</v>
      </c>
      <c r="FN166" s="35" t="s">
        <v>50</v>
      </c>
      <c r="FO166" s="27" t="s">
        <v>12</v>
      </c>
      <c r="FP166" s="35" t="s">
        <v>50</v>
      </c>
      <c r="FQ166" s="35" t="s">
        <v>50</v>
      </c>
      <c r="FR166" s="27" t="s">
        <v>12</v>
      </c>
      <c r="FS166" s="27" t="s">
        <v>12</v>
      </c>
      <c r="FT166" s="35" t="s">
        <v>50</v>
      </c>
      <c r="FU166" s="27" t="s">
        <v>12</v>
      </c>
      <c r="FV166" s="35" t="s">
        <v>50</v>
      </c>
      <c r="FW166" s="27" t="s">
        <v>12</v>
      </c>
      <c r="FX166" s="35" t="s">
        <v>50</v>
      </c>
      <c r="FY166" s="27" t="s">
        <v>12</v>
      </c>
      <c r="FZ166" s="35" t="s">
        <v>50</v>
      </c>
      <c r="GA166" s="27" t="s">
        <v>12</v>
      </c>
      <c r="GB166" s="35" t="s">
        <v>50</v>
      </c>
      <c r="GC166" s="35" t="s">
        <v>50</v>
      </c>
      <c r="GD166" s="27" t="s">
        <v>12</v>
      </c>
      <c r="GE166" s="27" t="s">
        <v>12</v>
      </c>
      <c r="GF166" s="35" t="s">
        <v>50</v>
      </c>
      <c r="GG166" s="27" t="s">
        <v>12</v>
      </c>
      <c r="GH166" s="35" t="s">
        <v>50</v>
      </c>
      <c r="GI166" s="27" t="s">
        <v>12</v>
      </c>
      <c r="GJ166" s="35" t="s">
        <v>50</v>
      </c>
      <c r="GK166" s="27" t="s">
        <v>12</v>
      </c>
      <c r="GL166" s="35" t="s">
        <v>50</v>
      </c>
      <c r="GM166" s="27" t="s">
        <v>12</v>
      </c>
      <c r="GN166" s="35" t="s">
        <v>50</v>
      </c>
      <c r="GO166" s="35" t="s">
        <v>50</v>
      </c>
      <c r="GP166" s="27" t="s">
        <v>12</v>
      </c>
      <c r="GQ166" s="27" t="s">
        <v>12</v>
      </c>
      <c r="GR166" s="35" t="s">
        <v>50</v>
      </c>
      <c r="GS166" s="27" t="s">
        <v>12</v>
      </c>
      <c r="GT166" s="35" t="s">
        <v>50</v>
      </c>
      <c r="GU166" s="27" t="s">
        <v>12</v>
      </c>
      <c r="GV166" s="35" t="s">
        <v>50</v>
      </c>
      <c r="GW166" s="27" t="s">
        <v>12</v>
      </c>
      <c r="GX166" s="35" t="s">
        <v>50</v>
      </c>
      <c r="HB166" s="37" t="s">
        <v>92</v>
      </c>
      <c r="HC166" s="47" t="str" cm="1">
        <f t="array" ref="HC166:LL166">_xlfn._xlws.FILTER(_xlfn.ANCHORARRAY(HC158),HC163:NE163&lt;&gt;1)</f>
        <v>ASU</v>
      </c>
      <c r="HD166" s="47" t="str">
        <v>A</v>
      </c>
      <c r="HE166" s="47" t="str">
        <v>ASU</v>
      </c>
      <c r="HF166" s="47" t="str">
        <v>A</v>
      </c>
      <c r="HG166" s="47" t="str">
        <v>A</v>
      </c>
      <c r="HH166" s="47" t="str">
        <v>A</v>
      </c>
      <c r="HI166" s="47" t="str">
        <v>A</v>
      </c>
      <c r="HJ166" s="47" t="str">
        <v>A</v>
      </c>
      <c r="HK166" s="47" t="str">
        <v>ASU</v>
      </c>
      <c r="HL166" s="47" t="str">
        <v>ASU</v>
      </c>
      <c r="HM166" s="47" t="str">
        <v>ASU</v>
      </c>
      <c r="HN166" s="47" t="str">
        <v>A</v>
      </c>
      <c r="HO166" s="47" t="str">
        <v>ASU</v>
      </c>
      <c r="HP166" s="47" t="str">
        <v>A</v>
      </c>
      <c r="HQ166" s="47" t="str">
        <v>ASU</v>
      </c>
      <c r="HR166" s="47" t="str">
        <v>ASU</v>
      </c>
      <c r="HS166" s="47" t="str">
        <v>A</v>
      </c>
      <c r="HT166" s="47" t="str">
        <v>ASU</v>
      </c>
      <c r="HU166" s="47" t="str">
        <v>A</v>
      </c>
      <c r="HV166" s="47" t="str">
        <v>ASU</v>
      </c>
      <c r="HW166" s="47" t="str">
        <v>A</v>
      </c>
      <c r="HX166" s="47" t="str">
        <v>A</v>
      </c>
      <c r="HY166" s="47" t="str">
        <v>ASU</v>
      </c>
      <c r="HZ166" s="47" t="str">
        <v>A</v>
      </c>
      <c r="IA166" s="47" t="str">
        <v>A</v>
      </c>
      <c r="IB166" s="47" t="str">
        <v>ASU</v>
      </c>
      <c r="IC166" s="47" t="str">
        <v>ASU</v>
      </c>
      <c r="ID166" s="47" t="str">
        <v>ASU</v>
      </c>
      <c r="IE166" s="47" t="str">
        <v>A</v>
      </c>
      <c r="IF166" s="47" t="str">
        <v>ASU</v>
      </c>
      <c r="IG166" s="47" t="str">
        <v>A</v>
      </c>
      <c r="IH166" s="47" t="str">
        <v>ASU</v>
      </c>
      <c r="II166" s="47" t="str">
        <v>A</v>
      </c>
      <c r="IJ166" s="47" t="str">
        <v>A</v>
      </c>
      <c r="IK166" s="47" t="str">
        <v>ASU</v>
      </c>
      <c r="IL166" s="47" t="str">
        <v>A</v>
      </c>
      <c r="IM166" s="47" t="str">
        <v>A</v>
      </c>
      <c r="IN166" s="47" t="str">
        <v>ASU</v>
      </c>
      <c r="IO166" s="47" t="str">
        <v>ASU</v>
      </c>
      <c r="IP166" s="47" t="str">
        <v>ASU</v>
      </c>
      <c r="IQ166" s="47" t="str">
        <v>A</v>
      </c>
      <c r="IR166" s="47" t="str">
        <v>ASU</v>
      </c>
      <c r="IS166" s="47" t="str">
        <v>A</v>
      </c>
      <c r="IT166" s="47" t="str">
        <v>ASU</v>
      </c>
      <c r="IU166" s="47" t="str">
        <v>A</v>
      </c>
      <c r="IV166" s="47" t="str">
        <v>A</v>
      </c>
      <c r="IW166" s="47" t="str">
        <v>ASU</v>
      </c>
      <c r="IX166" s="47" t="str">
        <v>A</v>
      </c>
      <c r="IY166" s="47" t="str">
        <v>A</v>
      </c>
      <c r="IZ166" s="47" t="str">
        <v>ASU</v>
      </c>
      <c r="JA166" s="47" t="str">
        <v>ASU</v>
      </c>
      <c r="JB166" s="47" t="str">
        <v>ASU</v>
      </c>
      <c r="JC166" s="47" t="str">
        <v>A</v>
      </c>
      <c r="JD166" s="47" t="str">
        <v>ASU</v>
      </c>
      <c r="JE166" s="47" t="str">
        <v>A</v>
      </c>
      <c r="JF166" s="47" t="str">
        <v>ASU</v>
      </c>
      <c r="JG166" s="47" t="str">
        <v>A</v>
      </c>
      <c r="JH166" s="47" t="str">
        <v>A</v>
      </c>
      <c r="JI166" s="47" t="str">
        <v>ASU</v>
      </c>
      <c r="JJ166" s="47" t="str">
        <v>A</v>
      </c>
      <c r="JK166" s="47" t="str">
        <v>A</v>
      </c>
      <c r="JL166" s="47" t="str">
        <v>ASU</v>
      </c>
      <c r="JM166" s="47" t="str">
        <v>ASU</v>
      </c>
      <c r="JN166" s="47" t="str">
        <v>ASU</v>
      </c>
      <c r="JO166" s="47" t="str">
        <v>A</v>
      </c>
      <c r="JP166" s="47" t="str">
        <v>ASU</v>
      </c>
      <c r="JQ166" s="47" t="str">
        <v>A</v>
      </c>
      <c r="JR166" s="47" t="str">
        <v>ASU</v>
      </c>
      <c r="JS166" s="47" t="str">
        <v>A</v>
      </c>
      <c r="JT166" s="47" t="str">
        <v>A</v>
      </c>
      <c r="JU166" s="47" t="str">
        <v>ASU</v>
      </c>
      <c r="JV166" s="47" t="str">
        <v>A</v>
      </c>
      <c r="JW166" s="47" t="str">
        <v>A</v>
      </c>
      <c r="JX166" s="47" t="str">
        <v>ASU</v>
      </c>
      <c r="JY166" s="47" t="str">
        <v>ASU</v>
      </c>
      <c r="JZ166" s="47" t="str">
        <v>A</v>
      </c>
      <c r="KA166" s="47" t="str">
        <v>ASU</v>
      </c>
      <c r="KB166" s="47" t="str">
        <v>A</v>
      </c>
      <c r="KC166" s="47" t="str">
        <v>ASU</v>
      </c>
      <c r="KD166" s="47" t="str">
        <v>A</v>
      </c>
      <c r="KE166" s="47" t="str">
        <v>A</v>
      </c>
      <c r="KF166" s="47" t="str">
        <v>A</v>
      </c>
      <c r="KG166" s="47" t="str">
        <v>A</v>
      </c>
      <c r="KH166" s="47" t="str">
        <v>A</v>
      </c>
      <c r="KI166" s="47" t="str">
        <v>ASU</v>
      </c>
      <c r="KJ166" s="47" t="str">
        <v>ASU</v>
      </c>
      <c r="KK166" s="47" t="str">
        <v>ASU</v>
      </c>
      <c r="KL166" s="47" t="str">
        <v>A</v>
      </c>
      <c r="KM166" s="47" t="str">
        <v>ASU</v>
      </c>
      <c r="KN166" s="47" t="str">
        <v>A</v>
      </c>
      <c r="KO166" s="47" t="str">
        <v>ASU</v>
      </c>
      <c r="KP166" s="47" t="str">
        <v>A</v>
      </c>
      <c r="KQ166" s="47" t="str">
        <v>A</v>
      </c>
      <c r="KR166" s="47" t="str">
        <v>A</v>
      </c>
      <c r="KS166" s="47" t="str">
        <v>A</v>
      </c>
      <c r="KT166" s="47" t="str">
        <v>A</v>
      </c>
      <c r="KU166" s="47" t="str">
        <v>ASU</v>
      </c>
      <c r="KV166" s="47" t="str">
        <v>ASU</v>
      </c>
      <c r="KW166" s="47" t="str">
        <v>ASU</v>
      </c>
      <c r="KX166" s="47" t="str">
        <v>A</v>
      </c>
      <c r="KY166" s="47" t="str">
        <v>ASU</v>
      </c>
      <c r="KZ166" s="47" t="str">
        <v>A</v>
      </c>
      <c r="LA166" s="47" t="str">
        <v>ASU</v>
      </c>
      <c r="LB166" s="47" t="str">
        <v>A</v>
      </c>
      <c r="LC166" s="47" t="str">
        <v>A</v>
      </c>
      <c r="LD166" s="47" t="str">
        <v>A</v>
      </c>
      <c r="LE166" s="47" t="str">
        <v>A</v>
      </c>
      <c r="LF166" s="47" t="str">
        <v>A</v>
      </c>
      <c r="LG166" s="47" t="str">
        <v>ASU</v>
      </c>
      <c r="LH166" s="47" t="str">
        <v>ASU</v>
      </c>
      <c r="LI166" s="47" t="str">
        <v>ASU</v>
      </c>
      <c r="LJ166" s="47" t="str">
        <v>A</v>
      </c>
      <c r="LK166" s="47" t="str">
        <v>ASU</v>
      </c>
      <c r="LL166" s="47" t="str">
        <v>A</v>
      </c>
    </row>
    <row r="167" spans="2:407" ht="25.2">
      <c r="B167" s="11">
        <f t="shared" si="44"/>
        <v>75</v>
      </c>
      <c r="C167" s="9">
        <v>4</v>
      </c>
      <c r="D167" s="12">
        <v>12</v>
      </c>
      <c r="E167" s="13">
        <v>25</v>
      </c>
      <c r="G167" s="29" t="s">
        <v>48</v>
      </c>
      <c r="H167" s="27" t="s">
        <v>12</v>
      </c>
      <c r="I167" s="29" t="s">
        <v>48</v>
      </c>
      <c r="J167" s="29" t="s">
        <v>48</v>
      </c>
      <c r="K167" s="29" t="s">
        <v>48</v>
      </c>
      <c r="L167" s="27" t="s">
        <v>12</v>
      </c>
      <c r="M167" s="29" t="s">
        <v>48</v>
      </c>
      <c r="N167" s="27" t="s">
        <v>12</v>
      </c>
      <c r="O167" s="27" t="s">
        <v>12</v>
      </c>
      <c r="P167" s="27" t="s">
        <v>12</v>
      </c>
      <c r="Q167" s="29" t="s">
        <v>48</v>
      </c>
      <c r="R167" s="27" t="s">
        <v>12</v>
      </c>
      <c r="S167" s="29" t="s">
        <v>48</v>
      </c>
      <c r="T167" s="27" t="s">
        <v>12</v>
      </c>
      <c r="U167" s="29" t="s">
        <v>48</v>
      </c>
      <c r="V167" s="29" t="s">
        <v>48</v>
      </c>
      <c r="W167" s="29" t="s">
        <v>48</v>
      </c>
      <c r="X167" s="27" t="s">
        <v>12</v>
      </c>
      <c r="Y167" s="29" t="s">
        <v>48</v>
      </c>
      <c r="Z167" s="27" t="s">
        <v>12</v>
      </c>
      <c r="AA167" s="27" t="s">
        <v>12</v>
      </c>
      <c r="AB167" s="27" t="s">
        <v>12</v>
      </c>
      <c r="AC167" s="29" t="s">
        <v>48</v>
      </c>
      <c r="AD167" s="27" t="s">
        <v>12</v>
      </c>
      <c r="AE167" s="29" t="s">
        <v>48</v>
      </c>
      <c r="AF167" s="27" t="s">
        <v>12</v>
      </c>
      <c r="AG167" s="29" t="s">
        <v>48</v>
      </c>
      <c r="AH167" s="29" t="s">
        <v>48</v>
      </c>
      <c r="AI167" s="29" t="s">
        <v>48</v>
      </c>
      <c r="AJ167" s="27" t="s">
        <v>12</v>
      </c>
      <c r="AK167" s="29" t="s">
        <v>48</v>
      </c>
      <c r="AL167" s="27" t="s">
        <v>12</v>
      </c>
      <c r="AM167" s="27" t="s">
        <v>12</v>
      </c>
      <c r="AN167" s="27" t="s">
        <v>12</v>
      </c>
      <c r="AO167" s="29" t="s">
        <v>48</v>
      </c>
      <c r="AP167" s="27" t="s">
        <v>12</v>
      </c>
      <c r="AQ167" s="29" t="s">
        <v>48</v>
      </c>
      <c r="AR167" s="27" t="s">
        <v>12</v>
      </c>
      <c r="AS167" s="29" t="s">
        <v>48</v>
      </c>
      <c r="AT167" s="29" t="s">
        <v>48</v>
      </c>
      <c r="AU167" s="29" t="s">
        <v>48</v>
      </c>
      <c r="AV167" s="27" t="s">
        <v>12</v>
      </c>
      <c r="AW167" s="29" t="s">
        <v>48</v>
      </c>
      <c r="AX167" s="27" t="s">
        <v>12</v>
      </c>
      <c r="AY167" s="27" t="s">
        <v>12</v>
      </c>
      <c r="AZ167" s="27" t="s">
        <v>12</v>
      </c>
      <c r="BA167" s="29" t="s">
        <v>48</v>
      </c>
      <c r="BB167" s="27" t="s">
        <v>12</v>
      </c>
      <c r="BC167" s="29" t="s">
        <v>48</v>
      </c>
      <c r="BD167" s="27" t="s">
        <v>12</v>
      </c>
      <c r="BE167" s="29" t="s">
        <v>48</v>
      </c>
      <c r="BF167" s="29" t="s">
        <v>48</v>
      </c>
      <c r="BG167" s="29" t="s">
        <v>48</v>
      </c>
      <c r="BH167" s="27" t="s">
        <v>12</v>
      </c>
      <c r="BI167" s="29" t="s">
        <v>48</v>
      </c>
      <c r="BJ167" s="27" t="s">
        <v>12</v>
      </c>
      <c r="BK167" s="27" t="s">
        <v>12</v>
      </c>
      <c r="BL167" s="27" t="s">
        <v>12</v>
      </c>
      <c r="BM167" s="29" t="s">
        <v>48</v>
      </c>
      <c r="BN167" s="27" t="s">
        <v>12</v>
      </c>
      <c r="BO167" s="27" t="s">
        <v>12</v>
      </c>
      <c r="BP167" s="29" t="s">
        <v>48</v>
      </c>
      <c r="BQ167" s="27" t="s">
        <v>12</v>
      </c>
      <c r="BR167" s="27" t="s">
        <v>12</v>
      </c>
      <c r="BS167" s="27" t="s">
        <v>12</v>
      </c>
      <c r="BT167" s="29" t="s">
        <v>48</v>
      </c>
      <c r="BU167" s="29" t="s">
        <v>48</v>
      </c>
      <c r="BV167" s="27" t="s">
        <v>12</v>
      </c>
      <c r="BW167" s="27" t="s">
        <v>12</v>
      </c>
      <c r="BX167" s="29" t="s">
        <v>48</v>
      </c>
      <c r="BY167" s="27" t="s">
        <v>12</v>
      </c>
      <c r="BZ167" s="29" t="s">
        <v>48</v>
      </c>
      <c r="CA167" s="27" t="s">
        <v>12</v>
      </c>
      <c r="CB167" s="29" t="s">
        <v>48</v>
      </c>
      <c r="CC167" s="27" t="s">
        <v>12</v>
      </c>
      <c r="CD167" s="27" t="s">
        <v>12</v>
      </c>
      <c r="CE167" s="27" t="s">
        <v>12</v>
      </c>
      <c r="CF167" s="29" t="s">
        <v>48</v>
      </c>
      <c r="CG167" s="29" t="s">
        <v>48</v>
      </c>
      <c r="CH167" s="27" t="s">
        <v>12</v>
      </c>
      <c r="CI167" s="27" t="s">
        <v>12</v>
      </c>
      <c r="CJ167" s="29" t="s">
        <v>48</v>
      </c>
      <c r="CK167" s="27" t="s">
        <v>12</v>
      </c>
      <c r="CL167" s="29" t="s">
        <v>48</v>
      </c>
      <c r="CM167" s="27" t="s">
        <v>12</v>
      </c>
      <c r="CN167" s="29" t="s">
        <v>48</v>
      </c>
      <c r="CO167" s="27" t="s">
        <v>12</v>
      </c>
      <c r="CP167" s="27" t="s">
        <v>12</v>
      </c>
      <c r="CQ167" s="27" t="s">
        <v>12</v>
      </c>
      <c r="CR167" s="29" t="s">
        <v>48</v>
      </c>
      <c r="CS167" s="29" t="s">
        <v>48</v>
      </c>
      <c r="CT167" s="27" t="s">
        <v>12</v>
      </c>
      <c r="CU167" s="27" t="s">
        <v>12</v>
      </c>
      <c r="CV167" s="29" t="s">
        <v>48</v>
      </c>
      <c r="CW167" s="27" t="s">
        <v>12</v>
      </c>
      <c r="CX167" s="29" t="s">
        <v>48</v>
      </c>
      <c r="CY167" s="27" t="s">
        <v>12</v>
      </c>
      <c r="CZ167" s="29" t="s">
        <v>48</v>
      </c>
      <c r="DA167" s="27" t="s">
        <v>12</v>
      </c>
      <c r="DB167" s="27" t="s">
        <v>12</v>
      </c>
      <c r="DC167" s="27" t="s">
        <v>12</v>
      </c>
      <c r="DD167" s="27" t="s">
        <v>12</v>
      </c>
      <c r="DE167" s="27" t="s">
        <v>12</v>
      </c>
      <c r="DF167" s="27" t="s">
        <v>12</v>
      </c>
      <c r="DG167" s="27" t="s">
        <v>12</v>
      </c>
      <c r="DH167" s="27" t="s">
        <v>12</v>
      </c>
      <c r="DI167" s="27" t="s">
        <v>12</v>
      </c>
      <c r="DJ167" s="29" t="s">
        <v>48</v>
      </c>
      <c r="DK167" s="29" t="s">
        <v>48</v>
      </c>
      <c r="DL167" s="29" t="s">
        <v>48</v>
      </c>
      <c r="DM167" s="29" t="s">
        <v>48</v>
      </c>
      <c r="DN167" s="27" t="s">
        <v>12</v>
      </c>
      <c r="DO167" s="27" t="s">
        <v>12</v>
      </c>
      <c r="DP167" s="27" t="s">
        <v>12</v>
      </c>
      <c r="DQ167" s="27" t="s">
        <v>12</v>
      </c>
      <c r="DR167" s="27" t="s">
        <v>12</v>
      </c>
      <c r="DS167" s="27" t="s">
        <v>12</v>
      </c>
      <c r="DT167" s="27" t="s">
        <v>12</v>
      </c>
      <c r="DU167" s="27" t="s">
        <v>12</v>
      </c>
      <c r="DV167" s="29" t="s">
        <v>48</v>
      </c>
      <c r="DW167" s="29" t="s">
        <v>48</v>
      </c>
      <c r="DX167" s="29" t="s">
        <v>48</v>
      </c>
      <c r="DY167" s="29" t="s">
        <v>48</v>
      </c>
      <c r="DZ167" s="27" t="s">
        <v>12</v>
      </c>
      <c r="EA167" s="27" t="s">
        <v>12</v>
      </c>
      <c r="EB167" s="27" t="s">
        <v>12</v>
      </c>
      <c r="EC167" s="27" t="s">
        <v>12</v>
      </c>
      <c r="ED167" s="27" t="s">
        <v>12</v>
      </c>
      <c r="EE167" s="27" t="s">
        <v>12</v>
      </c>
      <c r="EF167" s="27" t="s">
        <v>12</v>
      </c>
      <c r="EG167" s="27" t="s">
        <v>12</v>
      </c>
      <c r="EH167" s="29" t="s">
        <v>48</v>
      </c>
      <c r="EI167" s="29" t="s">
        <v>48</v>
      </c>
      <c r="EJ167" s="29" t="s">
        <v>48</v>
      </c>
      <c r="EK167" s="29" t="s">
        <v>48</v>
      </c>
      <c r="EL167" s="27" t="s">
        <v>12</v>
      </c>
      <c r="EM167" s="27" t="s">
        <v>12</v>
      </c>
      <c r="EN167" s="27" t="s">
        <v>12</v>
      </c>
      <c r="EO167" s="27" t="s">
        <v>12</v>
      </c>
      <c r="EP167" s="27" t="s">
        <v>12</v>
      </c>
      <c r="EQ167" s="27" t="s">
        <v>12</v>
      </c>
      <c r="ER167" s="27" t="s">
        <v>12</v>
      </c>
      <c r="ES167" s="27" t="s">
        <v>12</v>
      </c>
      <c r="ET167" s="29" t="s">
        <v>48</v>
      </c>
      <c r="EU167" s="29" t="s">
        <v>48</v>
      </c>
      <c r="EV167" s="29" t="s">
        <v>48</v>
      </c>
      <c r="EW167" s="29" t="s">
        <v>48</v>
      </c>
      <c r="EX167" s="27" t="s">
        <v>12</v>
      </c>
      <c r="EY167" s="27" t="s">
        <v>12</v>
      </c>
      <c r="EZ167" s="27" t="s">
        <v>12</v>
      </c>
      <c r="FA167" s="27" t="s">
        <v>12</v>
      </c>
      <c r="FB167" s="27" t="s">
        <v>12</v>
      </c>
      <c r="FC167" s="27" t="s">
        <v>12</v>
      </c>
      <c r="FD167" s="27" t="s">
        <v>12</v>
      </c>
      <c r="FE167" s="27" t="s">
        <v>12</v>
      </c>
      <c r="FF167" s="29" t="s">
        <v>48</v>
      </c>
      <c r="FG167" s="29" t="s">
        <v>48</v>
      </c>
      <c r="FH167" s="29" t="s">
        <v>48</v>
      </c>
      <c r="FI167" s="29" t="s">
        <v>48</v>
      </c>
      <c r="FJ167" s="27" t="s">
        <v>12</v>
      </c>
      <c r="FK167" s="29" t="s">
        <v>48</v>
      </c>
      <c r="FL167" s="27" t="s">
        <v>12</v>
      </c>
      <c r="FM167" s="29" t="s">
        <v>48</v>
      </c>
      <c r="FN167" s="29" t="s">
        <v>48</v>
      </c>
      <c r="FO167" s="29" t="s">
        <v>48</v>
      </c>
      <c r="FP167" s="27" t="s">
        <v>12</v>
      </c>
      <c r="FQ167" s="27" t="s">
        <v>12</v>
      </c>
      <c r="FR167" s="27" t="s">
        <v>12</v>
      </c>
      <c r="FS167" s="27" t="s">
        <v>12</v>
      </c>
      <c r="FT167" s="27" t="s">
        <v>12</v>
      </c>
      <c r="FU167" s="27" t="s">
        <v>12</v>
      </c>
      <c r="FV167" s="29" t="s">
        <v>48</v>
      </c>
      <c r="FW167" s="29" t="s">
        <v>48</v>
      </c>
      <c r="FX167" s="27" t="s">
        <v>12</v>
      </c>
      <c r="FY167" s="29" t="s">
        <v>48</v>
      </c>
      <c r="FZ167" s="29" t="s">
        <v>48</v>
      </c>
      <c r="GA167" s="29" t="s">
        <v>48</v>
      </c>
      <c r="GB167" s="27" t="s">
        <v>12</v>
      </c>
      <c r="GC167" s="27" t="s">
        <v>12</v>
      </c>
      <c r="GD167" s="27" t="s">
        <v>12</v>
      </c>
      <c r="GE167" s="27" t="s">
        <v>12</v>
      </c>
      <c r="GF167" s="27" t="s">
        <v>12</v>
      </c>
      <c r="GG167" s="27" t="s">
        <v>12</v>
      </c>
      <c r="GH167" s="29" t="s">
        <v>48</v>
      </c>
      <c r="GI167" s="29" t="s">
        <v>48</v>
      </c>
      <c r="GJ167" s="27" t="s">
        <v>12</v>
      </c>
      <c r="GK167" s="29" t="s">
        <v>48</v>
      </c>
      <c r="GL167" s="29" t="s">
        <v>48</v>
      </c>
      <c r="GM167" s="29" t="s">
        <v>48</v>
      </c>
      <c r="GN167" s="27" t="s">
        <v>12</v>
      </c>
      <c r="GO167" s="27" t="s">
        <v>12</v>
      </c>
      <c r="GP167" s="27" t="s">
        <v>12</v>
      </c>
      <c r="GQ167" s="27" t="s">
        <v>12</v>
      </c>
      <c r="GR167" s="27" t="s">
        <v>12</v>
      </c>
      <c r="GS167" s="27" t="s">
        <v>12</v>
      </c>
      <c r="GT167" s="29" t="s">
        <v>48</v>
      </c>
      <c r="GU167" s="29" t="s">
        <v>48</v>
      </c>
      <c r="GV167" s="27" t="s">
        <v>12</v>
      </c>
      <c r="GW167" s="29" t="s">
        <v>48</v>
      </c>
      <c r="GX167" s="29" t="s">
        <v>48</v>
      </c>
      <c r="HB167" s="37" t="str" cm="1">
        <f t="array" ref="HB167:HB168">TRANSPOSE(_xlfn.UNIQUE(_xlfn.ANCHORARRAY(HC166),TRUE))</f>
        <v>ASU</v>
      </c>
      <c r="HC167" s="36">
        <f>COUNTIF($HC$166:HC$166,$HB167)</f>
        <v>1</v>
      </c>
      <c r="HD167" s="36">
        <f>COUNTIF($HC$166:HD$166,$HB167)</f>
        <v>1</v>
      </c>
      <c r="HE167" s="36">
        <f>COUNTIF($HC$166:HE$166,$HB167)</f>
        <v>2</v>
      </c>
      <c r="HF167" s="36">
        <f>COUNTIF($HC$166:HF$166,$HB167)</f>
        <v>2</v>
      </c>
      <c r="HG167" s="36">
        <f>COUNTIF($HC$166:HG$166,$HB167)</f>
        <v>2</v>
      </c>
      <c r="HH167" s="36">
        <f>COUNTIF($HC$166:HH$166,$HB167)</f>
        <v>2</v>
      </c>
      <c r="HI167" s="36">
        <f>COUNTIF($HC$166:HI$166,$HB167)</f>
        <v>2</v>
      </c>
      <c r="HJ167" s="36">
        <f>COUNTIF($HC$166:HJ$166,$HB167)</f>
        <v>2</v>
      </c>
      <c r="HK167" s="36">
        <f>COUNTIF($HC$166:HK$166,$HB167)</f>
        <v>3</v>
      </c>
      <c r="HL167" s="36">
        <f>COUNTIF($HC$166:HL$166,$HB167)</f>
        <v>4</v>
      </c>
      <c r="HM167" s="36">
        <f>COUNTIF($HC$166:HM$166,$HB167)</f>
        <v>5</v>
      </c>
      <c r="HN167" s="36">
        <f>COUNTIF($HC$166:HN$166,$HB167)</f>
        <v>5</v>
      </c>
      <c r="HO167" s="36">
        <f>COUNTIF($HC$166:HO$166,$HB167)</f>
        <v>6</v>
      </c>
      <c r="HP167" s="36">
        <f>COUNTIF($HC$166:HP$166,$HB167)</f>
        <v>6</v>
      </c>
      <c r="HQ167" s="36">
        <f>COUNTIF($HC$166:HQ$166,$HB167)</f>
        <v>7</v>
      </c>
      <c r="HR167" s="36">
        <f>COUNTIF($HC$166:HR$166,$HB167)</f>
        <v>8</v>
      </c>
      <c r="HS167" s="36">
        <f>COUNTIF($HC$166:HS$166,$HB167)</f>
        <v>8</v>
      </c>
      <c r="HT167" s="36">
        <f>COUNTIF($HC$166:HT$166,$HB167)</f>
        <v>9</v>
      </c>
      <c r="HU167" s="36">
        <f>COUNTIF($HC$166:HU$166,$HB167)</f>
        <v>9</v>
      </c>
      <c r="HV167" s="36">
        <f>COUNTIF($HC$166:HV$166,$HB167)</f>
        <v>10</v>
      </c>
      <c r="HW167" s="36">
        <f>COUNTIF($HC$166:HW$166,$HB167)</f>
        <v>10</v>
      </c>
      <c r="HX167" s="36">
        <f>COUNTIF($HC$166:HX$166,$HB167)</f>
        <v>10</v>
      </c>
      <c r="HY167" s="36">
        <f>COUNTIF($HC$166:HY$166,$HB167)</f>
        <v>11</v>
      </c>
      <c r="HZ167" s="36">
        <f>COUNTIF($HC$166:HZ$166,$HB167)</f>
        <v>11</v>
      </c>
      <c r="IA167" s="36">
        <f>COUNTIF($HC$166:IA$166,$HB167)</f>
        <v>11</v>
      </c>
      <c r="IB167" s="36">
        <f>COUNTIF($HC$166:IB$166,$HB167)</f>
        <v>12</v>
      </c>
      <c r="IC167" s="36">
        <f>COUNTIF($HC$166:IC$166,$HB167)</f>
        <v>13</v>
      </c>
      <c r="ID167" s="36">
        <f>COUNTIF($HC$166:ID$166,$HB167)</f>
        <v>14</v>
      </c>
      <c r="IE167" s="36">
        <f>COUNTIF($HC$166:IE$166,$HB167)</f>
        <v>14</v>
      </c>
      <c r="IF167" s="36">
        <f>COUNTIF($HC$166:IF$166,$HB167)</f>
        <v>15</v>
      </c>
      <c r="IG167" s="36">
        <f>COUNTIF($HC$166:IG$166,$HB167)</f>
        <v>15</v>
      </c>
      <c r="IH167" s="36">
        <f>COUNTIF($HC$166:IH$166,$HB167)</f>
        <v>16</v>
      </c>
      <c r="II167" s="36">
        <f>COUNTIF($HC$166:II$166,$HB167)</f>
        <v>16</v>
      </c>
      <c r="IJ167" s="36">
        <f>COUNTIF($HC$166:IJ$166,$HB167)</f>
        <v>16</v>
      </c>
      <c r="IK167" s="36">
        <f>COUNTIF($HC$166:IK$166,$HB167)</f>
        <v>17</v>
      </c>
      <c r="IL167" s="36">
        <f>COUNTIF($HC$166:IL$166,$HB167)</f>
        <v>17</v>
      </c>
      <c r="IM167" s="36">
        <f>COUNTIF($HC$166:IM$166,$HB167)</f>
        <v>17</v>
      </c>
      <c r="IN167" s="36">
        <f>COUNTIF($HC$166:IN$166,$HB167)</f>
        <v>18</v>
      </c>
      <c r="IO167" s="36">
        <f>COUNTIF($HC$166:IO$166,$HB167)</f>
        <v>19</v>
      </c>
      <c r="IP167" s="36">
        <f>COUNTIF($HC$166:IP$166,$HB167)</f>
        <v>20</v>
      </c>
      <c r="IQ167" s="36">
        <f>COUNTIF($HC$166:IQ$166,$HB167)</f>
        <v>20</v>
      </c>
      <c r="IR167" s="36">
        <f>COUNTIF($HC$166:IR$166,$HB167)</f>
        <v>21</v>
      </c>
      <c r="IS167" s="36">
        <f>COUNTIF($HC$166:IS$166,$HB167)</f>
        <v>21</v>
      </c>
      <c r="IT167" s="36">
        <f>COUNTIF($HC$166:IT$166,$HB167)</f>
        <v>22</v>
      </c>
      <c r="IU167" s="36">
        <f>COUNTIF($HC$166:IU$166,$HB167)</f>
        <v>22</v>
      </c>
      <c r="IV167" s="36">
        <f>COUNTIF($HC$166:IV$166,$HB167)</f>
        <v>22</v>
      </c>
      <c r="IW167" s="36">
        <f>COUNTIF($HC$166:IW$166,$HB167)</f>
        <v>23</v>
      </c>
      <c r="IX167" s="36">
        <f>COUNTIF($HC$166:IX$166,$HB167)</f>
        <v>23</v>
      </c>
      <c r="IY167" s="36">
        <f>COUNTIF($HC$166:IY$166,$HB167)</f>
        <v>23</v>
      </c>
      <c r="IZ167" s="36">
        <f>COUNTIF($HC$166:IZ$166,$HB167)</f>
        <v>24</v>
      </c>
      <c r="JA167" s="36">
        <f>COUNTIF($HC$166:JA$166,$HB167)</f>
        <v>25</v>
      </c>
      <c r="JB167" s="36">
        <f>COUNTIF($HC$166:JB$166,$HB167)</f>
        <v>26</v>
      </c>
      <c r="JC167" s="36">
        <f>COUNTIF($HC$166:JC$166,$HB167)</f>
        <v>26</v>
      </c>
      <c r="JD167" s="36">
        <f>COUNTIF($HC$166:JD$166,$HB167)</f>
        <v>27</v>
      </c>
      <c r="JE167" s="36">
        <f>COUNTIF($HC$166:JE$166,$HB167)</f>
        <v>27</v>
      </c>
      <c r="JF167" s="36">
        <f>COUNTIF($HC$166:JF$166,$HB167)</f>
        <v>28</v>
      </c>
      <c r="JG167" s="36">
        <f>COUNTIF($HC$166:JG$166,$HB167)</f>
        <v>28</v>
      </c>
      <c r="JH167" s="36">
        <f>COUNTIF($HC$166:JH$166,$HB167)</f>
        <v>28</v>
      </c>
      <c r="JI167" s="36">
        <f>COUNTIF($HC$166:JI$166,$HB167)</f>
        <v>29</v>
      </c>
      <c r="JJ167" s="36">
        <f>COUNTIF($HC$166:JJ$166,$HB167)</f>
        <v>29</v>
      </c>
      <c r="JK167" s="36">
        <f>COUNTIF($HC$166:JK$166,$HB167)</f>
        <v>29</v>
      </c>
      <c r="JL167" s="36">
        <f>COUNTIF($HC$166:JL$166,$HB167)</f>
        <v>30</v>
      </c>
      <c r="JM167" s="36">
        <f>COUNTIF($HC$166:JM$166,$HB167)</f>
        <v>31</v>
      </c>
      <c r="JN167" s="36">
        <f>COUNTIF($HC$166:JN$166,$HB167)</f>
        <v>32</v>
      </c>
      <c r="JO167" s="36">
        <f>COUNTIF($HC$166:JO$166,$HB167)</f>
        <v>32</v>
      </c>
      <c r="JP167" s="36">
        <f>COUNTIF($HC$166:JP$166,$HB167)</f>
        <v>33</v>
      </c>
      <c r="JQ167" s="36">
        <f>COUNTIF($HC$166:JQ$166,$HB167)</f>
        <v>33</v>
      </c>
      <c r="JR167" s="36">
        <f>COUNTIF($HC$166:JR$166,$HB167)</f>
        <v>34</v>
      </c>
      <c r="JS167" s="36">
        <f>COUNTIF($HC$166:JS$166,$HB167)</f>
        <v>34</v>
      </c>
      <c r="JT167" s="36">
        <f>COUNTIF($HC$166:JT$166,$HB167)</f>
        <v>34</v>
      </c>
      <c r="JU167" s="36">
        <f>COUNTIF($HC$166:JU$166,$HB167)</f>
        <v>35</v>
      </c>
      <c r="JV167" s="36">
        <f>COUNTIF($HC$166:JV$166,$HB167)</f>
        <v>35</v>
      </c>
      <c r="JW167" s="36">
        <f>COUNTIF($HC$166:JW$166,$HB167)</f>
        <v>35</v>
      </c>
      <c r="JX167" s="36">
        <f>COUNTIF($HC$166:JX$166,$HB167)</f>
        <v>36</v>
      </c>
      <c r="JY167" s="36">
        <f>COUNTIF($HC$166:JY$166,$HB167)</f>
        <v>37</v>
      </c>
      <c r="JZ167" s="36">
        <f>COUNTIF($HC$166:JZ$166,$HB167)</f>
        <v>37</v>
      </c>
      <c r="KA167" s="36">
        <f>COUNTIF($HC$166:KA$166,$HB167)</f>
        <v>38</v>
      </c>
      <c r="KB167" s="36">
        <f>COUNTIF($HC$166:KB$166,$HB167)</f>
        <v>38</v>
      </c>
      <c r="KC167" s="36">
        <f>COUNTIF($HC$166:KC$166,$HB167)</f>
        <v>39</v>
      </c>
      <c r="KD167" s="36">
        <f>COUNTIF($HC$166:KD$166,$HB167)</f>
        <v>39</v>
      </c>
      <c r="KE167" s="36">
        <f>COUNTIF($HC$166:KE$166,$HB167)</f>
        <v>39</v>
      </c>
      <c r="KF167" s="36">
        <f>COUNTIF($HC$166:KF$166,$HB167)</f>
        <v>39</v>
      </c>
      <c r="KG167" s="36">
        <f>COUNTIF($HC$166:KG$166,$HB167)</f>
        <v>39</v>
      </c>
      <c r="KH167" s="36">
        <f>COUNTIF($HC$166:KH$166,$HB167)</f>
        <v>39</v>
      </c>
      <c r="KI167" s="36">
        <f>COUNTIF($HC$166:KI$166,$HB167)</f>
        <v>40</v>
      </c>
      <c r="KJ167" s="36">
        <f>COUNTIF($HC$166:KJ$166,$HB167)</f>
        <v>41</v>
      </c>
      <c r="KK167" s="36">
        <f>COUNTIF($HC$166:KK$166,$HB167)</f>
        <v>42</v>
      </c>
      <c r="KL167" s="36">
        <f>COUNTIF($HC$166:KL$166,$HB167)</f>
        <v>42</v>
      </c>
      <c r="KM167" s="36">
        <f>COUNTIF($HC$166:KM$166,$HB167)</f>
        <v>43</v>
      </c>
      <c r="KN167" s="36">
        <f>COUNTIF($HC$166:KN$166,$HB167)</f>
        <v>43</v>
      </c>
      <c r="KO167" s="36">
        <f>COUNTIF($HC$166:KO$166,$HB167)</f>
        <v>44</v>
      </c>
      <c r="KP167" s="36">
        <f>COUNTIF($HC$166:KP$166,$HB167)</f>
        <v>44</v>
      </c>
      <c r="KQ167" s="36">
        <f>COUNTIF($HC$166:KQ$166,$HB167)</f>
        <v>44</v>
      </c>
      <c r="KR167" s="36">
        <f>COUNTIF($HC$166:KR$166,$HB167)</f>
        <v>44</v>
      </c>
      <c r="KS167" s="36">
        <f>COUNTIF($HC$166:KS$166,$HB167)</f>
        <v>44</v>
      </c>
      <c r="KT167" s="36">
        <f>COUNTIF($HC$166:KT$166,$HB167)</f>
        <v>44</v>
      </c>
      <c r="KU167" s="36">
        <f>COUNTIF($HC$166:KU$166,$HB167)</f>
        <v>45</v>
      </c>
      <c r="KV167" s="36">
        <f>COUNTIF($HC$166:KV$166,$HB167)</f>
        <v>46</v>
      </c>
      <c r="KW167" s="36">
        <f>COUNTIF($HC$166:KW$166,$HB167)</f>
        <v>47</v>
      </c>
      <c r="KX167" s="36">
        <f>COUNTIF($HC$166:KX$166,$HB167)</f>
        <v>47</v>
      </c>
      <c r="KY167" s="36">
        <f>COUNTIF($HC$166:KY$166,$HB167)</f>
        <v>48</v>
      </c>
      <c r="KZ167" s="36">
        <f>COUNTIF($HC$166:KZ$166,$HB167)</f>
        <v>48</v>
      </c>
      <c r="LA167" s="36">
        <f>COUNTIF($HC$166:LA$166,$HB167)</f>
        <v>49</v>
      </c>
      <c r="LB167" s="36">
        <f>COUNTIF($HC$166:LB$166,$HB167)</f>
        <v>49</v>
      </c>
      <c r="LC167" s="36">
        <f>COUNTIF($HC$166:LC$166,$HB167)</f>
        <v>49</v>
      </c>
      <c r="LD167" s="36">
        <f>COUNTIF($HC$166:LD$166,$HB167)</f>
        <v>49</v>
      </c>
      <c r="LE167" s="36">
        <f>COUNTIF($HC$166:LE$166,$HB167)</f>
        <v>49</v>
      </c>
      <c r="LF167" s="36">
        <f>COUNTIF($HC$166:LF$166,$HB167)</f>
        <v>49</v>
      </c>
      <c r="LG167" s="36">
        <f>COUNTIF($HC$166:LG$166,$HB167)</f>
        <v>50</v>
      </c>
      <c r="LH167" s="36">
        <f>COUNTIF($HC$166:LH$166,$HB167)</f>
        <v>51</v>
      </c>
      <c r="LI167" s="36">
        <f>COUNTIF($HC$166:LI$166,$HB167)</f>
        <v>52</v>
      </c>
      <c r="LJ167" s="36">
        <f>COUNTIF($HC$166:LJ$166,$HB167)</f>
        <v>52</v>
      </c>
      <c r="LK167" s="36">
        <f>COUNTIF($HC$166:LK$166,$HB167)</f>
        <v>53</v>
      </c>
      <c r="LL167" s="36">
        <f>COUNTIF($HC$166:LL$166,$HB167)</f>
        <v>53</v>
      </c>
      <c r="LM167" s="4">
        <f>COUNTIF($HC$166:LM$166,$HB167)</f>
        <v>53</v>
      </c>
      <c r="LN167" s="4">
        <f>COUNTIF($HC$166:LN$166,$HB167)</f>
        <v>53</v>
      </c>
      <c r="LO167" s="4">
        <f>COUNTIF($HC$166:LO$166,$HB167)</f>
        <v>53</v>
      </c>
      <c r="LP167" s="4">
        <f>COUNTIF($HC$166:LP$166,$HB167)</f>
        <v>53</v>
      </c>
      <c r="LQ167" s="4">
        <f>COUNTIF($HC$166:LQ$166,$HB167)</f>
        <v>53</v>
      </c>
      <c r="LR167" s="4">
        <f>COUNTIF($HC$166:LR$166,$HB167)</f>
        <v>53</v>
      </c>
      <c r="LS167" s="4">
        <f>COUNTIF($HC$166:LS$166,$HB167)</f>
        <v>53</v>
      </c>
      <c r="LT167" s="4">
        <f>COUNTIF($HC$166:LT$166,$HB167)</f>
        <v>53</v>
      </c>
      <c r="LU167" s="4">
        <f>COUNTIF($HC$166:LU$166,$HB167)</f>
        <v>53</v>
      </c>
      <c r="LV167" s="4">
        <f>COUNTIF($HC$166:LV$166,$HB167)</f>
        <v>53</v>
      </c>
      <c r="LW167" s="4">
        <f>COUNTIF($HC$166:LW$166,$HB167)</f>
        <v>53</v>
      </c>
      <c r="LX167" s="4">
        <f>COUNTIF($HC$166:LX$166,$HB167)</f>
        <v>53</v>
      </c>
      <c r="LY167" s="4">
        <f>COUNTIF($HC$166:LY$166,$HB167)</f>
        <v>53</v>
      </c>
      <c r="LZ167" s="4">
        <f>COUNTIF($HC$166:LZ$166,$HB167)</f>
        <v>53</v>
      </c>
      <c r="MA167" s="4">
        <f>COUNTIF($HC$166:MA$166,$HB167)</f>
        <v>53</v>
      </c>
      <c r="MB167" s="4">
        <f>COUNTIF($HC$166:MB$166,$HB167)</f>
        <v>53</v>
      </c>
      <c r="MC167" s="4">
        <f>COUNTIF($HC$166:MC$166,$HB167)</f>
        <v>53</v>
      </c>
      <c r="MD167" s="4">
        <f>COUNTIF($HC$166:MD$166,$HB167)</f>
        <v>53</v>
      </c>
      <c r="ME167" s="4">
        <f>COUNTIF($HC$166:ME$166,$HB167)</f>
        <v>53</v>
      </c>
      <c r="MF167" s="4">
        <f>COUNTIF($HC$166:MF$166,$HB167)</f>
        <v>53</v>
      </c>
      <c r="MG167" s="4">
        <f>COUNTIF($HC$166:MG$166,$HB167)</f>
        <v>53</v>
      </c>
      <c r="MH167" s="4">
        <f>COUNTIF($HC$166:MH$166,$HB167)</f>
        <v>53</v>
      </c>
      <c r="MI167" s="4">
        <f>COUNTIF($HC$166:MI$166,$HB167)</f>
        <v>53</v>
      </c>
      <c r="MJ167" s="4">
        <f>COUNTIF($HC$166:MJ$166,$HB167)</f>
        <v>53</v>
      </c>
      <c r="MK167" s="4">
        <f>COUNTIF($HC$166:MK$166,$HB167)</f>
        <v>53</v>
      </c>
      <c r="ML167" s="4">
        <f>COUNTIF($HC$166:ML$166,$HB167)</f>
        <v>53</v>
      </c>
      <c r="MM167" s="4">
        <f>COUNTIF($HC$166:MM$166,$HB167)</f>
        <v>53</v>
      </c>
      <c r="MN167" s="4">
        <f>COUNTIF($HC$166:MN$166,$HB167)</f>
        <v>53</v>
      </c>
      <c r="MO167" s="4">
        <f>COUNTIF($HC$166:MO$166,$HB167)</f>
        <v>53</v>
      </c>
      <c r="MP167" s="4">
        <f>COUNTIF($HC$166:MP$166,$HB167)</f>
        <v>53</v>
      </c>
      <c r="MQ167" s="4">
        <f>COUNTIF($HC$166:MQ$166,$HB167)</f>
        <v>53</v>
      </c>
      <c r="MR167" s="4">
        <f>COUNTIF($HC$166:MR$166,$HB167)</f>
        <v>53</v>
      </c>
      <c r="MS167" s="4">
        <f>COUNTIF($HC$166:MS$166,$HB167)</f>
        <v>53</v>
      </c>
      <c r="MT167" s="4">
        <f>COUNTIF($HC$166:MT$166,$HB167)</f>
        <v>53</v>
      </c>
      <c r="MU167" s="4">
        <f>COUNTIF($HC$166:MU$166,$HB167)</f>
        <v>53</v>
      </c>
      <c r="MV167" s="4">
        <f>COUNTIF($HC$166:MV$166,$HB167)</f>
        <v>53</v>
      </c>
      <c r="MW167" s="4">
        <f>COUNTIF($HC$166:MW$166,$HB167)</f>
        <v>53</v>
      </c>
      <c r="MX167" s="4">
        <f>COUNTIF($HC$166:MX$166,$HB167)</f>
        <v>53</v>
      </c>
      <c r="MY167" s="4">
        <f>COUNTIF($HC$166:MY$166,$HB167)</f>
        <v>53</v>
      </c>
      <c r="MZ167" s="4">
        <f>COUNTIF($HC$166:MZ$166,$HB167)</f>
        <v>53</v>
      </c>
      <c r="NA167" s="4">
        <f>COUNTIF($HC$166:NA$166,$HB167)</f>
        <v>53</v>
      </c>
      <c r="NB167" s="4">
        <f>COUNTIF($HC$166:NB$166,$HB167)</f>
        <v>53</v>
      </c>
      <c r="NC167" s="4">
        <f>COUNTIF($HC$166:NC$166,$HB167)</f>
        <v>53</v>
      </c>
      <c r="ND167" s="4">
        <f>COUNTIF($HC$166:ND$166,$HB167)</f>
        <v>53</v>
      </c>
      <c r="NE167" s="4">
        <f>COUNTIF($HC$166:NE$166,$HB167)</f>
        <v>53</v>
      </c>
      <c r="NF167" s="4">
        <f>COUNTIF($HC$166:NF$166,$HB167)</f>
        <v>53</v>
      </c>
      <c r="NG167" s="4">
        <f>COUNTIF($HC$166:NG$166,$HB167)</f>
        <v>53</v>
      </c>
      <c r="NH167" s="4">
        <f>COUNTIF($HC$166:NH$166,$HB167)</f>
        <v>53</v>
      </c>
      <c r="NI167" s="4">
        <f>COUNTIF($HC$166:NI$166,$HB167)</f>
        <v>53</v>
      </c>
      <c r="NJ167" s="4">
        <f>COUNTIF($HC$166:NJ$166,$HB167)</f>
        <v>53</v>
      </c>
      <c r="NK167" s="4">
        <f>COUNTIF($HC$166:NK$166,$HB167)</f>
        <v>53</v>
      </c>
      <c r="NL167" s="4">
        <f>COUNTIF($HC$166:NL$166,$HB167)</f>
        <v>53</v>
      </c>
      <c r="NM167" s="4">
        <f>COUNTIF($HC$166:NM$166,$HB167)</f>
        <v>53</v>
      </c>
      <c r="NN167" s="4">
        <f>COUNTIF($HC$166:NN$166,$HB167)</f>
        <v>53</v>
      </c>
      <c r="NO167" s="4">
        <f>COUNTIF($HC$166:NO$166,$HB167)</f>
        <v>53</v>
      </c>
      <c r="NP167" s="4">
        <f>COUNTIF($HC$166:NP$166,$HB167)</f>
        <v>53</v>
      </c>
      <c r="NQ167" s="4">
        <f>COUNTIF($HC$166:NQ$166,$HB167)</f>
        <v>53</v>
      </c>
      <c r="NR167" s="4">
        <f>COUNTIF($HC$166:NR$166,$HB167)</f>
        <v>53</v>
      </c>
      <c r="NS167" s="4">
        <f>COUNTIF($HC$166:NS$166,$HB167)</f>
        <v>53</v>
      </c>
      <c r="NT167" s="4">
        <f>COUNTIF($HC$166:NT$166,$HB167)</f>
        <v>53</v>
      </c>
      <c r="NU167" s="4">
        <f>COUNTIF($HC$166:NU$166,$HB167)</f>
        <v>53</v>
      </c>
      <c r="NV167" s="4">
        <f>COUNTIF($HC$166:NV$166,$HB167)</f>
        <v>53</v>
      </c>
      <c r="NW167" s="4">
        <f>COUNTIF($HC$166:NW$166,$HB167)</f>
        <v>53</v>
      </c>
      <c r="NX167" s="4">
        <f>COUNTIF($HC$166:NX$166,$HB167)</f>
        <v>53</v>
      </c>
      <c r="NY167" s="4">
        <f>COUNTIF($HC$166:NY$166,$HB167)</f>
        <v>53</v>
      </c>
      <c r="NZ167" s="4">
        <f>COUNTIF($HC$166:NZ$166,$HB167)</f>
        <v>53</v>
      </c>
      <c r="OA167" s="4">
        <f>COUNTIF($HC$166:OA$166,$HB167)</f>
        <v>53</v>
      </c>
      <c r="OB167" s="4">
        <f>COUNTIF($HC$166:OB$166,$HB167)</f>
        <v>53</v>
      </c>
      <c r="OC167" s="4">
        <f>COUNTIF($HC$166:OC$166,$HB167)</f>
        <v>53</v>
      </c>
      <c r="OD167" s="4">
        <f>COUNTIF($HC$166:OD$166,$HB167)</f>
        <v>53</v>
      </c>
      <c r="OE167" s="4">
        <f>COUNTIF($HC$166:OE$166,$HB167)</f>
        <v>53</v>
      </c>
      <c r="OF167" s="4">
        <f>COUNTIF($HC$166:OF$166,$HB167)</f>
        <v>53</v>
      </c>
      <c r="OG167" s="4">
        <f>COUNTIF($HC$166:OG$166,$HB167)</f>
        <v>53</v>
      </c>
      <c r="OH167" s="4">
        <f>COUNTIF($HC$166:OH$166,$HB167)</f>
        <v>53</v>
      </c>
      <c r="OI167" s="4">
        <f>COUNTIF($HC$166:OI$166,$HB167)</f>
        <v>53</v>
      </c>
      <c r="OJ167" s="4">
        <f>COUNTIF($HC$166:OJ$166,$HB167)</f>
        <v>53</v>
      </c>
      <c r="OK167" s="4">
        <f>COUNTIF($HC$166:OK$166,$HB167)</f>
        <v>53</v>
      </c>
      <c r="OL167" s="4">
        <f>COUNTIF($HC$166:OL$166,$HB167)</f>
        <v>53</v>
      </c>
      <c r="OM167" s="4">
        <f>COUNTIF($HC$166:OM$166,$HB167)</f>
        <v>53</v>
      </c>
      <c r="ON167" s="4">
        <f>COUNTIF($HC$166:ON$166,$HB167)</f>
        <v>53</v>
      </c>
      <c r="OO167" s="4">
        <f>COUNTIF($HC$166:OO$166,$HB167)</f>
        <v>53</v>
      </c>
      <c r="OP167" s="4">
        <f>COUNTIF($HC$166:OP$166,$HB167)</f>
        <v>53</v>
      </c>
      <c r="OQ167" s="4">
        <f>COUNTIF($HC$166:OQ$166,$HB167)</f>
        <v>53</v>
      </c>
    </row>
    <row r="168" spans="2:407" ht="25.2">
      <c r="B168" s="11">
        <f t="shared" si="44"/>
        <v>76</v>
      </c>
      <c r="C168" s="9">
        <v>4</v>
      </c>
      <c r="D168" s="12">
        <v>12</v>
      </c>
      <c r="E168" s="13">
        <v>33</v>
      </c>
      <c r="G168" s="27" t="s">
        <v>12</v>
      </c>
      <c r="H168" s="28" t="s">
        <v>35</v>
      </c>
      <c r="I168" s="28" t="s">
        <v>35</v>
      </c>
      <c r="J168" s="27" t="s">
        <v>12</v>
      </c>
      <c r="K168" s="27" t="s">
        <v>12</v>
      </c>
      <c r="L168" s="28" t="s">
        <v>35</v>
      </c>
      <c r="M168" s="28" t="s">
        <v>35</v>
      </c>
      <c r="N168" s="27" t="s">
        <v>12</v>
      </c>
      <c r="O168" s="28" t="s">
        <v>35</v>
      </c>
      <c r="P168" s="27" t="s">
        <v>12</v>
      </c>
      <c r="Q168" s="27" t="s">
        <v>12</v>
      </c>
      <c r="R168" s="28" t="s">
        <v>35</v>
      </c>
      <c r="S168" s="27" t="s">
        <v>12</v>
      </c>
      <c r="T168" s="28" t="s">
        <v>35</v>
      </c>
      <c r="U168" s="28" t="s">
        <v>35</v>
      </c>
      <c r="V168" s="27" t="s">
        <v>12</v>
      </c>
      <c r="W168" s="27" t="s">
        <v>12</v>
      </c>
      <c r="X168" s="28" t="s">
        <v>35</v>
      </c>
      <c r="Y168" s="28" t="s">
        <v>35</v>
      </c>
      <c r="Z168" s="27" t="s">
        <v>12</v>
      </c>
      <c r="AA168" s="28" t="s">
        <v>35</v>
      </c>
      <c r="AB168" s="27" t="s">
        <v>12</v>
      </c>
      <c r="AC168" s="27" t="s">
        <v>12</v>
      </c>
      <c r="AD168" s="28" t="s">
        <v>35</v>
      </c>
      <c r="AE168" s="27" t="s">
        <v>12</v>
      </c>
      <c r="AF168" s="28" t="s">
        <v>35</v>
      </c>
      <c r="AG168" s="28" t="s">
        <v>35</v>
      </c>
      <c r="AH168" s="27" t="s">
        <v>12</v>
      </c>
      <c r="AI168" s="27" t="s">
        <v>12</v>
      </c>
      <c r="AJ168" s="28" t="s">
        <v>35</v>
      </c>
      <c r="AK168" s="28" t="s">
        <v>35</v>
      </c>
      <c r="AL168" s="27" t="s">
        <v>12</v>
      </c>
      <c r="AM168" s="28" t="s">
        <v>35</v>
      </c>
      <c r="AN168" s="27" t="s">
        <v>12</v>
      </c>
      <c r="AO168" s="27" t="s">
        <v>12</v>
      </c>
      <c r="AP168" s="28" t="s">
        <v>35</v>
      </c>
      <c r="AQ168" s="27" t="s">
        <v>12</v>
      </c>
      <c r="AR168" s="28" t="s">
        <v>35</v>
      </c>
      <c r="AS168" s="28" t="s">
        <v>35</v>
      </c>
      <c r="AT168" s="27" t="s">
        <v>12</v>
      </c>
      <c r="AU168" s="27" t="s">
        <v>12</v>
      </c>
      <c r="AV168" s="28" t="s">
        <v>35</v>
      </c>
      <c r="AW168" s="28" t="s">
        <v>35</v>
      </c>
      <c r="AX168" s="27" t="s">
        <v>12</v>
      </c>
      <c r="AY168" s="28" t="s">
        <v>35</v>
      </c>
      <c r="AZ168" s="27" t="s">
        <v>12</v>
      </c>
      <c r="BA168" s="27" t="s">
        <v>12</v>
      </c>
      <c r="BB168" s="28" t="s">
        <v>35</v>
      </c>
      <c r="BC168" s="27" t="s">
        <v>12</v>
      </c>
      <c r="BD168" s="28" t="s">
        <v>35</v>
      </c>
      <c r="BE168" s="28" t="s">
        <v>35</v>
      </c>
      <c r="BF168" s="27" t="s">
        <v>12</v>
      </c>
      <c r="BG168" s="27" t="s">
        <v>12</v>
      </c>
      <c r="BH168" s="28" t="s">
        <v>35</v>
      </c>
      <c r="BI168" s="28" t="s">
        <v>35</v>
      </c>
      <c r="BJ168" s="27" t="s">
        <v>12</v>
      </c>
      <c r="BK168" s="28" t="s">
        <v>35</v>
      </c>
      <c r="BL168" s="27" t="s">
        <v>12</v>
      </c>
      <c r="BM168" s="27" t="s">
        <v>12</v>
      </c>
      <c r="BN168" s="28" t="s">
        <v>35</v>
      </c>
      <c r="BO168" s="28" t="s">
        <v>35</v>
      </c>
      <c r="BP168" s="27" t="s">
        <v>12</v>
      </c>
      <c r="BQ168" s="27" t="s">
        <v>12</v>
      </c>
      <c r="BR168" s="27" t="s">
        <v>12</v>
      </c>
      <c r="BS168" s="28" t="s">
        <v>35</v>
      </c>
      <c r="BT168" s="28" t="s">
        <v>35</v>
      </c>
      <c r="BU168" s="27" t="s">
        <v>12</v>
      </c>
      <c r="BV168" s="27" t="s">
        <v>12</v>
      </c>
      <c r="BW168" s="27" t="s">
        <v>12</v>
      </c>
      <c r="BX168" s="27" t="s">
        <v>12</v>
      </c>
      <c r="BY168" s="28" t="s">
        <v>35</v>
      </c>
      <c r="BZ168" s="28" t="s">
        <v>35</v>
      </c>
      <c r="CA168" s="28" t="s">
        <v>35</v>
      </c>
      <c r="CB168" s="27" t="s">
        <v>12</v>
      </c>
      <c r="CC168" s="27" t="s">
        <v>12</v>
      </c>
      <c r="CD168" s="27" t="s">
        <v>12</v>
      </c>
      <c r="CE168" s="28" t="s">
        <v>35</v>
      </c>
      <c r="CF168" s="28" t="s">
        <v>35</v>
      </c>
      <c r="CG168" s="27" t="s">
        <v>12</v>
      </c>
      <c r="CH168" s="27" t="s">
        <v>12</v>
      </c>
      <c r="CI168" s="27" t="s">
        <v>12</v>
      </c>
      <c r="CJ168" s="27" t="s">
        <v>12</v>
      </c>
      <c r="CK168" s="28" t="s">
        <v>35</v>
      </c>
      <c r="CL168" s="28" t="s">
        <v>35</v>
      </c>
      <c r="CM168" s="28" t="s">
        <v>35</v>
      </c>
      <c r="CN168" s="27" t="s">
        <v>12</v>
      </c>
      <c r="CO168" s="27" t="s">
        <v>12</v>
      </c>
      <c r="CP168" s="27" t="s">
        <v>12</v>
      </c>
      <c r="CQ168" s="28" t="s">
        <v>35</v>
      </c>
      <c r="CR168" s="28" t="s">
        <v>35</v>
      </c>
      <c r="CS168" s="27" t="s">
        <v>12</v>
      </c>
      <c r="CT168" s="27" t="s">
        <v>12</v>
      </c>
      <c r="CU168" s="27" t="s">
        <v>12</v>
      </c>
      <c r="CV168" s="27" t="s">
        <v>12</v>
      </c>
      <c r="CW168" s="28" t="s">
        <v>35</v>
      </c>
      <c r="CX168" s="28" t="s">
        <v>35</v>
      </c>
      <c r="CY168" s="28" t="s">
        <v>35</v>
      </c>
      <c r="CZ168" s="27" t="s">
        <v>12</v>
      </c>
      <c r="DA168" s="27" t="s">
        <v>12</v>
      </c>
      <c r="DB168" s="27" t="s">
        <v>12</v>
      </c>
      <c r="DC168" s="27" t="s">
        <v>12</v>
      </c>
      <c r="DD168" s="27" t="s">
        <v>12</v>
      </c>
      <c r="DE168" s="27" t="s">
        <v>12</v>
      </c>
      <c r="DF168" s="27" t="s">
        <v>12</v>
      </c>
      <c r="DG168" s="28" t="s">
        <v>35</v>
      </c>
      <c r="DH168" s="27" t="s">
        <v>12</v>
      </c>
      <c r="DI168" s="28" t="s">
        <v>35</v>
      </c>
      <c r="DJ168" s="27" t="s">
        <v>12</v>
      </c>
      <c r="DK168" s="28" t="s">
        <v>35</v>
      </c>
      <c r="DL168" s="27" t="s">
        <v>12</v>
      </c>
      <c r="DM168" s="27" t="s">
        <v>12</v>
      </c>
      <c r="DN168" s="27" t="s">
        <v>12</v>
      </c>
      <c r="DO168" s="27" t="s">
        <v>12</v>
      </c>
      <c r="DP168" s="27" t="s">
        <v>12</v>
      </c>
      <c r="DQ168" s="27" t="s">
        <v>12</v>
      </c>
      <c r="DR168" s="27" t="s">
        <v>12</v>
      </c>
      <c r="DS168" s="28" t="s">
        <v>35</v>
      </c>
      <c r="DT168" s="27" t="s">
        <v>12</v>
      </c>
      <c r="DU168" s="28" t="s">
        <v>35</v>
      </c>
      <c r="DV168" s="27" t="s">
        <v>12</v>
      </c>
      <c r="DW168" s="28" t="s">
        <v>35</v>
      </c>
      <c r="DX168" s="27" t="s">
        <v>12</v>
      </c>
      <c r="DY168" s="27" t="s">
        <v>12</v>
      </c>
      <c r="DZ168" s="27" t="s">
        <v>12</v>
      </c>
      <c r="EA168" s="27" t="s">
        <v>12</v>
      </c>
      <c r="EB168" s="27" t="s">
        <v>12</v>
      </c>
      <c r="EC168" s="27" t="s">
        <v>12</v>
      </c>
      <c r="ED168" s="27" t="s">
        <v>12</v>
      </c>
      <c r="EE168" s="28" t="s">
        <v>35</v>
      </c>
      <c r="EF168" s="27" t="s">
        <v>12</v>
      </c>
      <c r="EG168" s="28" t="s">
        <v>35</v>
      </c>
      <c r="EH168" s="27" t="s">
        <v>12</v>
      </c>
      <c r="EI168" s="28" t="s">
        <v>35</v>
      </c>
      <c r="EJ168" s="27" t="s">
        <v>12</v>
      </c>
      <c r="EK168" s="27" t="s">
        <v>12</v>
      </c>
      <c r="EL168" s="27" t="s">
        <v>12</v>
      </c>
      <c r="EM168" s="27" t="s">
        <v>12</v>
      </c>
      <c r="EN168" s="27" t="s">
        <v>12</v>
      </c>
      <c r="EO168" s="27" t="s">
        <v>12</v>
      </c>
      <c r="EP168" s="27" t="s">
        <v>12</v>
      </c>
      <c r="EQ168" s="28" t="s">
        <v>35</v>
      </c>
      <c r="ER168" s="27" t="s">
        <v>12</v>
      </c>
      <c r="ES168" s="28" t="s">
        <v>35</v>
      </c>
      <c r="ET168" s="27" t="s">
        <v>12</v>
      </c>
      <c r="EU168" s="28" t="s">
        <v>35</v>
      </c>
      <c r="EV168" s="27" t="s">
        <v>12</v>
      </c>
      <c r="EW168" s="27" t="s">
        <v>12</v>
      </c>
      <c r="EX168" s="27" t="s">
        <v>12</v>
      </c>
      <c r="EY168" s="27" t="s">
        <v>12</v>
      </c>
      <c r="EZ168" s="27" t="s">
        <v>12</v>
      </c>
      <c r="FA168" s="27" t="s">
        <v>12</v>
      </c>
      <c r="FB168" s="27" t="s">
        <v>12</v>
      </c>
      <c r="FC168" s="28" t="s">
        <v>35</v>
      </c>
      <c r="FD168" s="27" t="s">
        <v>12</v>
      </c>
      <c r="FE168" s="28" t="s">
        <v>35</v>
      </c>
      <c r="FF168" s="27" t="s">
        <v>12</v>
      </c>
      <c r="FG168" s="28" t="s">
        <v>35</v>
      </c>
      <c r="FH168" s="27" t="s">
        <v>12</v>
      </c>
      <c r="FI168" s="27" t="s">
        <v>12</v>
      </c>
      <c r="FJ168" s="27" t="s">
        <v>12</v>
      </c>
      <c r="FK168" s="28" t="s">
        <v>35</v>
      </c>
      <c r="FL168" s="28" t="s">
        <v>35</v>
      </c>
      <c r="FM168" s="28" t="s">
        <v>35</v>
      </c>
      <c r="FN168" s="28" t="s">
        <v>35</v>
      </c>
      <c r="FO168" s="28" t="s">
        <v>35</v>
      </c>
      <c r="FP168" s="27" t="s">
        <v>12</v>
      </c>
      <c r="FQ168" s="28" t="s">
        <v>35</v>
      </c>
      <c r="FR168" s="27" t="s">
        <v>12</v>
      </c>
      <c r="FS168" s="27" t="s">
        <v>12</v>
      </c>
      <c r="FT168" s="27" t="s">
        <v>12</v>
      </c>
      <c r="FU168" s="27" t="s">
        <v>12</v>
      </c>
      <c r="FV168" s="27" t="s">
        <v>12</v>
      </c>
      <c r="FW168" s="28" t="s">
        <v>35</v>
      </c>
      <c r="FX168" s="28" t="s">
        <v>35</v>
      </c>
      <c r="FY168" s="28" t="s">
        <v>35</v>
      </c>
      <c r="FZ168" s="28" t="s">
        <v>35</v>
      </c>
      <c r="GA168" s="28" t="s">
        <v>35</v>
      </c>
      <c r="GB168" s="27" t="s">
        <v>12</v>
      </c>
      <c r="GC168" s="28" t="s">
        <v>35</v>
      </c>
      <c r="GD168" s="27" t="s">
        <v>12</v>
      </c>
      <c r="GE168" s="27" t="s">
        <v>12</v>
      </c>
      <c r="GF168" s="27" t="s">
        <v>12</v>
      </c>
      <c r="GG168" s="27" t="s">
        <v>12</v>
      </c>
      <c r="GH168" s="27" t="s">
        <v>12</v>
      </c>
      <c r="GI168" s="28" t="s">
        <v>35</v>
      </c>
      <c r="GJ168" s="28" t="s">
        <v>35</v>
      </c>
      <c r="GK168" s="28" t="s">
        <v>35</v>
      </c>
      <c r="GL168" s="28" t="s">
        <v>35</v>
      </c>
      <c r="GM168" s="28" t="s">
        <v>35</v>
      </c>
      <c r="GN168" s="27" t="s">
        <v>12</v>
      </c>
      <c r="GO168" s="28" t="s">
        <v>35</v>
      </c>
      <c r="GP168" s="27" t="s">
        <v>12</v>
      </c>
      <c r="GQ168" s="27" t="s">
        <v>12</v>
      </c>
      <c r="GR168" s="27" t="s">
        <v>12</v>
      </c>
      <c r="GS168" s="27" t="s">
        <v>12</v>
      </c>
      <c r="GT168" s="27" t="s">
        <v>12</v>
      </c>
      <c r="GU168" s="28" t="s">
        <v>35</v>
      </c>
      <c r="GV168" s="28" t="s">
        <v>35</v>
      </c>
      <c r="GW168" s="28" t="s">
        <v>35</v>
      </c>
      <c r="GX168" s="28" t="s">
        <v>35</v>
      </c>
      <c r="HB168" s="37" t="str">
        <v>A</v>
      </c>
      <c r="HC168" s="36">
        <f>COUNTIF($HC$166:HC$166,$HB168)</f>
        <v>0</v>
      </c>
      <c r="HD168" s="36">
        <f>COUNTIF($HC$166:HD$166,$HB168)</f>
        <v>1</v>
      </c>
      <c r="HE168" s="36">
        <f>COUNTIF($HC$166:HE$166,$HB168)</f>
        <v>1</v>
      </c>
      <c r="HF168" s="36">
        <f>COUNTIF($HC$166:HF$166,$HB168)</f>
        <v>2</v>
      </c>
      <c r="HG168" s="36">
        <f>COUNTIF($HC$166:HG$166,$HB168)</f>
        <v>3</v>
      </c>
      <c r="HH168" s="36">
        <f>COUNTIF($HC$166:HH$166,$HB168)</f>
        <v>4</v>
      </c>
      <c r="HI168" s="36">
        <f>COUNTIF($HC$166:HI$166,$HB168)</f>
        <v>5</v>
      </c>
      <c r="HJ168" s="36">
        <f>COUNTIF($HC$166:HJ$166,$HB168)</f>
        <v>6</v>
      </c>
      <c r="HK168" s="36">
        <f>COUNTIF($HC$166:HK$166,$HB168)</f>
        <v>6</v>
      </c>
      <c r="HL168" s="36">
        <f>COUNTIF($HC$166:HL$166,$HB168)</f>
        <v>6</v>
      </c>
      <c r="HM168" s="36">
        <f>COUNTIF($HC$166:HM$166,$HB168)</f>
        <v>6</v>
      </c>
      <c r="HN168" s="36">
        <f>COUNTIF($HC$166:HN$166,$HB168)</f>
        <v>7</v>
      </c>
      <c r="HO168" s="36">
        <f>COUNTIF($HC$166:HO$166,$HB168)</f>
        <v>7</v>
      </c>
      <c r="HP168" s="36">
        <f>COUNTIF($HC$166:HP$166,$HB168)</f>
        <v>8</v>
      </c>
      <c r="HQ168" s="36">
        <f>COUNTIF($HC$166:HQ$166,$HB168)</f>
        <v>8</v>
      </c>
      <c r="HR168" s="36">
        <f>COUNTIF($HC$166:HR$166,$HB168)</f>
        <v>8</v>
      </c>
      <c r="HS168" s="36">
        <f>COUNTIF($HC$166:HS$166,$HB168)</f>
        <v>9</v>
      </c>
      <c r="HT168" s="36">
        <f>COUNTIF($HC$166:HT$166,$HB168)</f>
        <v>9</v>
      </c>
      <c r="HU168" s="36">
        <f>COUNTIF($HC$166:HU$166,$HB168)</f>
        <v>10</v>
      </c>
      <c r="HV168" s="36">
        <f>COUNTIF($HC$166:HV$166,$HB168)</f>
        <v>10</v>
      </c>
      <c r="HW168" s="36">
        <f>COUNTIF($HC$166:HW$166,$HB168)</f>
        <v>11</v>
      </c>
      <c r="HX168" s="36">
        <f>COUNTIF($HC$166:HX$166,$HB168)</f>
        <v>12</v>
      </c>
      <c r="HY168" s="36">
        <f>COUNTIF($HC$166:HY$166,$HB168)</f>
        <v>12</v>
      </c>
      <c r="HZ168" s="36">
        <f>COUNTIF($HC$166:HZ$166,$HB168)</f>
        <v>13</v>
      </c>
      <c r="IA168" s="36">
        <f>COUNTIF($HC$166:IA$166,$HB168)</f>
        <v>14</v>
      </c>
      <c r="IB168" s="36">
        <f>COUNTIF($HC$166:IB$166,$HB168)</f>
        <v>14</v>
      </c>
      <c r="IC168" s="36">
        <f>COUNTIF($HC$166:IC$166,$HB168)</f>
        <v>14</v>
      </c>
      <c r="ID168" s="36">
        <f>COUNTIF($HC$166:ID$166,$HB168)</f>
        <v>14</v>
      </c>
      <c r="IE168" s="36">
        <f>COUNTIF($HC$166:IE$166,$HB168)</f>
        <v>15</v>
      </c>
      <c r="IF168" s="36">
        <f>COUNTIF($HC$166:IF$166,$HB168)</f>
        <v>15</v>
      </c>
      <c r="IG168" s="36">
        <f>COUNTIF($HC$166:IG$166,$HB168)</f>
        <v>16</v>
      </c>
      <c r="IH168" s="36">
        <f>COUNTIF($HC$166:IH$166,$HB168)</f>
        <v>16</v>
      </c>
      <c r="II168" s="36">
        <f>COUNTIF($HC$166:II$166,$HB168)</f>
        <v>17</v>
      </c>
      <c r="IJ168" s="36">
        <f>COUNTIF($HC$166:IJ$166,$HB168)</f>
        <v>18</v>
      </c>
      <c r="IK168" s="36">
        <f>COUNTIF($HC$166:IK$166,$HB168)</f>
        <v>18</v>
      </c>
      <c r="IL168" s="36">
        <f>COUNTIF($HC$166:IL$166,$HB168)</f>
        <v>19</v>
      </c>
      <c r="IM168" s="36">
        <f>COUNTIF($HC$166:IM$166,$HB168)</f>
        <v>20</v>
      </c>
      <c r="IN168" s="36">
        <f>COUNTIF($HC$166:IN$166,$HB168)</f>
        <v>20</v>
      </c>
      <c r="IO168" s="36">
        <f>COUNTIF($HC$166:IO$166,$HB168)</f>
        <v>20</v>
      </c>
      <c r="IP168" s="36">
        <f>COUNTIF($HC$166:IP$166,$HB168)</f>
        <v>20</v>
      </c>
      <c r="IQ168" s="36">
        <f>COUNTIF($HC$166:IQ$166,$HB168)</f>
        <v>21</v>
      </c>
      <c r="IR168" s="36">
        <f>COUNTIF($HC$166:IR$166,$HB168)</f>
        <v>21</v>
      </c>
      <c r="IS168" s="36">
        <f>COUNTIF($HC$166:IS$166,$HB168)</f>
        <v>22</v>
      </c>
      <c r="IT168" s="36">
        <f>COUNTIF($HC$166:IT$166,$HB168)</f>
        <v>22</v>
      </c>
      <c r="IU168" s="36">
        <f>COUNTIF($HC$166:IU$166,$HB168)</f>
        <v>23</v>
      </c>
      <c r="IV168" s="36">
        <f>COUNTIF($HC$166:IV$166,$HB168)</f>
        <v>24</v>
      </c>
      <c r="IW168" s="36">
        <f>COUNTIF($HC$166:IW$166,$HB168)</f>
        <v>24</v>
      </c>
      <c r="IX168" s="36">
        <f>COUNTIF($HC$166:IX$166,$HB168)</f>
        <v>25</v>
      </c>
      <c r="IY168" s="36">
        <f>COUNTIF($HC$166:IY$166,$HB168)</f>
        <v>26</v>
      </c>
      <c r="IZ168" s="36">
        <f>COUNTIF($HC$166:IZ$166,$HB168)</f>
        <v>26</v>
      </c>
      <c r="JA168" s="36">
        <f>COUNTIF($HC$166:JA$166,$HB168)</f>
        <v>26</v>
      </c>
      <c r="JB168" s="36">
        <f>COUNTIF($HC$166:JB$166,$HB168)</f>
        <v>26</v>
      </c>
      <c r="JC168" s="36">
        <f>COUNTIF($HC$166:JC$166,$HB168)</f>
        <v>27</v>
      </c>
      <c r="JD168" s="36">
        <f>COUNTIF($HC$166:JD$166,$HB168)</f>
        <v>27</v>
      </c>
      <c r="JE168" s="36">
        <f>COUNTIF($HC$166:JE$166,$HB168)</f>
        <v>28</v>
      </c>
      <c r="JF168" s="36">
        <f>COUNTIF($HC$166:JF$166,$HB168)</f>
        <v>28</v>
      </c>
      <c r="JG168" s="36">
        <f>COUNTIF($HC$166:JG$166,$HB168)</f>
        <v>29</v>
      </c>
      <c r="JH168" s="36">
        <f>COUNTIF($HC$166:JH$166,$HB168)</f>
        <v>30</v>
      </c>
      <c r="JI168" s="36">
        <f>COUNTIF($HC$166:JI$166,$HB168)</f>
        <v>30</v>
      </c>
      <c r="JJ168" s="36">
        <f>COUNTIF($HC$166:JJ$166,$HB168)</f>
        <v>31</v>
      </c>
      <c r="JK168" s="36">
        <f>COUNTIF($HC$166:JK$166,$HB168)</f>
        <v>32</v>
      </c>
      <c r="JL168" s="36">
        <f>COUNTIF($HC$166:JL$166,$HB168)</f>
        <v>32</v>
      </c>
      <c r="JM168" s="36">
        <f>COUNTIF($HC$166:JM$166,$HB168)</f>
        <v>32</v>
      </c>
      <c r="JN168" s="36">
        <f>COUNTIF($HC$166:JN$166,$HB168)</f>
        <v>32</v>
      </c>
      <c r="JO168" s="36">
        <f>COUNTIF($HC$166:JO$166,$HB168)</f>
        <v>33</v>
      </c>
      <c r="JP168" s="36">
        <f>COUNTIF($HC$166:JP$166,$HB168)</f>
        <v>33</v>
      </c>
      <c r="JQ168" s="36">
        <f>COUNTIF($HC$166:JQ$166,$HB168)</f>
        <v>34</v>
      </c>
      <c r="JR168" s="36">
        <f>COUNTIF($HC$166:JR$166,$HB168)</f>
        <v>34</v>
      </c>
      <c r="JS168" s="36">
        <f>COUNTIF($HC$166:JS$166,$HB168)</f>
        <v>35</v>
      </c>
      <c r="JT168" s="36">
        <f>COUNTIF($HC$166:JT$166,$HB168)</f>
        <v>36</v>
      </c>
      <c r="JU168" s="36">
        <f>COUNTIF($HC$166:JU$166,$HB168)</f>
        <v>36</v>
      </c>
      <c r="JV168" s="36">
        <f>COUNTIF($HC$166:JV$166,$HB168)</f>
        <v>37</v>
      </c>
      <c r="JW168" s="36">
        <f>COUNTIF($HC$166:JW$166,$HB168)</f>
        <v>38</v>
      </c>
      <c r="JX168" s="36">
        <f>COUNTIF($HC$166:JX$166,$HB168)</f>
        <v>38</v>
      </c>
      <c r="JY168" s="36">
        <f>COUNTIF($HC$166:JY$166,$HB168)</f>
        <v>38</v>
      </c>
      <c r="JZ168" s="36">
        <f>COUNTIF($HC$166:JZ$166,$HB168)</f>
        <v>39</v>
      </c>
      <c r="KA168" s="36">
        <f>COUNTIF($HC$166:KA$166,$HB168)</f>
        <v>39</v>
      </c>
      <c r="KB168" s="36">
        <f>COUNTIF($HC$166:KB$166,$HB168)</f>
        <v>40</v>
      </c>
      <c r="KC168" s="36">
        <f>COUNTIF($HC$166:KC$166,$HB168)</f>
        <v>40</v>
      </c>
      <c r="KD168" s="36">
        <f>COUNTIF($HC$166:KD$166,$HB168)</f>
        <v>41</v>
      </c>
      <c r="KE168" s="36">
        <f>COUNTIF($HC$166:KE$166,$HB168)</f>
        <v>42</v>
      </c>
      <c r="KF168" s="36">
        <f>COUNTIF($HC$166:KF$166,$HB168)</f>
        <v>43</v>
      </c>
      <c r="KG168" s="36">
        <f>COUNTIF($HC$166:KG$166,$HB168)</f>
        <v>44</v>
      </c>
      <c r="KH168" s="36">
        <f>COUNTIF($HC$166:KH$166,$HB168)</f>
        <v>45</v>
      </c>
      <c r="KI168" s="36">
        <f>COUNTIF($HC$166:KI$166,$HB168)</f>
        <v>45</v>
      </c>
      <c r="KJ168" s="36">
        <f>COUNTIF($HC$166:KJ$166,$HB168)</f>
        <v>45</v>
      </c>
      <c r="KK168" s="36">
        <f>COUNTIF($HC$166:KK$166,$HB168)</f>
        <v>45</v>
      </c>
      <c r="KL168" s="36">
        <f>COUNTIF($HC$166:KL$166,$HB168)</f>
        <v>46</v>
      </c>
      <c r="KM168" s="36">
        <f>COUNTIF($HC$166:KM$166,$HB168)</f>
        <v>46</v>
      </c>
      <c r="KN168" s="36">
        <f>COUNTIF($HC$166:KN$166,$HB168)</f>
        <v>47</v>
      </c>
      <c r="KO168" s="36">
        <f>COUNTIF($HC$166:KO$166,$HB168)</f>
        <v>47</v>
      </c>
      <c r="KP168" s="36">
        <f>COUNTIF($HC$166:KP$166,$HB168)</f>
        <v>48</v>
      </c>
      <c r="KQ168" s="36">
        <f>COUNTIF($HC$166:KQ$166,$HB168)</f>
        <v>49</v>
      </c>
      <c r="KR168" s="36">
        <f>COUNTIF($HC$166:KR$166,$HB168)</f>
        <v>50</v>
      </c>
      <c r="KS168" s="36">
        <f>COUNTIF($HC$166:KS$166,$HB168)</f>
        <v>51</v>
      </c>
      <c r="KT168" s="36">
        <f>COUNTIF($HC$166:KT$166,$HB168)</f>
        <v>52</v>
      </c>
      <c r="KU168" s="36">
        <f>COUNTIF($HC$166:KU$166,$HB168)</f>
        <v>52</v>
      </c>
      <c r="KV168" s="36">
        <f>COUNTIF($HC$166:KV$166,$HB168)</f>
        <v>52</v>
      </c>
      <c r="KW168" s="36">
        <f>COUNTIF($HC$166:KW$166,$HB168)</f>
        <v>52</v>
      </c>
      <c r="KX168" s="36">
        <f>COUNTIF($HC$166:KX$166,$HB168)</f>
        <v>53</v>
      </c>
      <c r="KY168" s="36">
        <f>COUNTIF($HC$166:KY$166,$HB168)</f>
        <v>53</v>
      </c>
      <c r="KZ168" s="36">
        <f>COUNTIF($HC$166:KZ$166,$HB168)</f>
        <v>54</v>
      </c>
      <c r="LA168" s="36">
        <f>COUNTIF($HC$166:LA$166,$HB168)</f>
        <v>54</v>
      </c>
      <c r="LB168" s="36">
        <f>COUNTIF($HC$166:LB$166,$HB168)</f>
        <v>55</v>
      </c>
      <c r="LC168" s="36">
        <f>COUNTIF($HC$166:LC$166,$HB168)</f>
        <v>56</v>
      </c>
      <c r="LD168" s="36">
        <f>COUNTIF($HC$166:LD$166,$HB168)</f>
        <v>57</v>
      </c>
      <c r="LE168" s="36">
        <f>COUNTIF($HC$166:LE$166,$HB168)</f>
        <v>58</v>
      </c>
      <c r="LF168" s="36">
        <f>COUNTIF($HC$166:LF$166,$HB168)</f>
        <v>59</v>
      </c>
      <c r="LG168" s="36">
        <f>COUNTIF($HC$166:LG$166,$HB168)</f>
        <v>59</v>
      </c>
      <c r="LH168" s="36">
        <f>COUNTIF($HC$166:LH$166,$HB168)</f>
        <v>59</v>
      </c>
      <c r="LI168" s="36">
        <f>COUNTIF($HC$166:LI$166,$HB168)</f>
        <v>59</v>
      </c>
      <c r="LJ168" s="36">
        <f>COUNTIF($HC$166:LJ$166,$HB168)</f>
        <v>60</v>
      </c>
      <c r="LK168" s="36">
        <f>COUNTIF($HC$166:LK$166,$HB168)</f>
        <v>60</v>
      </c>
      <c r="LL168" s="36">
        <f>COUNTIF($HC$166:LL$166,$HB168)</f>
        <v>61</v>
      </c>
      <c r="LM168" s="4">
        <f>COUNTIF($HC$166:LM$166,$HB168)</f>
        <v>61</v>
      </c>
      <c r="LN168" s="4">
        <f>COUNTIF($HC$166:LN$166,$HB168)</f>
        <v>61</v>
      </c>
      <c r="LO168" s="4">
        <f>COUNTIF($HC$166:LO$166,$HB168)</f>
        <v>61</v>
      </c>
      <c r="LP168" s="4">
        <f>COUNTIF($HC$166:LP$166,$HB168)</f>
        <v>61</v>
      </c>
      <c r="LQ168" s="4">
        <f>COUNTIF($HC$166:LQ$166,$HB168)</f>
        <v>61</v>
      </c>
      <c r="LR168" s="4">
        <f>COUNTIF($HC$166:LR$166,$HB168)</f>
        <v>61</v>
      </c>
      <c r="LS168" s="4">
        <f>COUNTIF($HC$166:LS$166,$HB168)</f>
        <v>61</v>
      </c>
      <c r="LT168" s="4">
        <f>COUNTIF($HC$166:LT$166,$HB168)</f>
        <v>61</v>
      </c>
      <c r="LU168" s="4">
        <f>COUNTIF($HC$166:LU$166,$HB168)</f>
        <v>61</v>
      </c>
      <c r="LV168" s="4">
        <f>COUNTIF($HC$166:LV$166,$HB168)</f>
        <v>61</v>
      </c>
      <c r="LW168" s="4">
        <f>COUNTIF($HC$166:LW$166,$HB168)</f>
        <v>61</v>
      </c>
      <c r="LX168" s="4">
        <f>COUNTIF($HC$166:LX$166,$HB168)</f>
        <v>61</v>
      </c>
      <c r="LY168" s="4">
        <f>COUNTIF($HC$166:LY$166,$HB168)</f>
        <v>61</v>
      </c>
      <c r="LZ168" s="4">
        <f>COUNTIF($HC$166:LZ$166,$HB168)</f>
        <v>61</v>
      </c>
      <c r="MA168" s="4">
        <f>COUNTIF($HC$166:MA$166,$HB168)</f>
        <v>61</v>
      </c>
      <c r="MB168" s="4">
        <f>COUNTIF($HC$166:MB$166,$HB168)</f>
        <v>61</v>
      </c>
      <c r="MC168" s="4">
        <f>COUNTIF($HC$166:MC$166,$HB168)</f>
        <v>61</v>
      </c>
      <c r="MD168" s="4">
        <f>COUNTIF($HC$166:MD$166,$HB168)</f>
        <v>61</v>
      </c>
      <c r="ME168" s="4">
        <f>COUNTIF($HC$166:ME$166,$HB168)</f>
        <v>61</v>
      </c>
      <c r="MF168" s="4">
        <f>COUNTIF($HC$166:MF$166,$HB168)</f>
        <v>61</v>
      </c>
      <c r="MG168" s="4">
        <f>COUNTIF($HC$166:MG$166,$HB168)</f>
        <v>61</v>
      </c>
      <c r="MH168" s="4">
        <f>COUNTIF($HC$166:MH$166,$HB168)</f>
        <v>61</v>
      </c>
      <c r="MI168" s="4">
        <f>COUNTIF($HC$166:MI$166,$HB168)</f>
        <v>61</v>
      </c>
      <c r="MJ168" s="4">
        <f>COUNTIF($HC$166:MJ$166,$HB168)</f>
        <v>61</v>
      </c>
      <c r="MK168" s="4">
        <f>COUNTIF($HC$166:MK$166,$HB168)</f>
        <v>61</v>
      </c>
      <c r="ML168" s="4">
        <f>COUNTIF($HC$166:ML$166,$HB168)</f>
        <v>61</v>
      </c>
      <c r="MM168" s="4">
        <f>COUNTIF($HC$166:MM$166,$HB168)</f>
        <v>61</v>
      </c>
      <c r="MN168" s="4">
        <f>COUNTIF($HC$166:MN$166,$HB168)</f>
        <v>61</v>
      </c>
      <c r="MO168" s="4">
        <f>COUNTIF($HC$166:MO$166,$HB168)</f>
        <v>61</v>
      </c>
      <c r="MP168" s="4">
        <f>COUNTIF($HC$166:MP$166,$HB168)</f>
        <v>61</v>
      </c>
      <c r="MQ168" s="4">
        <f>COUNTIF($HC$166:MQ$166,$HB168)</f>
        <v>61</v>
      </c>
      <c r="MR168" s="4">
        <f>COUNTIF($HC$166:MR$166,$HB168)</f>
        <v>61</v>
      </c>
      <c r="MS168" s="4">
        <f>COUNTIF($HC$166:MS$166,$HB168)</f>
        <v>61</v>
      </c>
      <c r="MT168" s="4">
        <f>COUNTIF($HC$166:MT$166,$HB168)</f>
        <v>61</v>
      </c>
      <c r="MU168" s="4">
        <f>COUNTIF($HC$166:MU$166,$HB168)</f>
        <v>61</v>
      </c>
      <c r="MV168" s="4">
        <f>COUNTIF($HC$166:MV$166,$HB168)</f>
        <v>61</v>
      </c>
      <c r="MW168" s="4">
        <f>COUNTIF($HC$166:MW$166,$HB168)</f>
        <v>61</v>
      </c>
      <c r="MX168" s="4">
        <f>COUNTIF($HC$166:MX$166,$HB168)</f>
        <v>61</v>
      </c>
      <c r="MY168" s="4">
        <f>COUNTIF($HC$166:MY$166,$HB168)</f>
        <v>61</v>
      </c>
      <c r="MZ168" s="4">
        <f>COUNTIF($HC$166:MZ$166,$HB168)</f>
        <v>61</v>
      </c>
      <c r="NA168" s="4">
        <f>COUNTIF($HC$166:NA$166,$HB168)</f>
        <v>61</v>
      </c>
      <c r="NB168" s="4">
        <f>COUNTIF($HC$166:NB$166,$HB168)</f>
        <v>61</v>
      </c>
      <c r="NC168" s="4">
        <f>COUNTIF($HC$166:NC$166,$HB168)</f>
        <v>61</v>
      </c>
      <c r="ND168" s="4">
        <f>COUNTIF($HC$166:ND$166,$HB168)</f>
        <v>61</v>
      </c>
      <c r="NE168" s="4">
        <f>COUNTIF($HC$166:NE$166,$HB168)</f>
        <v>61</v>
      </c>
      <c r="NF168" s="4">
        <f>COUNTIF($HC$166:NF$166,$HB168)</f>
        <v>61</v>
      </c>
      <c r="NG168" s="4">
        <f>COUNTIF($HC$166:NG$166,$HB168)</f>
        <v>61</v>
      </c>
      <c r="NH168" s="4">
        <f>COUNTIF($HC$166:NH$166,$HB168)</f>
        <v>61</v>
      </c>
      <c r="NI168" s="4">
        <f>COUNTIF($HC$166:NI$166,$HB168)</f>
        <v>61</v>
      </c>
      <c r="NJ168" s="4">
        <f>COUNTIF($HC$166:NJ$166,$HB168)</f>
        <v>61</v>
      </c>
      <c r="NK168" s="4">
        <f>COUNTIF($HC$166:NK$166,$HB168)</f>
        <v>61</v>
      </c>
      <c r="NL168" s="4">
        <f>COUNTIF($HC$166:NL$166,$HB168)</f>
        <v>61</v>
      </c>
      <c r="NM168" s="4">
        <f>COUNTIF($HC$166:NM$166,$HB168)</f>
        <v>61</v>
      </c>
      <c r="NN168" s="4">
        <f>COUNTIF($HC$166:NN$166,$HB168)</f>
        <v>61</v>
      </c>
      <c r="NO168" s="4">
        <f>COUNTIF($HC$166:NO$166,$HB168)</f>
        <v>61</v>
      </c>
      <c r="NP168" s="4">
        <f>COUNTIF($HC$166:NP$166,$HB168)</f>
        <v>61</v>
      </c>
      <c r="NQ168" s="4">
        <f>COUNTIF($HC$166:NQ$166,$HB168)</f>
        <v>61</v>
      </c>
      <c r="NR168" s="4">
        <f>COUNTIF($HC$166:NR$166,$HB168)</f>
        <v>61</v>
      </c>
      <c r="NS168" s="4">
        <f>COUNTIF($HC$166:NS$166,$HB168)</f>
        <v>61</v>
      </c>
      <c r="NT168" s="4">
        <f>COUNTIF($HC$166:NT$166,$HB168)</f>
        <v>61</v>
      </c>
      <c r="NU168" s="4">
        <f>COUNTIF($HC$166:NU$166,$HB168)</f>
        <v>61</v>
      </c>
      <c r="NV168" s="4">
        <f>COUNTIF($HC$166:NV$166,$HB168)</f>
        <v>61</v>
      </c>
      <c r="NW168" s="4">
        <f>COUNTIF($HC$166:NW$166,$HB168)</f>
        <v>61</v>
      </c>
      <c r="NX168" s="4">
        <f>COUNTIF($HC$166:NX$166,$HB168)</f>
        <v>61</v>
      </c>
      <c r="NY168" s="4">
        <f>COUNTIF($HC$166:NY$166,$HB168)</f>
        <v>61</v>
      </c>
      <c r="NZ168" s="4">
        <f>COUNTIF($HC$166:NZ$166,$HB168)</f>
        <v>61</v>
      </c>
      <c r="OA168" s="4">
        <f>COUNTIF($HC$166:OA$166,$HB168)</f>
        <v>61</v>
      </c>
      <c r="OB168" s="4">
        <f>COUNTIF($HC$166:OB$166,$HB168)</f>
        <v>61</v>
      </c>
      <c r="OC168" s="4">
        <f>COUNTIF($HC$166:OC$166,$HB168)</f>
        <v>61</v>
      </c>
      <c r="OD168" s="4">
        <f>COUNTIF($HC$166:OD$166,$HB168)</f>
        <v>61</v>
      </c>
      <c r="OE168" s="4">
        <f>COUNTIF($HC$166:OE$166,$HB168)</f>
        <v>61</v>
      </c>
      <c r="OF168" s="4">
        <f>COUNTIF($HC$166:OF$166,$HB168)</f>
        <v>61</v>
      </c>
      <c r="OG168" s="4">
        <f>COUNTIF($HC$166:OG$166,$HB168)</f>
        <v>61</v>
      </c>
      <c r="OH168" s="4">
        <f>COUNTIF($HC$166:OH$166,$HB168)</f>
        <v>61</v>
      </c>
      <c r="OI168" s="4">
        <f>COUNTIF($HC$166:OI$166,$HB168)</f>
        <v>61</v>
      </c>
      <c r="OJ168" s="4">
        <f>COUNTIF($HC$166:OJ$166,$HB168)</f>
        <v>61</v>
      </c>
      <c r="OK168" s="4">
        <f>COUNTIF($HC$166:OK$166,$HB168)</f>
        <v>61</v>
      </c>
      <c r="OL168" s="4">
        <f>COUNTIF($HC$166:OL$166,$HB168)</f>
        <v>61</v>
      </c>
      <c r="OM168" s="4">
        <f>COUNTIF($HC$166:OM$166,$HB168)</f>
        <v>61</v>
      </c>
      <c r="ON168" s="4">
        <f>COUNTIF($HC$166:ON$166,$HB168)</f>
        <v>61</v>
      </c>
      <c r="OO168" s="4">
        <f>COUNTIF($HC$166:OO$166,$HB168)</f>
        <v>61</v>
      </c>
      <c r="OP168" s="4">
        <f>COUNTIF($HC$166:OP$166,$HB168)</f>
        <v>61</v>
      </c>
      <c r="OQ168" s="4">
        <f>COUNTIF($HC$166:OQ$166,$HB168)</f>
        <v>61</v>
      </c>
    </row>
    <row r="169" spans="2:407" ht="25.2">
      <c r="B169" s="11">
        <f t="shared" si="44"/>
        <v>77</v>
      </c>
      <c r="C169" s="9">
        <v>4</v>
      </c>
      <c r="D169" s="12">
        <v>12</v>
      </c>
      <c r="E169" s="13">
        <v>36</v>
      </c>
      <c r="G169" s="31" t="s">
        <v>18</v>
      </c>
      <c r="H169" s="31" t="s">
        <v>18</v>
      </c>
      <c r="I169" s="31" t="s">
        <v>18</v>
      </c>
      <c r="J169" s="31" t="s">
        <v>18</v>
      </c>
      <c r="K169" s="27" t="s">
        <v>12</v>
      </c>
      <c r="L169" s="27" t="s">
        <v>12</v>
      </c>
      <c r="M169" s="27" t="s">
        <v>12</v>
      </c>
      <c r="N169" s="27" t="s">
        <v>12</v>
      </c>
      <c r="O169" s="31" t="s">
        <v>18</v>
      </c>
      <c r="P169" s="27" t="s">
        <v>12</v>
      </c>
      <c r="Q169" s="31" t="s">
        <v>18</v>
      </c>
      <c r="R169" s="31" t="s">
        <v>18</v>
      </c>
      <c r="S169" s="31" t="s">
        <v>18</v>
      </c>
      <c r="T169" s="31" t="s">
        <v>18</v>
      </c>
      <c r="U169" s="31" t="s">
        <v>18</v>
      </c>
      <c r="V169" s="31" t="s">
        <v>18</v>
      </c>
      <c r="W169" s="27" t="s">
        <v>12</v>
      </c>
      <c r="X169" s="27" t="s">
        <v>12</v>
      </c>
      <c r="Y169" s="27" t="s">
        <v>12</v>
      </c>
      <c r="Z169" s="27" t="s">
        <v>12</v>
      </c>
      <c r="AA169" s="31" t="s">
        <v>18</v>
      </c>
      <c r="AB169" s="27" t="s">
        <v>12</v>
      </c>
      <c r="AC169" s="31" t="s">
        <v>18</v>
      </c>
      <c r="AD169" s="31" t="s">
        <v>18</v>
      </c>
      <c r="AE169" s="31" t="s">
        <v>18</v>
      </c>
      <c r="AF169" s="31" t="s">
        <v>18</v>
      </c>
      <c r="AG169" s="31" t="s">
        <v>18</v>
      </c>
      <c r="AH169" s="31" t="s">
        <v>18</v>
      </c>
      <c r="AI169" s="27" t="s">
        <v>12</v>
      </c>
      <c r="AJ169" s="27" t="s">
        <v>12</v>
      </c>
      <c r="AK169" s="27" t="s">
        <v>12</v>
      </c>
      <c r="AL169" s="27" t="s">
        <v>12</v>
      </c>
      <c r="AM169" s="31" t="s">
        <v>18</v>
      </c>
      <c r="AN169" s="27" t="s">
        <v>12</v>
      </c>
      <c r="AO169" s="31" t="s">
        <v>18</v>
      </c>
      <c r="AP169" s="31" t="s">
        <v>18</v>
      </c>
      <c r="AQ169" s="31" t="s">
        <v>18</v>
      </c>
      <c r="AR169" s="31" t="s">
        <v>18</v>
      </c>
      <c r="AS169" s="31" t="s">
        <v>18</v>
      </c>
      <c r="AT169" s="31" t="s">
        <v>18</v>
      </c>
      <c r="AU169" s="27" t="s">
        <v>12</v>
      </c>
      <c r="AV169" s="27" t="s">
        <v>12</v>
      </c>
      <c r="AW169" s="27" t="s">
        <v>12</v>
      </c>
      <c r="AX169" s="27" t="s">
        <v>12</v>
      </c>
      <c r="AY169" s="31" t="s">
        <v>18</v>
      </c>
      <c r="AZ169" s="27" t="s">
        <v>12</v>
      </c>
      <c r="BA169" s="31" t="s">
        <v>18</v>
      </c>
      <c r="BB169" s="31" t="s">
        <v>18</v>
      </c>
      <c r="BC169" s="31" t="s">
        <v>18</v>
      </c>
      <c r="BD169" s="31" t="s">
        <v>18</v>
      </c>
      <c r="BE169" s="31" t="s">
        <v>18</v>
      </c>
      <c r="BF169" s="31" t="s">
        <v>18</v>
      </c>
      <c r="BG169" s="27" t="s">
        <v>12</v>
      </c>
      <c r="BH169" s="27" t="s">
        <v>12</v>
      </c>
      <c r="BI169" s="27" t="s">
        <v>12</v>
      </c>
      <c r="BJ169" s="27" t="s">
        <v>12</v>
      </c>
      <c r="BK169" s="31" t="s">
        <v>18</v>
      </c>
      <c r="BL169" s="27" t="s">
        <v>12</v>
      </c>
      <c r="BM169" s="31" t="s">
        <v>18</v>
      </c>
      <c r="BN169" s="31" t="s">
        <v>18</v>
      </c>
      <c r="BO169" s="27" t="s">
        <v>12</v>
      </c>
      <c r="BP169" s="31" t="s">
        <v>18</v>
      </c>
      <c r="BQ169" s="31" t="s">
        <v>18</v>
      </c>
      <c r="BR169" s="27" t="s">
        <v>12</v>
      </c>
      <c r="BS169" s="31" t="s">
        <v>18</v>
      </c>
      <c r="BT169" s="31" t="s">
        <v>18</v>
      </c>
      <c r="BU169" s="31" t="s">
        <v>18</v>
      </c>
      <c r="BV169" s="31" t="s">
        <v>18</v>
      </c>
      <c r="BW169" s="27" t="s">
        <v>12</v>
      </c>
      <c r="BX169" s="27" t="s">
        <v>12</v>
      </c>
      <c r="BY169" s="27" t="s">
        <v>12</v>
      </c>
      <c r="BZ169" s="31" t="s">
        <v>18</v>
      </c>
      <c r="CA169" s="27" t="s">
        <v>12</v>
      </c>
      <c r="CB169" s="31" t="s">
        <v>18</v>
      </c>
      <c r="CC169" s="31" t="s">
        <v>18</v>
      </c>
      <c r="CD169" s="27" t="s">
        <v>12</v>
      </c>
      <c r="CE169" s="31" t="s">
        <v>18</v>
      </c>
      <c r="CF169" s="31" t="s">
        <v>18</v>
      </c>
      <c r="CG169" s="31" t="s">
        <v>18</v>
      </c>
      <c r="CH169" s="31" t="s">
        <v>18</v>
      </c>
      <c r="CI169" s="27" t="s">
        <v>12</v>
      </c>
      <c r="CJ169" s="27" t="s">
        <v>12</v>
      </c>
      <c r="CK169" s="27" t="s">
        <v>12</v>
      </c>
      <c r="CL169" s="31" t="s">
        <v>18</v>
      </c>
      <c r="CM169" s="27" t="s">
        <v>12</v>
      </c>
      <c r="CN169" s="31" t="s">
        <v>18</v>
      </c>
      <c r="CO169" s="31" t="s">
        <v>18</v>
      </c>
      <c r="CP169" s="27" t="s">
        <v>12</v>
      </c>
      <c r="CQ169" s="31" t="s">
        <v>18</v>
      </c>
      <c r="CR169" s="31" t="s">
        <v>18</v>
      </c>
      <c r="CS169" s="31" t="s">
        <v>18</v>
      </c>
      <c r="CT169" s="31" t="s">
        <v>18</v>
      </c>
      <c r="CU169" s="27" t="s">
        <v>12</v>
      </c>
      <c r="CV169" s="27" t="s">
        <v>12</v>
      </c>
      <c r="CW169" s="27" t="s">
        <v>12</v>
      </c>
      <c r="CX169" s="31" t="s">
        <v>18</v>
      </c>
      <c r="CY169" s="27" t="s">
        <v>12</v>
      </c>
      <c r="CZ169" s="31" t="s">
        <v>18</v>
      </c>
      <c r="DA169" s="31" t="s">
        <v>18</v>
      </c>
      <c r="DB169" s="27" t="s">
        <v>12</v>
      </c>
      <c r="DC169" s="27" t="s">
        <v>12</v>
      </c>
      <c r="DD169" s="27" t="s">
        <v>12</v>
      </c>
      <c r="DE169" s="31" t="s">
        <v>18</v>
      </c>
      <c r="DF169" s="31" t="s">
        <v>18</v>
      </c>
      <c r="DG169" s="31" t="s">
        <v>18</v>
      </c>
      <c r="DH169" s="27" t="s">
        <v>12</v>
      </c>
      <c r="DI169" s="27" t="s">
        <v>12</v>
      </c>
      <c r="DJ169" s="31" t="s">
        <v>18</v>
      </c>
      <c r="DK169" s="27" t="s">
        <v>12</v>
      </c>
      <c r="DL169" s="31" t="s">
        <v>18</v>
      </c>
      <c r="DM169" s="31" t="s">
        <v>18</v>
      </c>
      <c r="DN169" s="31" t="s">
        <v>18</v>
      </c>
      <c r="DO169" s="27" t="s">
        <v>12</v>
      </c>
      <c r="DP169" s="27" t="s">
        <v>12</v>
      </c>
      <c r="DQ169" s="31" t="s">
        <v>18</v>
      </c>
      <c r="DR169" s="31" t="s">
        <v>18</v>
      </c>
      <c r="DS169" s="31" t="s">
        <v>18</v>
      </c>
      <c r="DT169" s="27" t="s">
        <v>12</v>
      </c>
      <c r="DU169" s="27" t="s">
        <v>12</v>
      </c>
      <c r="DV169" s="31" t="s">
        <v>18</v>
      </c>
      <c r="DW169" s="27" t="s">
        <v>12</v>
      </c>
      <c r="DX169" s="31" t="s">
        <v>18</v>
      </c>
      <c r="DY169" s="31" t="s">
        <v>18</v>
      </c>
      <c r="DZ169" s="31" t="s">
        <v>18</v>
      </c>
      <c r="EA169" s="27" t="s">
        <v>12</v>
      </c>
      <c r="EB169" s="27" t="s">
        <v>12</v>
      </c>
      <c r="EC169" s="31" t="s">
        <v>18</v>
      </c>
      <c r="ED169" s="31" t="s">
        <v>18</v>
      </c>
      <c r="EE169" s="31" t="s">
        <v>18</v>
      </c>
      <c r="EF169" s="27" t="s">
        <v>12</v>
      </c>
      <c r="EG169" s="27" t="s">
        <v>12</v>
      </c>
      <c r="EH169" s="31" t="s">
        <v>18</v>
      </c>
      <c r="EI169" s="27" t="s">
        <v>12</v>
      </c>
      <c r="EJ169" s="31" t="s">
        <v>18</v>
      </c>
      <c r="EK169" s="31" t="s">
        <v>18</v>
      </c>
      <c r="EL169" s="31" t="s">
        <v>18</v>
      </c>
      <c r="EM169" s="27" t="s">
        <v>12</v>
      </c>
      <c r="EN169" s="27" t="s">
        <v>12</v>
      </c>
      <c r="EO169" s="31" t="s">
        <v>18</v>
      </c>
      <c r="EP169" s="31" t="s">
        <v>18</v>
      </c>
      <c r="EQ169" s="31" t="s">
        <v>18</v>
      </c>
      <c r="ER169" s="27" t="s">
        <v>12</v>
      </c>
      <c r="ES169" s="27" t="s">
        <v>12</v>
      </c>
      <c r="ET169" s="31" t="s">
        <v>18</v>
      </c>
      <c r="EU169" s="27" t="s">
        <v>12</v>
      </c>
      <c r="EV169" s="31" t="s">
        <v>18</v>
      </c>
      <c r="EW169" s="31" t="s">
        <v>18</v>
      </c>
      <c r="EX169" s="31" t="s">
        <v>18</v>
      </c>
      <c r="EY169" s="27" t="s">
        <v>12</v>
      </c>
      <c r="EZ169" s="27" t="s">
        <v>12</v>
      </c>
      <c r="FA169" s="31" t="s">
        <v>18</v>
      </c>
      <c r="FB169" s="31" t="s">
        <v>18</v>
      </c>
      <c r="FC169" s="31" t="s">
        <v>18</v>
      </c>
      <c r="FD169" s="27" t="s">
        <v>12</v>
      </c>
      <c r="FE169" s="27" t="s">
        <v>12</v>
      </c>
      <c r="FF169" s="31" t="s">
        <v>18</v>
      </c>
      <c r="FG169" s="27" t="s">
        <v>12</v>
      </c>
      <c r="FH169" s="31" t="s">
        <v>18</v>
      </c>
      <c r="FI169" s="31" t="s">
        <v>18</v>
      </c>
      <c r="FJ169" s="31" t="s">
        <v>18</v>
      </c>
      <c r="FK169" s="27" t="s">
        <v>12</v>
      </c>
      <c r="FL169" s="31" t="s">
        <v>18</v>
      </c>
      <c r="FM169" s="27" t="s">
        <v>12</v>
      </c>
      <c r="FN169" s="27" t="s">
        <v>12</v>
      </c>
      <c r="FO169" s="27" t="s">
        <v>12</v>
      </c>
      <c r="FP169" s="27" t="s">
        <v>12</v>
      </c>
      <c r="FQ169" s="31" t="s">
        <v>18</v>
      </c>
      <c r="FR169" s="27" t="s">
        <v>12</v>
      </c>
      <c r="FS169" s="31" t="s">
        <v>18</v>
      </c>
      <c r="FT169" s="27" t="s">
        <v>12</v>
      </c>
      <c r="FU169" s="31" t="s">
        <v>18</v>
      </c>
      <c r="FV169" s="27" t="s">
        <v>12</v>
      </c>
      <c r="FW169" s="27" t="s">
        <v>12</v>
      </c>
      <c r="FX169" s="31" t="s">
        <v>18</v>
      </c>
      <c r="FY169" s="27" t="s">
        <v>12</v>
      </c>
      <c r="FZ169" s="27" t="s">
        <v>12</v>
      </c>
      <c r="GA169" s="27" t="s">
        <v>12</v>
      </c>
      <c r="GB169" s="27" t="s">
        <v>12</v>
      </c>
      <c r="GC169" s="31" t="s">
        <v>18</v>
      </c>
      <c r="GD169" s="27" t="s">
        <v>12</v>
      </c>
      <c r="GE169" s="31" t="s">
        <v>18</v>
      </c>
      <c r="GF169" s="27" t="s">
        <v>12</v>
      </c>
      <c r="GG169" s="31" t="s">
        <v>18</v>
      </c>
      <c r="GH169" s="27" t="s">
        <v>12</v>
      </c>
      <c r="GI169" s="27" t="s">
        <v>12</v>
      </c>
      <c r="GJ169" s="31" t="s">
        <v>18</v>
      </c>
      <c r="GK169" s="27" t="s">
        <v>12</v>
      </c>
      <c r="GL169" s="27" t="s">
        <v>12</v>
      </c>
      <c r="GM169" s="27" t="s">
        <v>12</v>
      </c>
      <c r="GN169" s="27" t="s">
        <v>12</v>
      </c>
      <c r="GO169" s="31" t="s">
        <v>18</v>
      </c>
      <c r="GP169" s="27" t="s">
        <v>12</v>
      </c>
      <c r="GQ169" s="31" t="s">
        <v>18</v>
      </c>
      <c r="GR169" s="27" t="s">
        <v>12</v>
      </c>
      <c r="GS169" s="31" t="s">
        <v>18</v>
      </c>
      <c r="GT169" s="27" t="s">
        <v>12</v>
      </c>
      <c r="GU169" s="27" t="s">
        <v>12</v>
      </c>
      <c r="GV169" s="31" t="s">
        <v>18</v>
      </c>
      <c r="GW169" s="27" t="s">
        <v>12</v>
      </c>
      <c r="GX169" s="27" t="s">
        <v>12</v>
      </c>
      <c r="HB169" s="37" t="s">
        <v>80</v>
      </c>
      <c r="HC169" s="46" cm="1">
        <f t="array" ref="HC169:OQ169">_xlfn.SEQUENCE(,COUNT(HC168:OQ168))</f>
        <v>1</v>
      </c>
      <c r="HD169" s="46">
        <v>2</v>
      </c>
      <c r="HE169" s="46">
        <v>3</v>
      </c>
      <c r="HF169" s="46">
        <v>4</v>
      </c>
      <c r="HG169" s="46">
        <v>5</v>
      </c>
      <c r="HH169" s="46">
        <v>6</v>
      </c>
      <c r="HI169" s="46">
        <v>7</v>
      </c>
      <c r="HJ169" s="46">
        <v>8</v>
      </c>
      <c r="HK169" s="46">
        <v>9</v>
      </c>
      <c r="HL169" s="46">
        <v>10</v>
      </c>
      <c r="HM169" s="46">
        <v>11</v>
      </c>
      <c r="HN169" s="46">
        <v>12</v>
      </c>
      <c r="HO169" s="46">
        <v>13</v>
      </c>
      <c r="HP169" s="46">
        <v>14</v>
      </c>
      <c r="HQ169" s="46">
        <v>15</v>
      </c>
      <c r="HR169" s="46">
        <v>16</v>
      </c>
      <c r="HS169" s="46">
        <v>17</v>
      </c>
      <c r="HT169" s="46">
        <v>18</v>
      </c>
      <c r="HU169" s="46">
        <v>19</v>
      </c>
      <c r="HV169" s="46">
        <v>20</v>
      </c>
      <c r="HW169" s="46">
        <v>21</v>
      </c>
      <c r="HX169" s="46">
        <v>22</v>
      </c>
      <c r="HY169" s="46">
        <v>23</v>
      </c>
      <c r="HZ169" s="46">
        <v>24</v>
      </c>
      <c r="IA169" s="46">
        <v>25</v>
      </c>
      <c r="IB169" s="46">
        <v>26</v>
      </c>
      <c r="IC169" s="46">
        <v>27</v>
      </c>
      <c r="ID169" s="46">
        <v>28</v>
      </c>
      <c r="IE169" s="46">
        <v>29</v>
      </c>
      <c r="IF169" s="46">
        <v>30</v>
      </c>
      <c r="IG169" s="46">
        <v>31</v>
      </c>
      <c r="IH169" s="46">
        <v>32</v>
      </c>
      <c r="II169" s="46">
        <v>33</v>
      </c>
      <c r="IJ169" s="46">
        <v>34</v>
      </c>
      <c r="IK169" s="46">
        <v>35</v>
      </c>
      <c r="IL169" s="46">
        <v>36</v>
      </c>
      <c r="IM169" s="46">
        <v>37</v>
      </c>
      <c r="IN169" s="46">
        <v>38</v>
      </c>
      <c r="IO169" s="46">
        <v>39</v>
      </c>
      <c r="IP169" s="46">
        <v>40</v>
      </c>
      <c r="IQ169" s="46">
        <v>41</v>
      </c>
      <c r="IR169" s="46">
        <v>42</v>
      </c>
      <c r="IS169" s="46">
        <v>43</v>
      </c>
      <c r="IT169" s="46">
        <v>44</v>
      </c>
      <c r="IU169" s="46">
        <v>45</v>
      </c>
      <c r="IV169" s="46">
        <v>46</v>
      </c>
      <c r="IW169" s="46">
        <v>47</v>
      </c>
      <c r="IX169" s="46">
        <v>48</v>
      </c>
      <c r="IY169" s="46">
        <v>49</v>
      </c>
      <c r="IZ169" s="46">
        <v>50</v>
      </c>
      <c r="JA169" s="46">
        <v>51</v>
      </c>
      <c r="JB169" s="46">
        <v>52</v>
      </c>
      <c r="JC169" s="46">
        <v>53</v>
      </c>
      <c r="JD169" s="46">
        <v>54</v>
      </c>
      <c r="JE169" s="46">
        <v>55</v>
      </c>
      <c r="JF169" s="46">
        <v>56</v>
      </c>
      <c r="JG169" s="46">
        <v>57</v>
      </c>
      <c r="JH169" s="46">
        <v>58</v>
      </c>
      <c r="JI169" s="46">
        <v>59</v>
      </c>
      <c r="JJ169" s="46">
        <v>60</v>
      </c>
      <c r="JK169" s="46">
        <v>61</v>
      </c>
      <c r="JL169" s="46">
        <v>62</v>
      </c>
      <c r="JM169" s="46">
        <v>63</v>
      </c>
      <c r="JN169" s="46">
        <v>64</v>
      </c>
      <c r="JO169" s="46">
        <v>65</v>
      </c>
      <c r="JP169" s="46">
        <v>66</v>
      </c>
      <c r="JQ169" s="46">
        <v>67</v>
      </c>
      <c r="JR169" s="46">
        <v>68</v>
      </c>
      <c r="JS169" s="46">
        <v>69</v>
      </c>
      <c r="JT169" s="46">
        <v>70</v>
      </c>
      <c r="JU169" s="46">
        <v>71</v>
      </c>
      <c r="JV169" s="46">
        <v>72</v>
      </c>
      <c r="JW169" s="46">
        <v>73</v>
      </c>
      <c r="JX169" s="46">
        <v>74</v>
      </c>
      <c r="JY169" s="46">
        <v>75</v>
      </c>
      <c r="JZ169" s="46">
        <v>76</v>
      </c>
      <c r="KA169" s="46">
        <v>77</v>
      </c>
      <c r="KB169" s="46">
        <v>78</v>
      </c>
      <c r="KC169" s="46">
        <v>79</v>
      </c>
      <c r="KD169" s="46">
        <v>80</v>
      </c>
      <c r="KE169" s="46">
        <v>81</v>
      </c>
      <c r="KF169" s="46">
        <v>82</v>
      </c>
      <c r="KG169" s="46">
        <v>83</v>
      </c>
      <c r="KH169" s="46">
        <v>84</v>
      </c>
      <c r="KI169" s="46">
        <v>85</v>
      </c>
      <c r="KJ169" s="46">
        <v>86</v>
      </c>
      <c r="KK169" s="46">
        <v>87</v>
      </c>
      <c r="KL169" s="46">
        <v>88</v>
      </c>
      <c r="KM169" s="46">
        <v>89</v>
      </c>
      <c r="KN169" s="46">
        <v>90</v>
      </c>
      <c r="KO169" s="46">
        <v>91</v>
      </c>
      <c r="KP169" s="46">
        <v>92</v>
      </c>
      <c r="KQ169" s="46">
        <v>93</v>
      </c>
      <c r="KR169" s="46">
        <v>94</v>
      </c>
      <c r="KS169" s="46">
        <v>95</v>
      </c>
      <c r="KT169" s="46">
        <v>96</v>
      </c>
      <c r="KU169" s="46">
        <v>97</v>
      </c>
      <c r="KV169" s="46">
        <v>98</v>
      </c>
      <c r="KW169" s="46">
        <v>99</v>
      </c>
      <c r="KX169" s="46">
        <v>100</v>
      </c>
      <c r="KY169" s="46">
        <v>101</v>
      </c>
      <c r="KZ169" s="46">
        <v>102</v>
      </c>
      <c r="LA169" s="46">
        <v>103</v>
      </c>
      <c r="LB169" s="46">
        <v>104</v>
      </c>
      <c r="LC169" s="46">
        <v>105</v>
      </c>
      <c r="LD169" s="46">
        <v>106</v>
      </c>
      <c r="LE169" s="46">
        <v>107</v>
      </c>
      <c r="LF169" s="46">
        <v>108</v>
      </c>
      <c r="LG169" s="46">
        <v>109</v>
      </c>
      <c r="LH169" s="46">
        <v>110</v>
      </c>
      <c r="LI169" s="46">
        <v>111</v>
      </c>
      <c r="LJ169" s="46">
        <v>112</v>
      </c>
      <c r="LK169" s="46">
        <v>113</v>
      </c>
      <c r="LL169" s="46">
        <v>114</v>
      </c>
      <c r="LM169" s="43">
        <v>115</v>
      </c>
      <c r="LN169" s="43">
        <v>116</v>
      </c>
      <c r="LO169" s="43">
        <v>117</v>
      </c>
      <c r="LP169" s="43">
        <v>118</v>
      </c>
      <c r="LQ169" s="43">
        <v>119</v>
      </c>
      <c r="LR169" s="43">
        <v>120</v>
      </c>
      <c r="LS169" s="43">
        <v>121</v>
      </c>
      <c r="LT169" s="43">
        <v>122</v>
      </c>
      <c r="LU169" s="43">
        <v>123</v>
      </c>
      <c r="LV169" s="43">
        <v>124</v>
      </c>
      <c r="LW169" s="43">
        <v>125</v>
      </c>
      <c r="LX169" s="43">
        <v>126</v>
      </c>
      <c r="LY169" s="43">
        <v>127</v>
      </c>
      <c r="LZ169" s="43">
        <v>128</v>
      </c>
      <c r="MA169" s="43">
        <v>129</v>
      </c>
      <c r="MB169" s="43">
        <v>130</v>
      </c>
      <c r="MC169" s="43">
        <v>131</v>
      </c>
      <c r="MD169" s="43">
        <v>132</v>
      </c>
      <c r="ME169" s="43">
        <v>133</v>
      </c>
      <c r="MF169" s="43">
        <v>134</v>
      </c>
      <c r="MG169" s="43">
        <v>135</v>
      </c>
      <c r="MH169" s="43">
        <v>136</v>
      </c>
      <c r="MI169" s="43">
        <v>137</v>
      </c>
      <c r="MJ169" s="43">
        <v>138</v>
      </c>
      <c r="MK169" s="43">
        <v>139</v>
      </c>
      <c r="ML169" s="43">
        <v>140</v>
      </c>
      <c r="MM169" s="43">
        <v>141</v>
      </c>
      <c r="MN169" s="43">
        <v>142</v>
      </c>
      <c r="MO169" s="43">
        <v>143</v>
      </c>
      <c r="MP169" s="43">
        <v>144</v>
      </c>
      <c r="MQ169" s="43">
        <v>145</v>
      </c>
      <c r="MR169" s="43">
        <v>146</v>
      </c>
      <c r="MS169" s="43">
        <v>147</v>
      </c>
      <c r="MT169" s="43">
        <v>148</v>
      </c>
      <c r="MU169" s="43">
        <v>149</v>
      </c>
      <c r="MV169" s="43">
        <v>150</v>
      </c>
      <c r="MW169" s="43">
        <v>151</v>
      </c>
      <c r="MX169" s="43">
        <v>152</v>
      </c>
      <c r="MY169" s="43">
        <v>153</v>
      </c>
      <c r="MZ169" s="43">
        <v>154</v>
      </c>
      <c r="NA169" s="43">
        <v>155</v>
      </c>
      <c r="NB169" s="43">
        <v>156</v>
      </c>
      <c r="NC169" s="43">
        <v>157</v>
      </c>
      <c r="ND169" s="43">
        <v>158</v>
      </c>
      <c r="NE169" s="43">
        <v>159</v>
      </c>
      <c r="NF169" s="43">
        <v>160</v>
      </c>
      <c r="NG169" s="43">
        <v>161</v>
      </c>
      <c r="NH169" s="43">
        <v>162</v>
      </c>
      <c r="NI169" s="43">
        <v>163</v>
      </c>
      <c r="NJ169" s="43">
        <v>164</v>
      </c>
      <c r="NK169" s="43">
        <v>165</v>
      </c>
      <c r="NL169" s="43">
        <v>166</v>
      </c>
      <c r="NM169" s="43">
        <v>167</v>
      </c>
      <c r="NN169" s="43">
        <v>168</v>
      </c>
      <c r="NO169" s="43">
        <v>169</v>
      </c>
      <c r="NP169" s="43">
        <v>170</v>
      </c>
      <c r="NQ169" s="43">
        <v>171</v>
      </c>
      <c r="NR169" s="43">
        <v>172</v>
      </c>
      <c r="NS169" s="43">
        <v>173</v>
      </c>
      <c r="NT169" s="43">
        <v>174</v>
      </c>
      <c r="NU169" s="43">
        <v>175</v>
      </c>
      <c r="NV169" s="43">
        <v>176</v>
      </c>
      <c r="NW169" s="43">
        <v>177</v>
      </c>
      <c r="NX169" s="43">
        <v>178</v>
      </c>
      <c r="NY169" s="43">
        <v>179</v>
      </c>
      <c r="NZ169" s="43">
        <v>180</v>
      </c>
      <c r="OA169" s="43">
        <v>181</v>
      </c>
      <c r="OB169" s="43">
        <v>182</v>
      </c>
      <c r="OC169" s="43">
        <v>183</v>
      </c>
      <c r="OD169" s="43">
        <v>184</v>
      </c>
      <c r="OE169" s="43">
        <v>185</v>
      </c>
      <c r="OF169" s="43">
        <v>186</v>
      </c>
      <c r="OG169" s="43">
        <v>187</v>
      </c>
      <c r="OH169" s="43">
        <v>188</v>
      </c>
      <c r="OI169" s="43">
        <v>189</v>
      </c>
      <c r="OJ169" s="43">
        <v>190</v>
      </c>
      <c r="OK169" s="43">
        <v>191</v>
      </c>
      <c r="OL169" s="43">
        <v>192</v>
      </c>
      <c r="OM169" s="43">
        <v>193</v>
      </c>
      <c r="ON169" s="43">
        <v>194</v>
      </c>
      <c r="OO169" s="43">
        <v>195</v>
      </c>
      <c r="OP169" s="43">
        <v>196</v>
      </c>
      <c r="OQ169" s="43">
        <v>197</v>
      </c>
    </row>
    <row r="170" spans="2:407" ht="25.2">
      <c r="B170" s="11">
        <f t="shared" si="44"/>
        <v>78</v>
      </c>
      <c r="C170" s="9">
        <v>4</v>
      </c>
      <c r="D170" s="12">
        <v>12</v>
      </c>
      <c r="E170" s="13">
        <v>25</v>
      </c>
      <c r="G170" s="30" t="s">
        <v>39</v>
      </c>
      <c r="H170" s="27" t="s">
        <v>12</v>
      </c>
      <c r="I170" s="27" t="s">
        <v>12</v>
      </c>
      <c r="J170" s="27" t="s">
        <v>12</v>
      </c>
      <c r="K170" s="30" t="s">
        <v>39</v>
      </c>
      <c r="L170" s="27" t="s">
        <v>12</v>
      </c>
      <c r="M170" s="27" t="s">
        <v>12</v>
      </c>
      <c r="N170" s="30" t="s">
        <v>39</v>
      </c>
      <c r="O170" s="27" t="s">
        <v>12</v>
      </c>
      <c r="P170" s="30" t="s">
        <v>39</v>
      </c>
      <c r="Q170" s="27" t="s">
        <v>12</v>
      </c>
      <c r="R170" s="27" t="s">
        <v>12</v>
      </c>
      <c r="S170" s="30" t="s">
        <v>39</v>
      </c>
      <c r="T170" s="27" t="s">
        <v>12</v>
      </c>
      <c r="U170" s="27" t="s">
        <v>12</v>
      </c>
      <c r="V170" s="27" t="s">
        <v>12</v>
      </c>
      <c r="W170" s="30" t="s">
        <v>39</v>
      </c>
      <c r="X170" s="27" t="s">
        <v>12</v>
      </c>
      <c r="Y170" s="27" t="s">
        <v>12</v>
      </c>
      <c r="Z170" s="30" t="s">
        <v>39</v>
      </c>
      <c r="AA170" s="27" t="s">
        <v>12</v>
      </c>
      <c r="AB170" s="30" t="s">
        <v>39</v>
      </c>
      <c r="AC170" s="27" t="s">
        <v>12</v>
      </c>
      <c r="AD170" s="27" t="s">
        <v>12</v>
      </c>
      <c r="AE170" s="30" t="s">
        <v>39</v>
      </c>
      <c r="AF170" s="27" t="s">
        <v>12</v>
      </c>
      <c r="AG170" s="27" t="s">
        <v>12</v>
      </c>
      <c r="AH170" s="27" t="s">
        <v>12</v>
      </c>
      <c r="AI170" s="30" t="s">
        <v>39</v>
      </c>
      <c r="AJ170" s="27" t="s">
        <v>12</v>
      </c>
      <c r="AK170" s="27" t="s">
        <v>12</v>
      </c>
      <c r="AL170" s="30" t="s">
        <v>39</v>
      </c>
      <c r="AM170" s="27" t="s">
        <v>12</v>
      </c>
      <c r="AN170" s="30" t="s">
        <v>39</v>
      </c>
      <c r="AO170" s="27" t="s">
        <v>12</v>
      </c>
      <c r="AP170" s="27" t="s">
        <v>12</v>
      </c>
      <c r="AQ170" s="30" t="s">
        <v>39</v>
      </c>
      <c r="AR170" s="27" t="s">
        <v>12</v>
      </c>
      <c r="AS170" s="27" t="s">
        <v>12</v>
      </c>
      <c r="AT170" s="27" t="s">
        <v>12</v>
      </c>
      <c r="AU170" s="30" t="s">
        <v>39</v>
      </c>
      <c r="AV170" s="27" t="s">
        <v>12</v>
      </c>
      <c r="AW170" s="27" t="s">
        <v>12</v>
      </c>
      <c r="AX170" s="30" t="s">
        <v>39</v>
      </c>
      <c r="AY170" s="27" t="s">
        <v>12</v>
      </c>
      <c r="AZ170" s="30" t="s">
        <v>39</v>
      </c>
      <c r="BA170" s="27" t="s">
        <v>12</v>
      </c>
      <c r="BB170" s="27" t="s">
        <v>12</v>
      </c>
      <c r="BC170" s="30" t="s">
        <v>39</v>
      </c>
      <c r="BD170" s="27" t="s">
        <v>12</v>
      </c>
      <c r="BE170" s="27" t="s">
        <v>12</v>
      </c>
      <c r="BF170" s="27" t="s">
        <v>12</v>
      </c>
      <c r="BG170" s="30" t="s">
        <v>39</v>
      </c>
      <c r="BH170" s="27" t="s">
        <v>12</v>
      </c>
      <c r="BI170" s="27" t="s">
        <v>12</v>
      </c>
      <c r="BJ170" s="30" t="s">
        <v>39</v>
      </c>
      <c r="BK170" s="27" t="s">
        <v>12</v>
      </c>
      <c r="BL170" s="30" t="s">
        <v>39</v>
      </c>
      <c r="BM170" s="27" t="s">
        <v>12</v>
      </c>
      <c r="BN170" s="27" t="s">
        <v>12</v>
      </c>
      <c r="BO170" s="30" t="s">
        <v>39</v>
      </c>
      <c r="BP170" s="30" t="s">
        <v>39</v>
      </c>
      <c r="BQ170" s="30" t="s">
        <v>39</v>
      </c>
      <c r="BR170" s="27" t="s">
        <v>12</v>
      </c>
      <c r="BS170" s="27" t="s">
        <v>12</v>
      </c>
      <c r="BT170" s="30" t="s">
        <v>39</v>
      </c>
      <c r="BU170" s="27" t="s">
        <v>12</v>
      </c>
      <c r="BV170" s="30" t="s">
        <v>39</v>
      </c>
      <c r="BW170" s="27" t="s">
        <v>12</v>
      </c>
      <c r="BX170" s="30" t="s">
        <v>39</v>
      </c>
      <c r="BY170" s="27" t="s">
        <v>12</v>
      </c>
      <c r="BZ170" s="30" t="s">
        <v>39</v>
      </c>
      <c r="CA170" s="30" t="s">
        <v>39</v>
      </c>
      <c r="CB170" s="30" t="s">
        <v>39</v>
      </c>
      <c r="CC170" s="30" t="s">
        <v>39</v>
      </c>
      <c r="CD170" s="27" t="s">
        <v>12</v>
      </c>
      <c r="CE170" s="27" t="s">
        <v>12</v>
      </c>
      <c r="CF170" s="30" t="s">
        <v>39</v>
      </c>
      <c r="CG170" s="27" t="s">
        <v>12</v>
      </c>
      <c r="CH170" s="30" t="s">
        <v>39</v>
      </c>
      <c r="CI170" s="27" t="s">
        <v>12</v>
      </c>
      <c r="CJ170" s="30" t="s">
        <v>39</v>
      </c>
      <c r="CK170" s="27" t="s">
        <v>12</v>
      </c>
      <c r="CL170" s="30" t="s">
        <v>39</v>
      </c>
      <c r="CM170" s="30" t="s">
        <v>39</v>
      </c>
      <c r="CN170" s="30" t="s">
        <v>39</v>
      </c>
      <c r="CO170" s="30" t="s">
        <v>39</v>
      </c>
      <c r="CP170" s="27" t="s">
        <v>12</v>
      </c>
      <c r="CQ170" s="27" t="s">
        <v>12</v>
      </c>
      <c r="CR170" s="30" t="s">
        <v>39</v>
      </c>
      <c r="CS170" s="27" t="s">
        <v>12</v>
      </c>
      <c r="CT170" s="30" t="s">
        <v>39</v>
      </c>
      <c r="CU170" s="27" t="s">
        <v>12</v>
      </c>
      <c r="CV170" s="30" t="s">
        <v>39</v>
      </c>
      <c r="CW170" s="27" t="s">
        <v>12</v>
      </c>
      <c r="CX170" s="30" t="s">
        <v>39</v>
      </c>
      <c r="CY170" s="30" t="s">
        <v>39</v>
      </c>
      <c r="CZ170" s="30" t="s">
        <v>39</v>
      </c>
      <c r="DA170" s="30" t="s">
        <v>39</v>
      </c>
      <c r="DB170" s="27" t="s">
        <v>12</v>
      </c>
      <c r="DC170" s="27" t="s">
        <v>12</v>
      </c>
      <c r="DD170" s="30" t="s">
        <v>39</v>
      </c>
      <c r="DE170" s="30" t="s">
        <v>39</v>
      </c>
      <c r="DF170" s="27" t="s">
        <v>12</v>
      </c>
      <c r="DG170" s="30" t="s">
        <v>39</v>
      </c>
      <c r="DH170" s="30" t="s">
        <v>39</v>
      </c>
      <c r="DI170" s="27" t="s">
        <v>12</v>
      </c>
      <c r="DJ170" s="27" t="s">
        <v>12</v>
      </c>
      <c r="DK170" s="30" t="s">
        <v>39</v>
      </c>
      <c r="DL170" s="30" t="s">
        <v>39</v>
      </c>
      <c r="DM170" s="27" t="s">
        <v>12</v>
      </c>
      <c r="DN170" s="30" t="s">
        <v>39</v>
      </c>
      <c r="DO170" s="27" t="s">
        <v>12</v>
      </c>
      <c r="DP170" s="30" t="s">
        <v>39</v>
      </c>
      <c r="DQ170" s="30" t="s">
        <v>39</v>
      </c>
      <c r="DR170" s="27" t="s">
        <v>12</v>
      </c>
      <c r="DS170" s="30" t="s">
        <v>39</v>
      </c>
      <c r="DT170" s="30" t="s">
        <v>39</v>
      </c>
      <c r="DU170" s="27" t="s">
        <v>12</v>
      </c>
      <c r="DV170" s="27" t="s">
        <v>12</v>
      </c>
      <c r="DW170" s="30" t="s">
        <v>39</v>
      </c>
      <c r="DX170" s="30" t="s">
        <v>39</v>
      </c>
      <c r="DY170" s="27" t="s">
        <v>12</v>
      </c>
      <c r="DZ170" s="30" t="s">
        <v>39</v>
      </c>
      <c r="EA170" s="27" t="s">
        <v>12</v>
      </c>
      <c r="EB170" s="30" t="s">
        <v>39</v>
      </c>
      <c r="EC170" s="30" t="s">
        <v>39</v>
      </c>
      <c r="ED170" s="27" t="s">
        <v>12</v>
      </c>
      <c r="EE170" s="30" t="s">
        <v>39</v>
      </c>
      <c r="EF170" s="30" t="s">
        <v>39</v>
      </c>
      <c r="EG170" s="27" t="s">
        <v>12</v>
      </c>
      <c r="EH170" s="27" t="s">
        <v>12</v>
      </c>
      <c r="EI170" s="30" t="s">
        <v>39</v>
      </c>
      <c r="EJ170" s="30" t="s">
        <v>39</v>
      </c>
      <c r="EK170" s="27" t="s">
        <v>12</v>
      </c>
      <c r="EL170" s="30" t="s">
        <v>39</v>
      </c>
      <c r="EM170" s="27" t="s">
        <v>12</v>
      </c>
      <c r="EN170" s="30" t="s">
        <v>39</v>
      </c>
      <c r="EO170" s="30" t="s">
        <v>39</v>
      </c>
      <c r="EP170" s="27" t="s">
        <v>12</v>
      </c>
      <c r="EQ170" s="30" t="s">
        <v>39</v>
      </c>
      <c r="ER170" s="30" t="s">
        <v>39</v>
      </c>
      <c r="ES170" s="27" t="s">
        <v>12</v>
      </c>
      <c r="ET170" s="27" t="s">
        <v>12</v>
      </c>
      <c r="EU170" s="30" t="s">
        <v>39</v>
      </c>
      <c r="EV170" s="30" t="s">
        <v>39</v>
      </c>
      <c r="EW170" s="27" t="s">
        <v>12</v>
      </c>
      <c r="EX170" s="30" t="s">
        <v>39</v>
      </c>
      <c r="EY170" s="27" t="s">
        <v>12</v>
      </c>
      <c r="EZ170" s="30" t="s">
        <v>39</v>
      </c>
      <c r="FA170" s="30" t="s">
        <v>39</v>
      </c>
      <c r="FB170" s="27" t="s">
        <v>12</v>
      </c>
      <c r="FC170" s="30" t="s">
        <v>39</v>
      </c>
      <c r="FD170" s="30" t="s">
        <v>39</v>
      </c>
      <c r="FE170" s="27" t="s">
        <v>12</v>
      </c>
      <c r="FF170" s="27" t="s">
        <v>12</v>
      </c>
      <c r="FG170" s="30" t="s">
        <v>39</v>
      </c>
      <c r="FH170" s="30" t="s">
        <v>39</v>
      </c>
      <c r="FI170" s="27" t="s">
        <v>12</v>
      </c>
      <c r="FJ170" s="30" t="s">
        <v>39</v>
      </c>
      <c r="FK170" s="30" t="s">
        <v>39</v>
      </c>
      <c r="FL170" s="27" t="s">
        <v>12</v>
      </c>
      <c r="FM170" s="27" t="s">
        <v>12</v>
      </c>
      <c r="FN170" s="30" t="s">
        <v>39</v>
      </c>
      <c r="FO170" s="27" t="s">
        <v>12</v>
      </c>
      <c r="FP170" s="27" t="s">
        <v>12</v>
      </c>
      <c r="FQ170" s="27" t="s">
        <v>12</v>
      </c>
      <c r="FR170" s="30" t="s">
        <v>39</v>
      </c>
      <c r="FS170" s="30" t="s">
        <v>39</v>
      </c>
      <c r="FT170" s="27" t="s">
        <v>12</v>
      </c>
      <c r="FU170" s="30" t="s">
        <v>39</v>
      </c>
      <c r="FV170" s="30" t="s">
        <v>39</v>
      </c>
      <c r="FW170" s="30" t="s">
        <v>39</v>
      </c>
      <c r="FX170" s="27" t="s">
        <v>12</v>
      </c>
      <c r="FY170" s="27" t="s">
        <v>12</v>
      </c>
      <c r="FZ170" s="30" t="s">
        <v>39</v>
      </c>
      <c r="GA170" s="27" t="s">
        <v>12</v>
      </c>
      <c r="GB170" s="27" t="s">
        <v>12</v>
      </c>
      <c r="GC170" s="27" t="s">
        <v>12</v>
      </c>
      <c r="GD170" s="30" t="s">
        <v>39</v>
      </c>
      <c r="GE170" s="30" t="s">
        <v>39</v>
      </c>
      <c r="GF170" s="27" t="s">
        <v>12</v>
      </c>
      <c r="GG170" s="30" t="s">
        <v>39</v>
      </c>
      <c r="GH170" s="30" t="s">
        <v>39</v>
      </c>
      <c r="GI170" s="30" t="s">
        <v>39</v>
      </c>
      <c r="GJ170" s="27" t="s">
        <v>12</v>
      </c>
      <c r="GK170" s="27" t="s">
        <v>12</v>
      </c>
      <c r="GL170" s="30" t="s">
        <v>39</v>
      </c>
      <c r="GM170" s="27" t="s">
        <v>12</v>
      </c>
      <c r="GN170" s="27" t="s">
        <v>12</v>
      </c>
      <c r="GO170" s="27" t="s">
        <v>12</v>
      </c>
      <c r="GP170" s="30" t="s">
        <v>39</v>
      </c>
      <c r="GQ170" s="30" t="s">
        <v>39</v>
      </c>
      <c r="GR170" s="27" t="s">
        <v>12</v>
      </c>
      <c r="GS170" s="30" t="s">
        <v>39</v>
      </c>
      <c r="GT170" s="30" t="s">
        <v>39</v>
      </c>
      <c r="GU170" s="30" t="s">
        <v>39</v>
      </c>
      <c r="GV170" s="27" t="s">
        <v>12</v>
      </c>
      <c r="GW170" s="27" t="s">
        <v>12</v>
      </c>
      <c r="GX170" s="30" t="s">
        <v>39</v>
      </c>
      <c r="HB170" s="37" t="s">
        <v>82</v>
      </c>
      <c r="HC170" s="55" t="str">
        <f>IF(AND(OR(HC167&gt;=15,HC168&gt;=15),ABS(HC167-HC168)&gt;=2),HC169,"")</f>
        <v/>
      </c>
      <c r="HD170" s="55" t="str">
        <f t="shared" ref="HD170:JO170" si="209">IF(AND(OR(HD167&gt;=15,HD168&gt;=15),ABS(HD167-HD168)&gt;=2),HD169,"")</f>
        <v/>
      </c>
      <c r="HE170" s="55" t="str">
        <f t="shared" si="209"/>
        <v/>
      </c>
      <c r="HF170" s="55" t="str">
        <f t="shared" si="209"/>
        <v/>
      </c>
      <c r="HG170" s="55" t="str">
        <f t="shared" si="209"/>
        <v/>
      </c>
      <c r="HH170" s="55" t="str">
        <f t="shared" si="209"/>
        <v/>
      </c>
      <c r="HI170" s="55" t="str">
        <f t="shared" si="209"/>
        <v/>
      </c>
      <c r="HJ170" s="55" t="str">
        <f t="shared" si="209"/>
        <v/>
      </c>
      <c r="HK170" s="55" t="str">
        <f t="shared" si="209"/>
        <v/>
      </c>
      <c r="HL170" s="55" t="str">
        <f t="shared" si="209"/>
        <v/>
      </c>
      <c r="HM170" s="55" t="str">
        <f t="shared" si="209"/>
        <v/>
      </c>
      <c r="HN170" s="55" t="str">
        <f t="shared" si="209"/>
        <v/>
      </c>
      <c r="HO170" s="55" t="str">
        <f t="shared" si="209"/>
        <v/>
      </c>
      <c r="HP170" s="55" t="str">
        <f t="shared" si="209"/>
        <v/>
      </c>
      <c r="HQ170" s="55" t="str">
        <f t="shared" si="209"/>
        <v/>
      </c>
      <c r="HR170" s="55" t="str">
        <f t="shared" si="209"/>
        <v/>
      </c>
      <c r="HS170" s="55" t="str">
        <f t="shared" si="209"/>
        <v/>
      </c>
      <c r="HT170" s="55" t="str">
        <f t="shared" si="209"/>
        <v/>
      </c>
      <c r="HU170" s="55" t="str">
        <f t="shared" si="209"/>
        <v/>
      </c>
      <c r="HV170" s="55" t="str">
        <f t="shared" si="209"/>
        <v/>
      </c>
      <c r="HW170" s="55" t="str">
        <f t="shared" si="209"/>
        <v/>
      </c>
      <c r="HX170" s="55" t="str">
        <f t="shared" si="209"/>
        <v/>
      </c>
      <c r="HY170" s="55" t="str">
        <f t="shared" si="209"/>
        <v/>
      </c>
      <c r="HZ170" s="55" t="str">
        <f t="shared" si="209"/>
        <v/>
      </c>
      <c r="IA170" s="55" t="str">
        <f t="shared" si="209"/>
        <v/>
      </c>
      <c r="IB170" s="55" t="str">
        <f t="shared" si="209"/>
        <v/>
      </c>
      <c r="IC170" s="55" t="str">
        <f t="shared" si="209"/>
        <v/>
      </c>
      <c r="ID170" s="55" t="str">
        <f t="shared" si="209"/>
        <v/>
      </c>
      <c r="IE170" s="55" t="str">
        <f t="shared" si="209"/>
        <v/>
      </c>
      <c r="IF170" s="55" t="str">
        <f t="shared" si="209"/>
        <v/>
      </c>
      <c r="IG170" s="55" t="str">
        <f t="shared" si="209"/>
        <v/>
      </c>
      <c r="IH170" s="55" t="str">
        <f t="shared" si="209"/>
        <v/>
      </c>
      <c r="II170" s="55" t="str">
        <f t="shared" si="209"/>
        <v/>
      </c>
      <c r="IJ170" s="55">
        <f t="shared" si="209"/>
        <v>34</v>
      </c>
      <c r="IK170" s="55" t="str">
        <f t="shared" si="209"/>
        <v/>
      </c>
      <c r="IL170" s="55">
        <f t="shared" si="209"/>
        <v>36</v>
      </c>
      <c r="IM170" s="55">
        <f t="shared" si="209"/>
        <v>37</v>
      </c>
      <c r="IN170" s="55">
        <f t="shared" si="209"/>
        <v>38</v>
      </c>
      <c r="IO170" s="55" t="str">
        <f t="shared" si="209"/>
        <v/>
      </c>
      <c r="IP170" s="55" t="str">
        <f t="shared" si="209"/>
        <v/>
      </c>
      <c r="IQ170" s="55" t="str">
        <f t="shared" si="209"/>
        <v/>
      </c>
      <c r="IR170" s="55" t="str">
        <f t="shared" si="209"/>
        <v/>
      </c>
      <c r="IS170" s="55" t="str">
        <f t="shared" si="209"/>
        <v/>
      </c>
      <c r="IT170" s="55" t="str">
        <f t="shared" si="209"/>
        <v/>
      </c>
      <c r="IU170" s="55" t="str">
        <f t="shared" si="209"/>
        <v/>
      </c>
      <c r="IV170" s="55">
        <f t="shared" si="209"/>
        <v>46</v>
      </c>
      <c r="IW170" s="55" t="str">
        <f t="shared" si="209"/>
        <v/>
      </c>
      <c r="IX170" s="55">
        <f t="shared" si="209"/>
        <v>48</v>
      </c>
      <c r="IY170" s="55">
        <f t="shared" si="209"/>
        <v>49</v>
      </c>
      <c r="IZ170" s="55">
        <f t="shared" si="209"/>
        <v>50</v>
      </c>
      <c r="JA170" s="55" t="str">
        <f t="shared" si="209"/>
        <v/>
      </c>
      <c r="JB170" s="55" t="str">
        <f t="shared" si="209"/>
        <v/>
      </c>
      <c r="JC170" s="55" t="str">
        <f t="shared" si="209"/>
        <v/>
      </c>
      <c r="JD170" s="55" t="str">
        <f t="shared" si="209"/>
        <v/>
      </c>
      <c r="JE170" s="55" t="str">
        <f t="shared" si="209"/>
        <v/>
      </c>
      <c r="JF170" s="55" t="str">
        <f t="shared" si="209"/>
        <v/>
      </c>
      <c r="JG170" s="55" t="str">
        <f t="shared" si="209"/>
        <v/>
      </c>
      <c r="JH170" s="55">
        <f t="shared" si="209"/>
        <v>58</v>
      </c>
      <c r="JI170" s="55" t="str">
        <f t="shared" si="209"/>
        <v/>
      </c>
      <c r="JJ170" s="55">
        <f t="shared" si="209"/>
        <v>60</v>
      </c>
      <c r="JK170" s="55">
        <f t="shared" si="209"/>
        <v>61</v>
      </c>
      <c r="JL170" s="55">
        <f t="shared" si="209"/>
        <v>62</v>
      </c>
      <c r="JM170" s="55" t="str">
        <f t="shared" si="209"/>
        <v/>
      </c>
      <c r="JN170" s="55" t="str">
        <f t="shared" si="209"/>
        <v/>
      </c>
      <c r="JO170" s="55" t="str">
        <f t="shared" si="209"/>
        <v/>
      </c>
      <c r="JP170" s="55" t="str">
        <f t="shared" ref="JP170:LL170" si="210">IF(AND(OR(JP167&gt;=15,JP168&gt;=15),ABS(JP167-JP168)&gt;=2),JP169,"")</f>
        <v/>
      </c>
      <c r="JQ170" s="55" t="str">
        <f t="shared" si="210"/>
        <v/>
      </c>
      <c r="JR170" s="55" t="str">
        <f t="shared" si="210"/>
        <v/>
      </c>
      <c r="JS170" s="55" t="str">
        <f t="shared" si="210"/>
        <v/>
      </c>
      <c r="JT170" s="55">
        <f t="shared" si="210"/>
        <v>70</v>
      </c>
      <c r="JU170" s="55" t="str">
        <f t="shared" si="210"/>
        <v/>
      </c>
      <c r="JV170" s="55">
        <f t="shared" si="210"/>
        <v>72</v>
      </c>
      <c r="JW170" s="55">
        <f t="shared" si="210"/>
        <v>73</v>
      </c>
      <c r="JX170" s="55">
        <f t="shared" si="210"/>
        <v>74</v>
      </c>
      <c r="JY170" s="55" t="str">
        <f t="shared" si="210"/>
        <v/>
      </c>
      <c r="JZ170" s="55">
        <f t="shared" si="210"/>
        <v>76</v>
      </c>
      <c r="KA170" s="55" t="str">
        <f t="shared" si="210"/>
        <v/>
      </c>
      <c r="KB170" s="55">
        <f t="shared" si="210"/>
        <v>78</v>
      </c>
      <c r="KC170" s="55" t="str">
        <f t="shared" si="210"/>
        <v/>
      </c>
      <c r="KD170" s="55">
        <f t="shared" si="210"/>
        <v>80</v>
      </c>
      <c r="KE170" s="55">
        <f t="shared" si="210"/>
        <v>81</v>
      </c>
      <c r="KF170" s="55">
        <f t="shared" si="210"/>
        <v>82</v>
      </c>
      <c r="KG170" s="55">
        <f t="shared" si="210"/>
        <v>83</v>
      </c>
      <c r="KH170" s="55">
        <f t="shared" si="210"/>
        <v>84</v>
      </c>
      <c r="KI170" s="55">
        <f t="shared" si="210"/>
        <v>85</v>
      </c>
      <c r="KJ170" s="55">
        <f t="shared" si="210"/>
        <v>86</v>
      </c>
      <c r="KK170" s="55">
        <f t="shared" si="210"/>
        <v>87</v>
      </c>
      <c r="KL170" s="55">
        <f t="shared" si="210"/>
        <v>88</v>
      </c>
      <c r="KM170" s="55">
        <f t="shared" si="210"/>
        <v>89</v>
      </c>
      <c r="KN170" s="55">
        <f t="shared" si="210"/>
        <v>90</v>
      </c>
      <c r="KO170" s="55">
        <f t="shared" si="210"/>
        <v>91</v>
      </c>
      <c r="KP170" s="55">
        <f t="shared" si="210"/>
        <v>92</v>
      </c>
      <c r="KQ170" s="55">
        <f t="shared" si="210"/>
        <v>93</v>
      </c>
      <c r="KR170" s="55">
        <f t="shared" si="210"/>
        <v>94</v>
      </c>
      <c r="KS170" s="55">
        <f t="shared" si="210"/>
        <v>95</v>
      </c>
      <c r="KT170" s="55">
        <f t="shared" si="210"/>
        <v>96</v>
      </c>
      <c r="KU170" s="55">
        <f t="shared" si="210"/>
        <v>97</v>
      </c>
      <c r="KV170" s="55">
        <f t="shared" si="210"/>
        <v>98</v>
      </c>
      <c r="KW170" s="55">
        <f t="shared" si="210"/>
        <v>99</v>
      </c>
      <c r="KX170" s="55">
        <f t="shared" si="210"/>
        <v>100</v>
      </c>
      <c r="KY170" s="55">
        <f t="shared" si="210"/>
        <v>101</v>
      </c>
      <c r="KZ170" s="55">
        <f t="shared" si="210"/>
        <v>102</v>
      </c>
      <c r="LA170" s="55">
        <f t="shared" si="210"/>
        <v>103</v>
      </c>
      <c r="LB170" s="55">
        <f t="shared" si="210"/>
        <v>104</v>
      </c>
      <c r="LC170" s="55">
        <f t="shared" si="210"/>
        <v>105</v>
      </c>
      <c r="LD170" s="55">
        <f t="shared" si="210"/>
        <v>106</v>
      </c>
      <c r="LE170" s="55">
        <f t="shared" si="210"/>
        <v>107</v>
      </c>
      <c r="LF170" s="55">
        <f t="shared" si="210"/>
        <v>108</v>
      </c>
      <c r="LG170" s="55">
        <f t="shared" si="210"/>
        <v>109</v>
      </c>
      <c r="LH170" s="55">
        <f t="shared" si="210"/>
        <v>110</v>
      </c>
      <c r="LI170" s="55">
        <f t="shared" si="210"/>
        <v>111</v>
      </c>
      <c r="LJ170" s="55">
        <f t="shared" si="210"/>
        <v>112</v>
      </c>
      <c r="LK170" s="55">
        <f t="shared" si="210"/>
        <v>113</v>
      </c>
      <c r="LL170" s="55">
        <f t="shared" si="210"/>
        <v>114</v>
      </c>
      <c r="LM170" s="52">
        <f t="shared" ref="LM170:NX170" si="211">IF(AND(OR(LM167&gt;=15,LM168&gt;=15),ABS(LM167-LM168)&gt;=2),LM169,"")</f>
        <v>115</v>
      </c>
      <c r="LN170" s="52">
        <f t="shared" si="211"/>
        <v>116</v>
      </c>
      <c r="LO170" s="52">
        <f t="shared" si="211"/>
        <v>117</v>
      </c>
      <c r="LP170" s="52">
        <f t="shared" si="211"/>
        <v>118</v>
      </c>
      <c r="LQ170" s="52">
        <f t="shared" si="211"/>
        <v>119</v>
      </c>
      <c r="LR170" s="52">
        <f t="shared" si="211"/>
        <v>120</v>
      </c>
      <c r="LS170" s="52">
        <f t="shared" si="211"/>
        <v>121</v>
      </c>
      <c r="LT170" s="52">
        <f t="shared" si="211"/>
        <v>122</v>
      </c>
      <c r="LU170" s="52">
        <f t="shared" si="211"/>
        <v>123</v>
      </c>
      <c r="LV170" s="52">
        <f t="shared" si="211"/>
        <v>124</v>
      </c>
      <c r="LW170" s="52">
        <f t="shared" si="211"/>
        <v>125</v>
      </c>
      <c r="LX170" s="52">
        <f t="shared" si="211"/>
        <v>126</v>
      </c>
      <c r="LY170" s="52">
        <f t="shared" si="211"/>
        <v>127</v>
      </c>
      <c r="LZ170" s="52">
        <f t="shared" si="211"/>
        <v>128</v>
      </c>
      <c r="MA170" s="52">
        <f t="shared" si="211"/>
        <v>129</v>
      </c>
      <c r="MB170" s="52">
        <f t="shared" si="211"/>
        <v>130</v>
      </c>
      <c r="MC170" s="52">
        <f t="shared" si="211"/>
        <v>131</v>
      </c>
      <c r="MD170" s="52">
        <f t="shared" si="211"/>
        <v>132</v>
      </c>
      <c r="ME170" s="52">
        <f t="shared" si="211"/>
        <v>133</v>
      </c>
      <c r="MF170" s="52">
        <f t="shared" si="211"/>
        <v>134</v>
      </c>
      <c r="MG170" s="52">
        <f t="shared" si="211"/>
        <v>135</v>
      </c>
      <c r="MH170" s="52">
        <f t="shared" si="211"/>
        <v>136</v>
      </c>
      <c r="MI170" s="52">
        <f t="shared" si="211"/>
        <v>137</v>
      </c>
      <c r="MJ170" s="52">
        <f t="shared" si="211"/>
        <v>138</v>
      </c>
      <c r="MK170" s="52">
        <f t="shared" si="211"/>
        <v>139</v>
      </c>
      <c r="ML170" s="52">
        <f t="shared" si="211"/>
        <v>140</v>
      </c>
      <c r="MM170" s="52">
        <f t="shared" si="211"/>
        <v>141</v>
      </c>
      <c r="MN170" s="52">
        <f t="shared" si="211"/>
        <v>142</v>
      </c>
      <c r="MO170" s="52">
        <f t="shared" si="211"/>
        <v>143</v>
      </c>
      <c r="MP170" s="52">
        <f t="shared" si="211"/>
        <v>144</v>
      </c>
      <c r="MQ170" s="52">
        <f t="shared" si="211"/>
        <v>145</v>
      </c>
      <c r="MR170" s="52">
        <f t="shared" si="211"/>
        <v>146</v>
      </c>
      <c r="MS170" s="52">
        <f t="shared" si="211"/>
        <v>147</v>
      </c>
      <c r="MT170" s="52">
        <f t="shared" si="211"/>
        <v>148</v>
      </c>
      <c r="MU170" s="52">
        <f t="shared" si="211"/>
        <v>149</v>
      </c>
      <c r="MV170" s="52">
        <f t="shared" si="211"/>
        <v>150</v>
      </c>
      <c r="MW170" s="52">
        <f t="shared" si="211"/>
        <v>151</v>
      </c>
      <c r="MX170" s="52">
        <f t="shared" si="211"/>
        <v>152</v>
      </c>
      <c r="MY170" s="52">
        <f t="shared" si="211"/>
        <v>153</v>
      </c>
      <c r="MZ170" s="52">
        <f t="shared" si="211"/>
        <v>154</v>
      </c>
      <c r="NA170" s="52">
        <f t="shared" si="211"/>
        <v>155</v>
      </c>
      <c r="NB170" s="52">
        <f t="shared" si="211"/>
        <v>156</v>
      </c>
      <c r="NC170" s="52">
        <f t="shared" si="211"/>
        <v>157</v>
      </c>
      <c r="ND170" s="52">
        <f t="shared" si="211"/>
        <v>158</v>
      </c>
      <c r="NE170" s="52">
        <f t="shared" si="211"/>
        <v>159</v>
      </c>
      <c r="NF170" s="52">
        <f t="shared" si="211"/>
        <v>160</v>
      </c>
      <c r="NG170" s="52">
        <f t="shared" si="211"/>
        <v>161</v>
      </c>
      <c r="NH170" s="52">
        <f t="shared" si="211"/>
        <v>162</v>
      </c>
      <c r="NI170" s="52">
        <f t="shared" si="211"/>
        <v>163</v>
      </c>
      <c r="NJ170" s="52">
        <f t="shared" si="211"/>
        <v>164</v>
      </c>
      <c r="NK170" s="52">
        <f t="shared" si="211"/>
        <v>165</v>
      </c>
      <c r="NL170" s="52">
        <f t="shared" si="211"/>
        <v>166</v>
      </c>
      <c r="NM170" s="52">
        <f t="shared" si="211"/>
        <v>167</v>
      </c>
      <c r="NN170" s="52">
        <f t="shared" si="211"/>
        <v>168</v>
      </c>
      <c r="NO170" s="52">
        <f t="shared" si="211"/>
        <v>169</v>
      </c>
      <c r="NP170" s="52">
        <f t="shared" si="211"/>
        <v>170</v>
      </c>
      <c r="NQ170" s="52">
        <f t="shared" si="211"/>
        <v>171</v>
      </c>
      <c r="NR170" s="52">
        <f t="shared" si="211"/>
        <v>172</v>
      </c>
      <c r="NS170" s="52">
        <f t="shared" si="211"/>
        <v>173</v>
      </c>
      <c r="NT170" s="52">
        <f t="shared" si="211"/>
        <v>174</v>
      </c>
      <c r="NU170" s="52">
        <f t="shared" si="211"/>
        <v>175</v>
      </c>
      <c r="NV170" s="52">
        <f t="shared" si="211"/>
        <v>176</v>
      </c>
      <c r="NW170" s="52">
        <f t="shared" si="211"/>
        <v>177</v>
      </c>
      <c r="NX170" s="52">
        <f t="shared" si="211"/>
        <v>178</v>
      </c>
      <c r="NY170" s="52">
        <f t="shared" ref="NY170:OQ170" si="212">IF(AND(OR(NY167&gt;=15,NY168&gt;=15),ABS(NY167-NY168)&gt;=2),NY169,"")</f>
        <v>179</v>
      </c>
      <c r="NZ170" s="52">
        <f t="shared" si="212"/>
        <v>180</v>
      </c>
      <c r="OA170" s="52">
        <f t="shared" si="212"/>
        <v>181</v>
      </c>
      <c r="OB170" s="52">
        <f t="shared" si="212"/>
        <v>182</v>
      </c>
      <c r="OC170" s="52">
        <f t="shared" si="212"/>
        <v>183</v>
      </c>
      <c r="OD170" s="52">
        <f t="shared" si="212"/>
        <v>184</v>
      </c>
      <c r="OE170" s="52">
        <f t="shared" si="212"/>
        <v>185</v>
      </c>
      <c r="OF170" s="52">
        <f t="shared" si="212"/>
        <v>186</v>
      </c>
      <c r="OG170" s="52">
        <f t="shared" si="212"/>
        <v>187</v>
      </c>
      <c r="OH170" s="52">
        <f t="shared" si="212"/>
        <v>188</v>
      </c>
      <c r="OI170" s="52">
        <f t="shared" si="212"/>
        <v>189</v>
      </c>
      <c r="OJ170" s="52">
        <f t="shared" si="212"/>
        <v>190</v>
      </c>
      <c r="OK170" s="52">
        <f t="shared" si="212"/>
        <v>191</v>
      </c>
      <c r="OL170" s="52">
        <f t="shared" si="212"/>
        <v>192</v>
      </c>
      <c r="OM170" s="52">
        <f t="shared" si="212"/>
        <v>193</v>
      </c>
      <c r="ON170" s="52">
        <f t="shared" si="212"/>
        <v>194</v>
      </c>
      <c r="OO170" s="52">
        <f t="shared" si="212"/>
        <v>195</v>
      </c>
      <c r="OP170" s="52">
        <f t="shared" si="212"/>
        <v>196</v>
      </c>
      <c r="OQ170" s="52">
        <f t="shared" si="212"/>
        <v>197</v>
      </c>
    </row>
    <row r="171" spans="2:407" ht="25.2">
      <c r="B171" s="11">
        <f t="shared" si="44"/>
        <v>79</v>
      </c>
      <c r="C171" s="9">
        <v>4</v>
      </c>
      <c r="D171" s="12">
        <v>12</v>
      </c>
      <c r="E171" s="13">
        <v>50</v>
      </c>
      <c r="G171" s="27" t="s">
        <v>12</v>
      </c>
      <c r="H171" s="29" t="s">
        <v>37</v>
      </c>
      <c r="I171" s="27" t="s">
        <v>12</v>
      </c>
      <c r="J171" s="29" t="s">
        <v>37</v>
      </c>
      <c r="K171" s="29" t="s">
        <v>37</v>
      </c>
      <c r="L171" s="27" t="s">
        <v>12</v>
      </c>
      <c r="M171" s="27" t="s">
        <v>12</v>
      </c>
      <c r="N171" s="29" t="s">
        <v>37</v>
      </c>
      <c r="O171" s="27" t="s">
        <v>12</v>
      </c>
      <c r="P171" s="29" t="s">
        <v>37</v>
      </c>
      <c r="Q171" s="27" t="s">
        <v>12</v>
      </c>
      <c r="R171" s="29" t="s">
        <v>37</v>
      </c>
      <c r="S171" s="27" t="s">
        <v>12</v>
      </c>
      <c r="T171" s="29" t="s">
        <v>37</v>
      </c>
      <c r="U171" s="27" t="s">
        <v>12</v>
      </c>
      <c r="V171" s="29" t="s">
        <v>37</v>
      </c>
      <c r="W171" s="29" t="s">
        <v>37</v>
      </c>
      <c r="X171" s="27" t="s">
        <v>12</v>
      </c>
      <c r="Y171" s="27" t="s">
        <v>12</v>
      </c>
      <c r="Z171" s="29" t="s">
        <v>37</v>
      </c>
      <c r="AA171" s="27" t="s">
        <v>12</v>
      </c>
      <c r="AB171" s="29" t="s">
        <v>37</v>
      </c>
      <c r="AC171" s="27" t="s">
        <v>12</v>
      </c>
      <c r="AD171" s="29" t="s">
        <v>37</v>
      </c>
      <c r="AE171" s="27" t="s">
        <v>12</v>
      </c>
      <c r="AF171" s="29" t="s">
        <v>37</v>
      </c>
      <c r="AG171" s="27" t="s">
        <v>12</v>
      </c>
      <c r="AH171" s="29" t="s">
        <v>37</v>
      </c>
      <c r="AI171" s="29" t="s">
        <v>37</v>
      </c>
      <c r="AJ171" s="27" t="s">
        <v>12</v>
      </c>
      <c r="AK171" s="27" t="s">
        <v>12</v>
      </c>
      <c r="AL171" s="29" t="s">
        <v>37</v>
      </c>
      <c r="AM171" s="27" t="s">
        <v>12</v>
      </c>
      <c r="AN171" s="29" t="s">
        <v>37</v>
      </c>
      <c r="AO171" s="27" t="s">
        <v>12</v>
      </c>
      <c r="AP171" s="29" t="s">
        <v>37</v>
      </c>
      <c r="AQ171" s="27" t="s">
        <v>12</v>
      </c>
      <c r="AR171" s="29" t="s">
        <v>37</v>
      </c>
      <c r="AS171" s="27" t="s">
        <v>12</v>
      </c>
      <c r="AT171" s="29" t="s">
        <v>37</v>
      </c>
      <c r="AU171" s="29" t="s">
        <v>37</v>
      </c>
      <c r="AV171" s="27" t="s">
        <v>12</v>
      </c>
      <c r="AW171" s="27" t="s">
        <v>12</v>
      </c>
      <c r="AX171" s="29" t="s">
        <v>37</v>
      </c>
      <c r="AY171" s="27" t="s">
        <v>12</v>
      </c>
      <c r="AZ171" s="29" t="s">
        <v>37</v>
      </c>
      <c r="BA171" s="27" t="s">
        <v>12</v>
      </c>
      <c r="BB171" s="29" t="s">
        <v>37</v>
      </c>
      <c r="BC171" s="27" t="s">
        <v>12</v>
      </c>
      <c r="BD171" s="29" t="s">
        <v>37</v>
      </c>
      <c r="BE171" s="27" t="s">
        <v>12</v>
      </c>
      <c r="BF171" s="29" t="s">
        <v>37</v>
      </c>
      <c r="BG171" s="29" t="s">
        <v>37</v>
      </c>
      <c r="BH171" s="27" t="s">
        <v>12</v>
      </c>
      <c r="BI171" s="27" t="s">
        <v>12</v>
      </c>
      <c r="BJ171" s="29" t="s">
        <v>37</v>
      </c>
      <c r="BK171" s="27" t="s">
        <v>12</v>
      </c>
      <c r="BL171" s="29" t="s">
        <v>37</v>
      </c>
      <c r="BM171" s="27" t="s">
        <v>12</v>
      </c>
      <c r="BN171" s="29" t="s">
        <v>37</v>
      </c>
      <c r="BO171" s="27" t="s">
        <v>12</v>
      </c>
      <c r="BP171" s="29" t="s">
        <v>37</v>
      </c>
      <c r="BQ171" s="27" t="s">
        <v>12</v>
      </c>
      <c r="BR171" s="29" t="s">
        <v>37</v>
      </c>
      <c r="BS171" s="27" t="s">
        <v>12</v>
      </c>
      <c r="BT171" s="29" t="s">
        <v>37</v>
      </c>
      <c r="BU171" s="29" t="s">
        <v>37</v>
      </c>
      <c r="BV171" s="27" t="s">
        <v>12</v>
      </c>
      <c r="BW171" s="27" t="s">
        <v>12</v>
      </c>
      <c r="BX171" s="29" t="s">
        <v>37</v>
      </c>
      <c r="BY171" s="27" t="s">
        <v>12</v>
      </c>
      <c r="BZ171" s="29" t="s">
        <v>37</v>
      </c>
      <c r="CA171" s="27" t="s">
        <v>12</v>
      </c>
      <c r="CB171" s="29" t="s">
        <v>37</v>
      </c>
      <c r="CC171" s="27" t="s">
        <v>12</v>
      </c>
      <c r="CD171" s="29" t="s">
        <v>37</v>
      </c>
      <c r="CE171" s="27" t="s">
        <v>12</v>
      </c>
      <c r="CF171" s="29" t="s">
        <v>37</v>
      </c>
      <c r="CG171" s="29" t="s">
        <v>37</v>
      </c>
      <c r="CH171" s="27" t="s">
        <v>12</v>
      </c>
      <c r="CI171" s="27" t="s">
        <v>12</v>
      </c>
      <c r="CJ171" s="29" t="s">
        <v>37</v>
      </c>
      <c r="CK171" s="27" t="s">
        <v>12</v>
      </c>
      <c r="CL171" s="29" t="s">
        <v>37</v>
      </c>
      <c r="CM171" s="27" t="s">
        <v>12</v>
      </c>
      <c r="CN171" s="29" t="s">
        <v>37</v>
      </c>
      <c r="CO171" s="27" t="s">
        <v>12</v>
      </c>
      <c r="CP171" s="29" t="s">
        <v>37</v>
      </c>
      <c r="CQ171" s="27" t="s">
        <v>12</v>
      </c>
      <c r="CR171" s="29" t="s">
        <v>37</v>
      </c>
      <c r="CS171" s="29" t="s">
        <v>37</v>
      </c>
      <c r="CT171" s="27" t="s">
        <v>12</v>
      </c>
      <c r="CU171" s="27" t="s">
        <v>12</v>
      </c>
      <c r="CV171" s="29" t="s">
        <v>37</v>
      </c>
      <c r="CW171" s="27" t="s">
        <v>12</v>
      </c>
      <c r="CX171" s="29" t="s">
        <v>37</v>
      </c>
      <c r="CY171" s="27" t="s">
        <v>12</v>
      </c>
      <c r="CZ171" s="29" t="s">
        <v>37</v>
      </c>
      <c r="DA171" s="27" t="s">
        <v>12</v>
      </c>
      <c r="DB171" s="29" t="s">
        <v>37</v>
      </c>
      <c r="DC171" s="29" t="s">
        <v>37</v>
      </c>
      <c r="DD171" s="29" t="s">
        <v>37</v>
      </c>
      <c r="DE171" s="27" t="s">
        <v>12</v>
      </c>
      <c r="DF171" s="29" t="s">
        <v>37</v>
      </c>
      <c r="DG171" s="27" t="s">
        <v>12</v>
      </c>
      <c r="DH171" s="29" t="s">
        <v>37</v>
      </c>
      <c r="DI171" s="27" t="s">
        <v>12</v>
      </c>
      <c r="DJ171" s="27" t="s">
        <v>12</v>
      </c>
      <c r="DK171" s="29" t="s">
        <v>37</v>
      </c>
      <c r="DL171" s="27" t="s">
        <v>12</v>
      </c>
      <c r="DM171" s="27" t="s">
        <v>12</v>
      </c>
      <c r="DN171" s="29" t="s">
        <v>37</v>
      </c>
      <c r="DO171" s="29" t="s">
        <v>37</v>
      </c>
      <c r="DP171" s="29" t="s">
        <v>37</v>
      </c>
      <c r="DQ171" s="27" t="s">
        <v>12</v>
      </c>
      <c r="DR171" s="29" t="s">
        <v>37</v>
      </c>
      <c r="DS171" s="27" t="s">
        <v>12</v>
      </c>
      <c r="DT171" s="29" t="s">
        <v>37</v>
      </c>
      <c r="DU171" s="27" t="s">
        <v>12</v>
      </c>
      <c r="DV171" s="27" t="s">
        <v>12</v>
      </c>
      <c r="DW171" s="29" t="s">
        <v>37</v>
      </c>
      <c r="DX171" s="27" t="s">
        <v>12</v>
      </c>
      <c r="DY171" s="27" t="s">
        <v>12</v>
      </c>
      <c r="DZ171" s="29" t="s">
        <v>37</v>
      </c>
      <c r="EA171" s="29" t="s">
        <v>37</v>
      </c>
      <c r="EB171" s="29" t="s">
        <v>37</v>
      </c>
      <c r="EC171" s="27" t="s">
        <v>12</v>
      </c>
      <c r="ED171" s="29" t="s">
        <v>37</v>
      </c>
      <c r="EE171" s="27" t="s">
        <v>12</v>
      </c>
      <c r="EF171" s="29" t="s">
        <v>37</v>
      </c>
      <c r="EG171" s="27" t="s">
        <v>12</v>
      </c>
      <c r="EH171" s="27" t="s">
        <v>12</v>
      </c>
      <c r="EI171" s="29" t="s">
        <v>37</v>
      </c>
      <c r="EJ171" s="27" t="s">
        <v>12</v>
      </c>
      <c r="EK171" s="27" t="s">
        <v>12</v>
      </c>
      <c r="EL171" s="29" t="s">
        <v>37</v>
      </c>
      <c r="EM171" s="29" t="s">
        <v>37</v>
      </c>
      <c r="EN171" s="29" t="s">
        <v>37</v>
      </c>
      <c r="EO171" s="27" t="s">
        <v>12</v>
      </c>
      <c r="EP171" s="29" t="s">
        <v>37</v>
      </c>
      <c r="EQ171" s="27" t="s">
        <v>12</v>
      </c>
      <c r="ER171" s="29" t="s">
        <v>37</v>
      </c>
      <c r="ES171" s="27" t="s">
        <v>12</v>
      </c>
      <c r="ET171" s="27" t="s">
        <v>12</v>
      </c>
      <c r="EU171" s="29" t="s">
        <v>37</v>
      </c>
      <c r="EV171" s="27" t="s">
        <v>12</v>
      </c>
      <c r="EW171" s="27" t="s">
        <v>12</v>
      </c>
      <c r="EX171" s="29" t="s">
        <v>37</v>
      </c>
      <c r="EY171" s="29" t="s">
        <v>37</v>
      </c>
      <c r="EZ171" s="29" t="s">
        <v>37</v>
      </c>
      <c r="FA171" s="27" t="s">
        <v>12</v>
      </c>
      <c r="FB171" s="29" t="s">
        <v>37</v>
      </c>
      <c r="FC171" s="27" t="s">
        <v>12</v>
      </c>
      <c r="FD171" s="29" t="s">
        <v>37</v>
      </c>
      <c r="FE171" s="27" t="s">
        <v>12</v>
      </c>
      <c r="FF171" s="27" t="s">
        <v>12</v>
      </c>
      <c r="FG171" s="29" t="s">
        <v>37</v>
      </c>
      <c r="FH171" s="27" t="s">
        <v>12</v>
      </c>
      <c r="FI171" s="27" t="s">
        <v>12</v>
      </c>
      <c r="FJ171" s="29" t="s">
        <v>37</v>
      </c>
      <c r="FK171" s="29" t="s">
        <v>37</v>
      </c>
      <c r="FL171" s="27" t="s">
        <v>12</v>
      </c>
      <c r="FM171" s="29" t="s">
        <v>37</v>
      </c>
      <c r="FN171" s="27" t="s">
        <v>12</v>
      </c>
      <c r="FO171" s="29" t="s">
        <v>37</v>
      </c>
      <c r="FP171" s="27" t="s">
        <v>12</v>
      </c>
      <c r="FQ171" s="27" t="s">
        <v>12</v>
      </c>
      <c r="FR171" s="27" t="s">
        <v>12</v>
      </c>
      <c r="FS171" s="27" t="s">
        <v>12</v>
      </c>
      <c r="FT171" s="27" t="s">
        <v>12</v>
      </c>
      <c r="FU171" s="29" t="s">
        <v>37</v>
      </c>
      <c r="FV171" s="29" t="s">
        <v>37</v>
      </c>
      <c r="FW171" s="29" t="s">
        <v>37</v>
      </c>
      <c r="FX171" s="27" t="s">
        <v>12</v>
      </c>
      <c r="FY171" s="29" t="s">
        <v>37</v>
      </c>
      <c r="FZ171" s="27" t="s">
        <v>12</v>
      </c>
      <c r="GA171" s="29" t="s">
        <v>37</v>
      </c>
      <c r="GB171" s="27" t="s">
        <v>12</v>
      </c>
      <c r="GC171" s="27" t="s">
        <v>12</v>
      </c>
      <c r="GD171" s="27" t="s">
        <v>12</v>
      </c>
      <c r="GE171" s="27" t="s">
        <v>12</v>
      </c>
      <c r="GF171" s="27" t="s">
        <v>12</v>
      </c>
      <c r="GG171" s="29" t="s">
        <v>37</v>
      </c>
      <c r="GH171" s="29" t="s">
        <v>37</v>
      </c>
      <c r="GI171" s="29" t="s">
        <v>37</v>
      </c>
      <c r="GJ171" s="27" t="s">
        <v>12</v>
      </c>
      <c r="GK171" s="29" t="s">
        <v>37</v>
      </c>
      <c r="GL171" s="27" t="s">
        <v>12</v>
      </c>
      <c r="GM171" s="29" t="s">
        <v>37</v>
      </c>
      <c r="GN171" s="27" t="s">
        <v>12</v>
      </c>
      <c r="GO171" s="27" t="s">
        <v>12</v>
      </c>
      <c r="GP171" s="27" t="s">
        <v>12</v>
      </c>
      <c r="GQ171" s="27" t="s">
        <v>12</v>
      </c>
      <c r="GR171" s="27" t="s">
        <v>12</v>
      </c>
      <c r="GS171" s="29" t="s">
        <v>37</v>
      </c>
      <c r="GT171" s="29" t="s">
        <v>37</v>
      </c>
      <c r="GU171" s="29" t="s">
        <v>37</v>
      </c>
      <c r="GV171" s="27" t="s">
        <v>12</v>
      </c>
      <c r="GW171" s="29" t="s">
        <v>37</v>
      </c>
      <c r="GX171" s="27" t="s">
        <v>12</v>
      </c>
    </row>
    <row r="172" spans="2:407" ht="25.2">
      <c r="B172" s="11">
        <f t="shared" si="44"/>
        <v>80</v>
      </c>
      <c r="C172" s="9">
        <v>4</v>
      </c>
      <c r="D172" s="12">
        <v>12</v>
      </c>
      <c r="E172" s="13">
        <v>50</v>
      </c>
      <c r="G172" s="27" t="s">
        <v>12</v>
      </c>
      <c r="H172" s="27" t="s">
        <v>12</v>
      </c>
      <c r="I172" s="27" t="s">
        <v>12</v>
      </c>
      <c r="J172" s="27" t="s">
        <v>12</v>
      </c>
      <c r="K172" s="27" t="s">
        <v>12</v>
      </c>
      <c r="L172" s="27" t="s">
        <v>12</v>
      </c>
      <c r="M172" s="27" t="s">
        <v>12</v>
      </c>
      <c r="N172" s="28" t="s">
        <v>45</v>
      </c>
      <c r="O172" s="28" t="s">
        <v>45</v>
      </c>
      <c r="P172" s="28" t="s">
        <v>45</v>
      </c>
      <c r="Q172" s="28" t="s">
        <v>45</v>
      </c>
      <c r="R172" s="27" t="s">
        <v>12</v>
      </c>
      <c r="S172" s="27" t="s">
        <v>12</v>
      </c>
      <c r="T172" s="27" t="s">
        <v>12</v>
      </c>
      <c r="U172" s="27" t="s">
        <v>12</v>
      </c>
      <c r="V172" s="27" t="s">
        <v>12</v>
      </c>
      <c r="W172" s="27" t="s">
        <v>12</v>
      </c>
      <c r="X172" s="27" t="s">
        <v>12</v>
      </c>
      <c r="Y172" s="27" t="s">
        <v>12</v>
      </c>
      <c r="Z172" s="28" t="s">
        <v>45</v>
      </c>
      <c r="AA172" s="28" t="s">
        <v>45</v>
      </c>
      <c r="AB172" s="28" t="s">
        <v>45</v>
      </c>
      <c r="AC172" s="28" t="s">
        <v>45</v>
      </c>
      <c r="AD172" s="27" t="s">
        <v>12</v>
      </c>
      <c r="AE172" s="27" t="s">
        <v>12</v>
      </c>
      <c r="AF172" s="27" t="s">
        <v>12</v>
      </c>
      <c r="AG172" s="27" t="s">
        <v>12</v>
      </c>
      <c r="AH172" s="27" t="s">
        <v>12</v>
      </c>
      <c r="AI172" s="27" t="s">
        <v>12</v>
      </c>
      <c r="AJ172" s="27" t="s">
        <v>12</v>
      </c>
      <c r="AK172" s="27" t="s">
        <v>12</v>
      </c>
      <c r="AL172" s="28" t="s">
        <v>45</v>
      </c>
      <c r="AM172" s="28" t="s">
        <v>45</v>
      </c>
      <c r="AN172" s="28" t="s">
        <v>45</v>
      </c>
      <c r="AO172" s="28" t="s">
        <v>45</v>
      </c>
      <c r="AP172" s="27" t="s">
        <v>12</v>
      </c>
      <c r="AQ172" s="27" t="s">
        <v>12</v>
      </c>
      <c r="AR172" s="27" t="s">
        <v>12</v>
      </c>
      <c r="AS172" s="27" t="s">
        <v>12</v>
      </c>
      <c r="AT172" s="27" t="s">
        <v>12</v>
      </c>
      <c r="AU172" s="27" t="s">
        <v>12</v>
      </c>
      <c r="AV172" s="27" t="s">
        <v>12</v>
      </c>
      <c r="AW172" s="27" t="s">
        <v>12</v>
      </c>
      <c r="AX172" s="28" t="s">
        <v>45</v>
      </c>
      <c r="AY172" s="28" t="s">
        <v>45</v>
      </c>
      <c r="AZ172" s="28" t="s">
        <v>45</v>
      </c>
      <c r="BA172" s="28" t="s">
        <v>45</v>
      </c>
      <c r="BB172" s="27" t="s">
        <v>12</v>
      </c>
      <c r="BC172" s="27" t="s">
        <v>12</v>
      </c>
      <c r="BD172" s="27" t="s">
        <v>12</v>
      </c>
      <c r="BE172" s="27" t="s">
        <v>12</v>
      </c>
      <c r="BF172" s="27" t="s">
        <v>12</v>
      </c>
      <c r="BG172" s="27" t="s">
        <v>12</v>
      </c>
      <c r="BH172" s="27" t="s">
        <v>12</v>
      </c>
      <c r="BI172" s="27" t="s">
        <v>12</v>
      </c>
      <c r="BJ172" s="28" t="s">
        <v>45</v>
      </c>
      <c r="BK172" s="28" t="s">
        <v>45</v>
      </c>
      <c r="BL172" s="28" t="s">
        <v>45</v>
      </c>
      <c r="BM172" s="28" t="s">
        <v>45</v>
      </c>
      <c r="BN172" s="27" t="s">
        <v>12</v>
      </c>
      <c r="BO172" s="28" t="s">
        <v>45</v>
      </c>
      <c r="BP172" s="27" t="s">
        <v>12</v>
      </c>
      <c r="BQ172" s="28" t="s">
        <v>45</v>
      </c>
      <c r="BR172" s="28" t="s">
        <v>45</v>
      </c>
      <c r="BS172" s="28" t="s">
        <v>45</v>
      </c>
      <c r="BT172" s="27" t="s">
        <v>12</v>
      </c>
      <c r="BU172" s="27" t="s">
        <v>12</v>
      </c>
      <c r="BV172" s="27" t="s">
        <v>12</v>
      </c>
      <c r="BW172" s="27" t="s">
        <v>12</v>
      </c>
      <c r="BX172" s="27" t="s">
        <v>12</v>
      </c>
      <c r="BY172" s="27" t="s">
        <v>12</v>
      </c>
      <c r="BZ172" s="28" t="s">
        <v>45</v>
      </c>
      <c r="CA172" s="28" t="s">
        <v>45</v>
      </c>
      <c r="CB172" s="27" t="s">
        <v>12</v>
      </c>
      <c r="CC172" s="28" t="s">
        <v>45</v>
      </c>
      <c r="CD172" s="28" t="s">
        <v>45</v>
      </c>
      <c r="CE172" s="28" t="s">
        <v>45</v>
      </c>
      <c r="CF172" s="27" t="s">
        <v>12</v>
      </c>
      <c r="CG172" s="27" t="s">
        <v>12</v>
      </c>
      <c r="CH172" s="27" t="s">
        <v>12</v>
      </c>
      <c r="CI172" s="27" t="s">
        <v>12</v>
      </c>
      <c r="CJ172" s="27" t="s">
        <v>12</v>
      </c>
      <c r="CK172" s="27" t="s">
        <v>12</v>
      </c>
      <c r="CL172" s="28" t="s">
        <v>45</v>
      </c>
      <c r="CM172" s="28" t="s">
        <v>45</v>
      </c>
      <c r="CN172" s="27" t="s">
        <v>12</v>
      </c>
      <c r="CO172" s="28" t="s">
        <v>45</v>
      </c>
      <c r="CP172" s="28" t="s">
        <v>45</v>
      </c>
      <c r="CQ172" s="28" t="s">
        <v>45</v>
      </c>
      <c r="CR172" s="27" t="s">
        <v>12</v>
      </c>
      <c r="CS172" s="27" t="s">
        <v>12</v>
      </c>
      <c r="CT172" s="27" t="s">
        <v>12</v>
      </c>
      <c r="CU172" s="27" t="s">
        <v>12</v>
      </c>
      <c r="CV172" s="27" t="s">
        <v>12</v>
      </c>
      <c r="CW172" s="27" t="s">
        <v>12</v>
      </c>
      <c r="CX172" s="28" t="s">
        <v>45</v>
      </c>
      <c r="CY172" s="28" t="s">
        <v>45</v>
      </c>
      <c r="CZ172" s="27" t="s">
        <v>12</v>
      </c>
      <c r="DA172" s="28" t="s">
        <v>45</v>
      </c>
      <c r="DB172" s="28" t="s">
        <v>45</v>
      </c>
      <c r="DC172" s="27" t="s">
        <v>12</v>
      </c>
      <c r="DD172" s="28" t="s">
        <v>45</v>
      </c>
      <c r="DE172" s="27" t="s">
        <v>12</v>
      </c>
      <c r="DF172" s="27" t="s">
        <v>12</v>
      </c>
      <c r="DG172" s="27" t="s">
        <v>12</v>
      </c>
      <c r="DH172" s="28" t="s">
        <v>45</v>
      </c>
      <c r="DI172" s="28" t="s">
        <v>45</v>
      </c>
      <c r="DJ172" s="27" t="s">
        <v>12</v>
      </c>
      <c r="DK172" s="27" t="s">
        <v>12</v>
      </c>
      <c r="DL172" s="28" t="s">
        <v>45</v>
      </c>
      <c r="DM172" s="27" t="s">
        <v>12</v>
      </c>
      <c r="DN172" s="28" t="s">
        <v>45</v>
      </c>
      <c r="DO172" s="27" t="s">
        <v>12</v>
      </c>
      <c r="DP172" s="28" t="s">
        <v>45</v>
      </c>
      <c r="DQ172" s="27" t="s">
        <v>12</v>
      </c>
      <c r="DR172" s="27" t="s">
        <v>12</v>
      </c>
      <c r="DS172" s="27" t="s">
        <v>12</v>
      </c>
      <c r="DT172" s="28" t="s">
        <v>45</v>
      </c>
      <c r="DU172" s="28" t="s">
        <v>45</v>
      </c>
      <c r="DV172" s="27" t="s">
        <v>12</v>
      </c>
      <c r="DW172" s="27" t="s">
        <v>12</v>
      </c>
      <c r="DX172" s="28" t="s">
        <v>45</v>
      </c>
      <c r="DY172" s="27" t="s">
        <v>12</v>
      </c>
      <c r="DZ172" s="28" t="s">
        <v>45</v>
      </c>
      <c r="EA172" s="27" t="s">
        <v>12</v>
      </c>
      <c r="EB172" s="28" t="s">
        <v>45</v>
      </c>
      <c r="EC172" s="27" t="s">
        <v>12</v>
      </c>
      <c r="ED172" s="27" t="s">
        <v>12</v>
      </c>
      <c r="EE172" s="27" t="s">
        <v>12</v>
      </c>
      <c r="EF172" s="28" t="s">
        <v>45</v>
      </c>
      <c r="EG172" s="28" t="s">
        <v>45</v>
      </c>
      <c r="EH172" s="27" t="s">
        <v>12</v>
      </c>
      <c r="EI172" s="27" t="s">
        <v>12</v>
      </c>
      <c r="EJ172" s="28" t="s">
        <v>45</v>
      </c>
      <c r="EK172" s="27" t="s">
        <v>12</v>
      </c>
      <c r="EL172" s="28" t="s">
        <v>45</v>
      </c>
      <c r="EM172" s="27" t="s">
        <v>12</v>
      </c>
      <c r="EN172" s="28" t="s">
        <v>45</v>
      </c>
      <c r="EO172" s="27" t="s">
        <v>12</v>
      </c>
      <c r="EP172" s="27" t="s">
        <v>12</v>
      </c>
      <c r="EQ172" s="27" t="s">
        <v>12</v>
      </c>
      <c r="ER172" s="28" t="s">
        <v>45</v>
      </c>
      <c r="ES172" s="28" t="s">
        <v>45</v>
      </c>
      <c r="ET172" s="27" t="s">
        <v>12</v>
      </c>
      <c r="EU172" s="27" t="s">
        <v>12</v>
      </c>
      <c r="EV172" s="28" t="s">
        <v>45</v>
      </c>
      <c r="EW172" s="27" t="s">
        <v>12</v>
      </c>
      <c r="EX172" s="28" t="s">
        <v>45</v>
      </c>
      <c r="EY172" s="27" t="s">
        <v>12</v>
      </c>
      <c r="EZ172" s="28" t="s">
        <v>45</v>
      </c>
      <c r="FA172" s="27" t="s">
        <v>12</v>
      </c>
      <c r="FB172" s="27" t="s">
        <v>12</v>
      </c>
      <c r="FC172" s="27" t="s">
        <v>12</v>
      </c>
      <c r="FD172" s="28" t="s">
        <v>45</v>
      </c>
      <c r="FE172" s="28" t="s">
        <v>45</v>
      </c>
      <c r="FF172" s="27" t="s">
        <v>12</v>
      </c>
      <c r="FG172" s="27" t="s">
        <v>12</v>
      </c>
      <c r="FH172" s="28" t="s">
        <v>45</v>
      </c>
      <c r="FI172" s="27" t="s">
        <v>12</v>
      </c>
      <c r="FJ172" s="28" t="s">
        <v>45</v>
      </c>
      <c r="FK172" s="28" t="s">
        <v>45</v>
      </c>
      <c r="FL172" s="27" t="s">
        <v>12</v>
      </c>
      <c r="FM172" s="28" t="s">
        <v>45</v>
      </c>
      <c r="FN172" s="28" t="s">
        <v>45</v>
      </c>
      <c r="FO172" s="28" t="s">
        <v>45</v>
      </c>
      <c r="FP172" s="27" t="s">
        <v>12</v>
      </c>
      <c r="FQ172" s="28" t="s">
        <v>45</v>
      </c>
      <c r="FR172" s="27" t="s">
        <v>12</v>
      </c>
      <c r="FS172" s="27" t="s">
        <v>12</v>
      </c>
      <c r="FT172" s="27" t="s">
        <v>12</v>
      </c>
      <c r="FU172" s="28" t="s">
        <v>45</v>
      </c>
      <c r="FV172" s="27" t="s">
        <v>12</v>
      </c>
      <c r="FW172" s="28" t="s">
        <v>45</v>
      </c>
      <c r="FX172" s="27" t="s">
        <v>12</v>
      </c>
      <c r="FY172" s="28" t="s">
        <v>45</v>
      </c>
      <c r="FZ172" s="28" t="s">
        <v>45</v>
      </c>
      <c r="GA172" s="28" t="s">
        <v>45</v>
      </c>
      <c r="GB172" s="27" t="s">
        <v>12</v>
      </c>
      <c r="GC172" s="28" t="s">
        <v>45</v>
      </c>
      <c r="GD172" s="27" t="s">
        <v>12</v>
      </c>
      <c r="GE172" s="27" t="s">
        <v>12</v>
      </c>
      <c r="GF172" s="27" t="s">
        <v>12</v>
      </c>
      <c r="GG172" s="28" t="s">
        <v>45</v>
      </c>
      <c r="GH172" s="27" t="s">
        <v>12</v>
      </c>
      <c r="GI172" s="28" t="s">
        <v>45</v>
      </c>
      <c r="GJ172" s="27" t="s">
        <v>12</v>
      </c>
      <c r="GK172" s="28" t="s">
        <v>45</v>
      </c>
      <c r="GL172" s="28" t="s">
        <v>45</v>
      </c>
      <c r="GM172" s="28" t="s">
        <v>45</v>
      </c>
      <c r="GN172" s="27" t="s">
        <v>12</v>
      </c>
      <c r="GO172" s="28" t="s">
        <v>45</v>
      </c>
      <c r="GP172" s="27" t="s">
        <v>12</v>
      </c>
      <c r="GQ172" s="27" t="s">
        <v>12</v>
      </c>
      <c r="GR172" s="27" t="s">
        <v>12</v>
      </c>
      <c r="GS172" s="28" t="s">
        <v>45</v>
      </c>
      <c r="GT172" s="27" t="s">
        <v>12</v>
      </c>
      <c r="GU172" s="28" t="s">
        <v>45</v>
      </c>
      <c r="GV172" s="27" t="s">
        <v>12</v>
      </c>
      <c r="GW172" s="28" t="s">
        <v>45</v>
      </c>
      <c r="GX172" s="28" t="s">
        <v>45</v>
      </c>
      <c r="HA172" s="4" t="s">
        <v>82</v>
      </c>
      <c r="HB172" s="53" t="str" cm="1">
        <f t="array" ref="HB172">INDEX(_xlfn.ANCHORARRAY(HC166),1,MIN(IF(HC170:OQ170&gt;0,HC170:OQ170,"")))</f>
        <v>A</v>
      </c>
    </row>
    <row r="173" spans="2:407">
      <c r="HE173" s="36" t="str">
        <f>HB157</f>
        <v>A</v>
      </c>
      <c r="HH173" s="36" t="s">
        <v>33</v>
      </c>
      <c r="HI173" s="56">
        <f ca="1">COUNTIF(OFFSET($HB$150,0,0,1,HE175),"A")</f>
        <v>50</v>
      </c>
    </row>
    <row r="174" spans="2:407" ht="15" thickBot="1">
      <c r="HA174" s="46" t="s">
        <v>94</v>
      </c>
      <c r="HB174" s="43" t="s">
        <v>95</v>
      </c>
      <c r="HE174" s="36" t="str">
        <f>HB164</f>
        <v>A</v>
      </c>
      <c r="HL174" s="54" cm="1">
        <f t="array" ref="HL174:IE174">_xlfn.SEQUENCE(,20,61)</f>
        <v>61</v>
      </c>
      <c r="HM174" s="54">
        <v>62</v>
      </c>
      <c r="HN174" s="54">
        <v>63</v>
      </c>
      <c r="HO174" s="54">
        <v>64</v>
      </c>
      <c r="HP174" s="54">
        <v>65</v>
      </c>
      <c r="HQ174" s="54">
        <v>66</v>
      </c>
      <c r="HR174" s="54">
        <v>67</v>
      </c>
      <c r="HS174" s="54">
        <v>68</v>
      </c>
      <c r="HT174" s="54">
        <v>69</v>
      </c>
      <c r="HU174" s="54">
        <v>70</v>
      </c>
      <c r="HV174" s="54">
        <v>71</v>
      </c>
      <c r="HW174" s="54">
        <v>72</v>
      </c>
      <c r="HX174" s="54">
        <v>73</v>
      </c>
      <c r="HY174" s="54">
        <v>74</v>
      </c>
      <c r="HZ174" s="54">
        <v>75</v>
      </c>
      <c r="IA174" s="54">
        <v>76</v>
      </c>
      <c r="IB174" s="54">
        <v>77</v>
      </c>
      <c r="IC174" s="54">
        <v>78</v>
      </c>
      <c r="ID174" s="54">
        <v>79</v>
      </c>
      <c r="IE174" s="54">
        <v>80</v>
      </c>
    </row>
    <row r="175" spans="2:407" ht="24.45" customHeight="1" thickTop="1" thickBot="1">
      <c r="B175" s="21" t="s">
        <v>23</v>
      </c>
      <c r="C175" s="23" t="s">
        <v>67</v>
      </c>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HA175" s="36">
        <v>1</v>
      </c>
      <c r="HB175" s="36">
        <f>MIN(HB154:OS154)</f>
        <v>41</v>
      </c>
      <c r="HE175" s="36">
        <f>IF(HE173=HE174,SUM(HB175:HB176),SUM(HB175:HB177))</f>
        <v>86</v>
      </c>
      <c r="HK175" s="57">
        <f ca="1">HI173</f>
        <v>50</v>
      </c>
      <c r="HL175" s="4">
        <f t="dataTable" ref="HL175:IE175" dt2D="0" dtr="1" r1="HB148" ca="1"/>
        <v>50</v>
      </c>
      <c r="HM175" s="4">
        <v>19</v>
      </c>
      <c r="HN175" s="4">
        <v>17</v>
      </c>
      <c r="HO175" s="4">
        <v>24</v>
      </c>
      <c r="HP175" s="4">
        <v>64</v>
      </c>
      <c r="HQ175" s="4">
        <v>25</v>
      </c>
      <c r="HR175" s="4">
        <v>35</v>
      </c>
      <c r="HS175" s="4">
        <v>17</v>
      </c>
      <c r="HT175" s="4">
        <v>55</v>
      </c>
      <c r="HU175" s="4">
        <v>25</v>
      </c>
      <c r="HV175" s="4">
        <v>24</v>
      </c>
      <c r="HW175" s="4">
        <v>25</v>
      </c>
      <c r="HX175" s="4">
        <v>28</v>
      </c>
      <c r="HY175" s="4">
        <v>50</v>
      </c>
      <c r="HZ175" s="4">
        <v>25</v>
      </c>
      <c r="IA175" s="4">
        <v>33</v>
      </c>
      <c r="IB175" s="4">
        <v>36</v>
      </c>
      <c r="IC175" s="4">
        <v>25</v>
      </c>
      <c r="ID175" s="4">
        <v>50</v>
      </c>
      <c r="IE175" s="4">
        <v>50</v>
      </c>
    </row>
    <row r="176" spans="2:407" ht="14.7" customHeight="1" thickTop="1">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HA176" s="36">
        <v>2</v>
      </c>
      <c r="HB176" s="36">
        <f>MIN(HC162:NE162)</f>
        <v>45</v>
      </c>
    </row>
    <row r="177" spans="2:409" ht="14.7" customHeight="1">
      <c r="B177" s="15" t="s">
        <v>69</v>
      </c>
      <c r="O177" s="4"/>
      <c r="P177" s="4"/>
      <c r="Q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HA177" s="36">
        <v>3</v>
      </c>
      <c r="HB177" s="36">
        <f>MIN(HC170:LL170)</f>
        <v>34</v>
      </c>
    </row>
    <row r="178" spans="2:409" ht="14.7" customHeight="1">
      <c r="B178" s="15" t="s">
        <v>60</v>
      </c>
      <c r="O178" s="4"/>
      <c r="P178" s="4"/>
      <c r="Q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row>
    <row r="179" spans="2:409" ht="14.7" customHeight="1">
      <c r="B179" s="15"/>
      <c r="C179" s="16" t="s">
        <v>68</v>
      </c>
      <c r="O179" s="4"/>
      <c r="P179" s="4"/>
      <c r="Q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row>
    <row r="180" spans="2:409" ht="14.7" customHeight="1">
      <c r="B180" s="15"/>
      <c r="O180" s="4"/>
      <c r="P180" s="4"/>
      <c r="Q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row>
    <row r="181" spans="2:409" ht="14.7" customHeight="1" thickBot="1">
      <c r="B181" s="15"/>
      <c r="G181" s="24" t="s">
        <v>51</v>
      </c>
      <c r="H181" s="24"/>
      <c r="I181" s="24"/>
      <c r="J181" s="24"/>
      <c r="K181" s="24"/>
      <c r="L181" s="24"/>
      <c r="N181" s="18"/>
      <c r="P181" s="18"/>
      <c r="R181" s="18"/>
      <c r="T181" s="18"/>
      <c r="V181" s="18"/>
      <c r="X181" s="18"/>
      <c r="Z181" s="18"/>
      <c r="AB181" s="18"/>
      <c r="AD181" s="18"/>
      <c r="AF181" s="18"/>
      <c r="AH181" s="18"/>
      <c r="AJ181" s="18"/>
      <c r="AL181" s="18"/>
      <c r="AN181" s="18"/>
      <c r="AP181" s="18"/>
      <c r="AR181" s="18"/>
      <c r="AT181" s="18"/>
      <c r="AV181" s="18"/>
      <c r="AX181" s="18"/>
      <c r="AZ181" s="18"/>
      <c r="BB181" s="18"/>
      <c r="BD181" s="18"/>
      <c r="BF181" s="18"/>
      <c r="BH181" s="18"/>
      <c r="BJ181" s="18"/>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row>
    <row r="182" spans="2:409" ht="22.5" customHeight="1" thickTop="1" thickBot="1">
      <c r="B182" s="17" t="s">
        <v>15</v>
      </c>
      <c r="C182" s="17" t="s">
        <v>2</v>
      </c>
      <c r="D182" s="17" t="s">
        <v>3</v>
      </c>
      <c r="E182" s="17" t="s">
        <v>4</v>
      </c>
      <c r="G182" s="17">
        <v>1</v>
      </c>
      <c r="H182" s="17">
        <v>2</v>
      </c>
      <c r="I182" s="17">
        <v>3</v>
      </c>
      <c r="J182" s="17">
        <v>4</v>
      </c>
      <c r="K182" s="17">
        <f>J182+1</f>
        <v>5</v>
      </c>
      <c r="L182" s="17">
        <f t="shared" ref="L182:BW182" si="213">K182+1</f>
        <v>6</v>
      </c>
      <c r="M182" s="17">
        <f t="shared" si="213"/>
        <v>7</v>
      </c>
      <c r="N182" s="17">
        <f t="shared" si="213"/>
        <v>8</v>
      </c>
      <c r="O182" s="17">
        <f t="shared" si="213"/>
        <v>9</v>
      </c>
      <c r="P182" s="17">
        <f t="shared" si="213"/>
        <v>10</v>
      </c>
      <c r="Q182" s="17">
        <f t="shared" si="213"/>
        <v>11</v>
      </c>
      <c r="R182" s="17">
        <f t="shared" si="213"/>
        <v>12</v>
      </c>
      <c r="S182" s="17">
        <f t="shared" si="213"/>
        <v>13</v>
      </c>
      <c r="T182" s="17">
        <f t="shared" si="213"/>
        <v>14</v>
      </c>
      <c r="U182" s="17">
        <f t="shared" si="213"/>
        <v>15</v>
      </c>
      <c r="V182" s="17">
        <f t="shared" si="213"/>
        <v>16</v>
      </c>
      <c r="W182" s="17">
        <f t="shared" si="213"/>
        <v>17</v>
      </c>
      <c r="X182" s="17">
        <f t="shared" si="213"/>
        <v>18</v>
      </c>
      <c r="Y182" s="17">
        <f t="shared" si="213"/>
        <v>19</v>
      </c>
      <c r="Z182" s="17">
        <f t="shared" si="213"/>
        <v>20</v>
      </c>
      <c r="AA182" s="17">
        <f t="shared" si="213"/>
        <v>21</v>
      </c>
      <c r="AB182" s="17">
        <f t="shared" si="213"/>
        <v>22</v>
      </c>
      <c r="AC182" s="17">
        <f t="shared" si="213"/>
        <v>23</v>
      </c>
      <c r="AD182" s="17">
        <f t="shared" si="213"/>
        <v>24</v>
      </c>
      <c r="AE182" s="17">
        <f t="shared" si="213"/>
        <v>25</v>
      </c>
      <c r="AF182" s="17">
        <f t="shared" si="213"/>
        <v>26</v>
      </c>
      <c r="AG182" s="17">
        <f t="shared" si="213"/>
        <v>27</v>
      </c>
      <c r="AH182" s="17">
        <f t="shared" si="213"/>
        <v>28</v>
      </c>
      <c r="AI182" s="17">
        <f t="shared" si="213"/>
        <v>29</v>
      </c>
      <c r="AJ182" s="17">
        <f t="shared" si="213"/>
        <v>30</v>
      </c>
      <c r="AK182" s="17">
        <f t="shared" si="213"/>
        <v>31</v>
      </c>
      <c r="AL182" s="17">
        <f t="shared" si="213"/>
        <v>32</v>
      </c>
      <c r="AM182" s="17">
        <f t="shared" si="213"/>
        <v>33</v>
      </c>
      <c r="AN182" s="17">
        <f t="shared" si="213"/>
        <v>34</v>
      </c>
      <c r="AO182" s="17">
        <f t="shared" si="213"/>
        <v>35</v>
      </c>
      <c r="AP182" s="17">
        <f t="shared" si="213"/>
        <v>36</v>
      </c>
      <c r="AQ182" s="17">
        <f t="shared" si="213"/>
        <v>37</v>
      </c>
      <c r="AR182" s="17">
        <f t="shared" si="213"/>
        <v>38</v>
      </c>
      <c r="AS182" s="17">
        <f t="shared" si="213"/>
        <v>39</v>
      </c>
      <c r="AT182" s="17">
        <f t="shared" si="213"/>
        <v>40</v>
      </c>
      <c r="AU182" s="17">
        <f t="shared" si="213"/>
        <v>41</v>
      </c>
      <c r="AV182" s="17">
        <f t="shared" si="213"/>
        <v>42</v>
      </c>
      <c r="AW182" s="17">
        <f t="shared" si="213"/>
        <v>43</v>
      </c>
      <c r="AX182" s="17">
        <f t="shared" si="213"/>
        <v>44</v>
      </c>
      <c r="AY182" s="17">
        <f t="shared" si="213"/>
        <v>45</v>
      </c>
      <c r="AZ182" s="17">
        <f t="shared" si="213"/>
        <v>46</v>
      </c>
      <c r="BA182" s="17">
        <f t="shared" si="213"/>
        <v>47</v>
      </c>
      <c r="BB182" s="17">
        <f t="shared" si="213"/>
        <v>48</v>
      </c>
      <c r="BC182" s="17">
        <f t="shared" si="213"/>
        <v>49</v>
      </c>
      <c r="BD182" s="17">
        <f t="shared" si="213"/>
        <v>50</v>
      </c>
      <c r="BE182" s="17">
        <f t="shared" si="213"/>
        <v>51</v>
      </c>
      <c r="BF182" s="17">
        <f t="shared" si="213"/>
        <v>52</v>
      </c>
      <c r="BG182" s="17">
        <f t="shared" si="213"/>
        <v>53</v>
      </c>
      <c r="BH182" s="17">
        <f t="shared" si="213"/>
        <v>54</v>
      </c>
      <c r="BI182" s="17">
        <f t="shared" si="213"/>
        <v>55</v>
      </c>
      <c r="BJ182" s="17">
        <f t="shared" si="213"/>
        <v>56</v>
      </c>
      <c r="BK182" s="17">
        <f t="shared" si="213"/>
        <v>57</v>
      </c>
      <c r="BL182" s="17">
        <f t="shared" si="213"/>
        <v>58</v>
      </c>
      <c r="BM182" s="17">
        <f t="shared" si="213"/>
        <v>59</v>
      </c>
      <c r="BN182" s="17">
        <f t="shared" si="213"/>
        <v>60</v>
      </c>
      <c r="BO182" s="17">
        <f t="shared" si="213"/>
        <v>61</v>
      </c>
      <c r="BP182" s="17">
        <f t="shared" si="213"/>
        <v>62</v>
      </c>
      <c r="BQ182" s="17">
        <f t="shared" si="213"/>
        <v>63</v>
      </c>
      <c r="BR182" s="17">
        <f t="shared" si="213"/>
        <v>64</v>
      </c>
      <c r="BS182" s="17">
        <f t="shared" si="213"/>
        <v>65</v>
      </c>
      <c r="BT182" s="17">
        <f t="shared" si="213"/>
        <v>66</v>
      </c>
      <c r="BU182" s="17">
        <f t="shared" si="213"/>
        <v>67</v>
      </c>
      <c r="BV182" s="17">
        <f t="shared" si="213"/>
        <v>68</v>
      </c>
      <c r="BW182" s="17">
        <f t="shared" si="213"/>
        <v>69</v>
      </c>
      <c r="BX182" s="17">
        <f t="shared" ref="BX182:EI182" si="214">BW182+1</f>
        <v>70</v>
      </c>
      <c r="BY182" s="17">
        <f t="shared" si="214"/>
        <v>71</v>
      </c>
      <c r="BZ182" s="17">
        <f t="shared" si="214"/>
        <v>72</v>
      </c>
      <c r="CA182" s="17">
        <f t="shared" si="214"/>
        <v>73</v>
      </c>
      <c r="CB182" s="17">
        <f t="shared" si="214"/>
        <v>74</v>
      </c>
      <c r="CC182" s="17">
        <f t="shared" si="214"/>
        <v>75</v>
      </c>
      <c r="CD182" s="17">
        <f t="shared" si="214"/>
        <v>76</v>
      </c>
      <c r="CE182" s="17">
        <f t="shared" si="214"/>
        <v>77</v>
      </c>
      <c r="CF182" s="17">
        <f t="shared" si="214"/>
        <v>78</v>
      </c>
      <c r="CG182" s="17">
        <f t="shared" si="214"/>
        <v>79</v>
      </c>
      <c r="CH182" s="17">
        <f t="shared" si="214"/>
        <v>80</v>
      </c>
      <c r="CI182" s="17">
        <f t="shared" si="214"/>
        <v>81</v>
      </c>
      <c r="CJ182" s="17">
        <f t="shared" si="214"/>
        <v>82</v>
      </c>
      <c r="CK182" s="17">
        <f t="shared" si="214"/>
        <v>83</v>
      </c>
      <c r="CL182" s="17">
        <f t="shared" si="214"/>
        <v>84</v>
      </c>
      <c r="CM182" s="17">
        <f t="shared" si="214"/>
        <v>85</v>
      </c>
      <c r="CN182" s="17">
        <f t="shared" si="214"/>
        <v>86</v>
      </c>
      <c r="CO182" s="17">
        <f t="shared" si="214"/>
        <v>87</v>
      </c>
      <c r="CP182" s="17">
        <f t="shared" si="214"/>
        <v>88</v>
      </c>
      <c r="CQ182" s="17">
        <f t="shared" si="214"/>
        <v>89</v>
      </c>
      <c r="CR182" s="17">
        <f t="shared" si="214"/>
        <v>90</v>
      </c>
      <c r="CS182" s="17">
        <f t="shared" si="214"/>
        <v>91</v>
      </c>
      <c r="CT182" s="17">
        <f t="shared" si="214"/>
        <v>92</v>
      </c>
      <c r="CU182" s="17">
        <f t="shared" si="214"/>
        <v>93</v>
      </c>
      <c r="CV182" s="17">
        <f t="shared" si="214"/>
        <v>94</v>
      </c>
      <c r="CW182" s="17">
        <f t="shared" si="214"/>
        <v>95</v>
      </c>
      <c r="CX182" s="17">
        <f t="shared" si="214"/>
        <v>96</v>
      </c>
      <c r="CY182" s="17">
        <f t="shared" si="214"/>
        <v>97</v>
      </c>
      <c r="CZ182" s="17">
        <f t="shared" si="214"/>
        <v>98</v>
      </c>
      <c r="DA182" s="17">
        <f t="shared" si="214"/>
        <v>99</v>
      </c>
      <c r="DB182" s="17">
        <f t="shared" si="214"/>
        <v>100</v>
      </c>
      <c r="DC182" s="17">
        <f t="shared" si="214"/>
        <v>101</v>
      </c>
      <c r="DD182" s="17">
        <f t="shared" si="214"/>
        <v>102</v>
      </c>
      <c r="DE182" s="17">
        <f t="shared" si="214"/>
        <v>103</v>
      </c>
      <c r="DF182" s="17">
        <f t="shared" si="214"/>
        <v>104</v>
      </c>
      <c r="DG182" s="17">
        <f t="shared" si="214"/>
        <v>105</v>
      </c>
      <c r="DH182" s="17">
        <f t="shared" si="214"/>
        <v>106</v>
      </c>
      <c r="DI182" s="17">
        <f t="shared" si="214"/>
        <v>107</v>
      </c>
      <c r="DJ182" s="17">
        <f t="shared" si="214"/>
        <v>108</v>
      </c>
      <c r="DK182" s="17">
        <f t="shared" si="214"/>
        <v>109</v>
      </c>
      <c r="DL182" s="17">
        <f t="shared" si="214"/>
        <v>110</v>
      </c>
      <c r="DM182" s="17">
        <f t="shared" si="214"/>
        <v>111</v>
      </c>
      <c r="DN182" s="17">
        <f t="shared" si="214"/>
        <v>112</v>
      </c>
      <c r="DO182" s="17">
        <f t="shared" si="214"/>
        <v>113</v>
      </c>
      <c r="DP182" s="17">
        <f t="shared" si="214"/>
        <v>114</v>
      </c>
      <c r="DQ182" s="17">
        <f t="shared" si="214"/>
        <v>115</v>
      </c>
      <c r="DR182" s="17">
        <f t="shared" si="214"/>
        <v>116</v>
      </c>
      <c r="DS182" s="17">
        <f t="shared" si="214"/>
        <v>117</v>
      </c>
      <c r="DT182" s="17">
        <f t="shared" si="214"/>
        <v>118</v>
      </c>
      <c r="DU182" s="17">
        <f t="shared" si="214"/>
        <v>119</v>
      </c>
      <c r="DV182" s="17">
        <f t="shared" si="214"/>
        <v>120</v>
      </c>
      <c r="DW182" s="17">
        <f t="shared" si="214"/>
        <v>121</v>
      </c>
      <c r="DX182" s="17">
        <f t="shared" si="214"/>
        <v>122</v>
      </c>
      <c r="DY182" s="17">
        <f t="shared" si="214"/>
        <v>123</v>
      </c>
      <c r="DZ182" s="17">
        <f t="shared" si="214"/>
        <v>124</v>
      </c>
      <c r="EA182" s="17">
        <f t="shared" si="214"/>
        <v>125</v>
      </c>
      <c r="EB182" s="17">
        <f t="shared" si="214"/>
        <v>126</v>
      </c>
      <c r="EC182" s="17">
        <f t="shared" si="214"/>
        <v>127</v>
      </c>
      <c r="ED182" s="17">
        <f t="shared" si="214"/>
        <v>128</v>
      </c>
      <c r="EE182" s="17">
        <f t="shared" si="214"/>
        <v>129</v>
      </c>
      <c r="EF182" s="17">
        <f t="shared" si="214"/>
        <v>130</v>
      </c>
      <c r="EG182" s="17">
        <f t="shared" si="214"/>
        <v>131</v>
      </c>
      <c r="EH182" s="17">
        <f t="shared" si="214"/>
        <v>132</v>
      </c>
      <c r="EI182" s="17">
        <f t="shared" si="214"/>
        <v>133</v>
      </c>
      <c r="EJ182" s="17">
        <f t="shared" ref="EJ182:GU182" si="215">EI182+1</f>
        <v>134</v>
      </c>
      <c r="EK182" s="17">
        <f t="shared" si="215"/>
        <v>135</v>
      </c>
      <c r="EL182" s="17">
        <f t="shared" si="215"/>
        <v>136</v>
      </c>
      <c r="EM182" s="17">
        <f t="shared" si="215"/>
        <v>137</v>
      </c>
      <c r="EN182" s="17">
        <f t="shared" si="215"/>
        <v>138</v>
      </c>
      <c r="EO182" s="17">
        <f t="shared" si="215"/>
        <v>139</v>
      </c>
      <c r="EP182" s="17">
        <f t="shared" si="215"/>
        <v>140</v>
      </c>
      <c r="EQ182" s="17">
        <f t="shared" si="215"/>
        <v>141</v>
      </c>
      <c r="ER182" s="17">
        <f t="shared" si="215"/>
        <v>142</v>
      </c>
      <c r="ES182" s="17">
        <f t="shared" si="215"/>
        <v>143</v>
      </c>
      <c r="ET182" s="17">
        <f t="shared" si="215"/>
        <v>144</v>
      </c>
      <c r="EU182" s="17">
        <f t="shared" si="215"/>
        <v>145</v>
      </c>
      <c r="EV182" s="17">
        <f t="shared" si="215"/>
        <v>146</v>
      </c>
      <c r="EW182" s="17">
        <f t="shared" si="215"/>
        <v>147</v>
      </c>
      <c r="EX182" s="17">
        <f t="shared" si="215"/>
        <v>148</v>
      </c>
      <c r="EY182" s="17">
        <f t="shared" si="215"/>
        <v>149</v>
      </c>
      <c r="EZ182" s="17">
        <f t="shared" si="215"/>
        <v>150</v>
      </c>
      <c r="FA182" s="17">
        <f t="shared" si="215"/>
        <v>151</v>
      </c>
      <c r="FB182" s="17">
        <f t="shared" si="215"/>
        <v>152</v>
      </c>
      <c r="FC182" s="17">
        <f t="shared" si="215"/>
        <v>153</v>
      </c>
      <c r="FD182" s="17">
        <f t="shared" si="215"/>
        <v>154</v>
      </c>
      <c r="FE182" s="17">
        <f t="shared" si="215"/>
        <v>155</v>
      </c>
      <c r="FF182" s="17">
        <f t="shared" si="215"/>
        <v>156</v>
      </c>
      <c r="FG182" s="17">
        <f t="shared" si="215"/>
        <v>157</v>
      </c>
      <c r="FH182" s="17">
        <f t="shared" si="215"/>
        <v>158</v>
      </c>
      <c r="FI182" s="17">
        <f t="shared" si="215"/>
        <v>159</v>
      </c>
      <c r="FJ182" s="17">
        <f t="shared" si="215"/>
        <v>160</v>
      </c>
      <c r="FK182" s="17">
        <f t="shared" si="215"/>
        <v>161</v>
      </c>
      <c r="FL182" s="17">
        <f t="shared" si="215"/>
        <v>162</v>
      </c>
      <c r="FM182" s="17">
        <f t="shared" si="215"/>
        <v>163</v>
      </c>
      <c r="FN182" s="17">
        <f t="shared" si="215"/>
        <v>164</v>
      </c>
      <c r="FO182" s="17">
        <f t="shared" si="215"/>
        <v>165</v>
      </c>
      <c r="FP182" s="17">
        <f t="shared" si="215"/>
        <v>166</v>
      </c>
      <c r="FQ182" s="17">
        <f t="shared" si="215"/>
        <v>167</v>
      </c>
      <c r="FR182" s="17">
        <f t="shared" si="215"/>
        <v>168</v>
      </c>
      <c r="FS182" s="17">
        <f t="shared" si="215"/>
        <v>169</v>
      </c>
      <c r="FT182" s="17">
        <f t="shared" si="215"/>
        <v>170</v>
      </c>
      <c r="FU182" s="17">
        <f t="shared" si="215"/>
        <v>171</v>
      </c>
      <c r="FV182" s="17">
        <f t="shared" si="215"/>
        <v>172</v>
      </c>
      <c r="FW182" s="17">
        <f t="shared" si="215"/>
        <v>173</v>
      </c>
      <c r="FX182" s="17">
        <f t="shared" si="215"/>
        <v>174</v>
      </c>
      <c r="FY182" s="17">
        <f t="shared" si="215"/>
        <v>175</v>
      </c>
      <c r="FZ182" s="17">
        <f t="shared" si="215"/>
        <v>176</v>
      </c>
      <c r="GA182" s="17">
        <f t="shared" si="215"/>
        <v>177</v>
      </c>
      <c r="GB182" s="17">
        <f t="shared" si="215"/>
        <v>178</v>
      </c>
      <c r="GC182" s="17">
        <f t="shared" si="215"/>
        <v>179</v>
      </c>
      <c r="GD182" s="17">
        <f t="shared" si="215"/>
        <v>180</v>
      </c>
      <c r="GE182" s="17">
        <f t="shared" si="215"/>
        <v>181</v>
      </c>
      <c r="GF182" s="17">
        <f t="shared" si="215"/>
        <v>182</v>
      </c>
      <c r="GG182" s="17">
        <f t="shared" si="215"/>
        <v>183</v>
      </c>
      <c r="GH182" s="17">
        <f t="shared" si="215"/>
        <v>184</v>
      </c>
      <c r="GI182" s="17">
        <f t="shared" si="215"/>
        <v>185</v>
      </c>
      <c r="GJ182" s="17">
        <f t="shared" si="215"/>
        <v>186</v>
      </c>
      <c r="GK182" s="17">
        <f t="shared" si="215"/>
        <v>187</v>
      </c>
      <c r="GL182" s="17">
        <f t="shared" si="215"/>
        <v>188</v>
      </c>
      <c r="GM182" s="17">
        <f t="shared" si="215"/>
        <v>189</v>
      </c>
      <c r="GN182" s="17">
        <f t="shared" si="215"/>
        <v>190</v>
      </c>
      <c r="GO182" s="17">
        <f t="shared" si="215"/>
        <v>191</v>
      </c>
      <c r="GP182" s="17">
        <f t="shared" si="215"/>
        <v>192</v>
      </c>
      <c r="GQ182" s="17">
        <f t="shared" si="215"/>
        <v>193</v>
      </c>
      <c r="GR182" s="17">
        <f t="shared" si="215"/>
        <v>194</v>
      </c>
      <c r="GS182" s="17">
        <f t="shared" si="215"/>
        <v>195</v>
      </c>
      <c r="GT182" s="17">
        <f t="shared" si="215"/>
        <v>196</v>
      </c>
      <c r="GU182" s="17">
        <f t="shared" si="215"/>
        <v>197</v>
      </c>
      <c r="GV182" s="17">
        <f t="shared" ref="GV182:GX182" si="216">GU182+1</f>
        <v>198</v>
      </c>
      <c r="GW182" s="17">
        <f t="shared" si="216"/>
        <v>199</v>
      </c>
      <c r="GX182" s="17">
        <f t="shared" si="216"/>
        <v>200</v>
      </c>
      <c r="HA182" s="47" t="s">
        <v>89</v>
      </c>
      <c r="HB182" s="47" t="s">
        <v>86</v>
      </c>
    </row>
    <row r="183" spans="2:409" ht="15" thickTop="1">
      <c r="B183" s="1"/>
      <c r="C183" s="1"/>
      <c r="D183" s="1"/>
      <c r="E183" s="1"/>
      <c r="O183" s="4"/>
      <c r="P183" s="4"/>
      <c r="Q183" s="4"/>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row>
    <row r="184" spans="2:409" ht="25.2">
      <c r="B184" s="8" t="s">
        <v>24</v>
      </c>
      <c r="C184" s="9">
        <v>5</v>
      </c>
      <c r="D184" s="10">
        <v>0</v>
      </c>
      <c r="E184" s="13">
        <v>60</v>
      </c>
      <c r="G184" s="28" t="s">
        <v>35</v>
      </c>
      <c r="H184" s="27" t="s">
        <v>12</v>
      </c>
      <c r="I184" s="27" t="s">
        <v>12</v>
      </c>
      <c r="J184" s="27" t="s">
        <v>12</v>
      </c>
      <c r="K184" s="27" t="s">
        <v>12</v>
      </c>
      <c r="L184" s="28" t="s">
        <v>35</v>
      </c>
      <c r="M184" s="28" t="s">
        <v>35</v>
      </c>
      <c r="N184" s="28" t="s">
        <v>35</v>
      </c>
      <c r="O184" s="28" t="s">
        <v>35</v>
      </c>
      <c r="P184" s="27" t="s">
        <v>12</v>
      </c>
      <c r="Q184" s="27" t="s">
        <v>12</v>
      </c>
      <c r="R184" s="27" t="s">
        <v>12</v>
      </c>
      <c r="S184" s="28" t="s">
        <v>35</v>
      </c>
      <c r="T184" s="27" t="s">
        <v>12</v>
      </c>
      <c r="U184" s="27" t="s">
        <v>12</v>
      </c>
      <c r="V184" s="27" t="s">
        <v>12</v>
      </c>
      <c r="W184" s="27" t="s">
        <v>12</v>
      </c>
      <c r="X184" s="28" t="s">
        <v>35</v>
      </c>
      <c r="Y184" s="28" t="s">
        <v>35</v>
      </c>
      <c r="Z184" s="28" t="s">
        <v>35</v>
      </c>
      <c r="AA184" s="28" t="s">
        <v>35</v>
      </c>
      <c r="AB184" s="27" t="s">
        <v>12</v>
      </c>
      <c r="AC184" s="27" t="s">
        <v>12</v>
      </c>
      <c r="AD184" s="27" t="s">
        <v>12</v>
      </c>
      <c r="AE184" s="28" t="s">
        <v>35</v>
      </c>
      <c r="AF184" s="27" t="s">
        <v>12</v>
      </c>
      <c r="AG184" s="27" t="s">
        <v>12</v>
      </c>
      <c r="AH184" s="27" t="s">
        <v>12</v>
      </c>
      <c r="AI184" s="27" t="s">
        <v>12</v>
      </c>
      <c r="AJ184" s="28" t="s">
        <v>35</v>
      </c>
      <c r="AK184" s="28" t="s">
        <v>35</v>
      </c>
      <c r="AL184" s="28" t="s">
        <v>35</v>
      </c>
      <c r="AM184" s="28" t="s">
        <v>35</v>
      </c>
      <c r="AN184" s="27" t="s">
        <v>12</v>
      </c>
      <c r="AO184" s="27" t="s">
        <v>12</v>
      </c>
      <c r="AP184" s="27" t="s">
        <v>12</v>
      </c>
      <c r="AQ184" s="28" t="s">
        <v>35</v>
      </c>
      <c r="AR184" s="27" t="s">
        <v>12</v>
      </c>
      <c r="AS184" s="27" t="s">
        <v>12</v>
      </c>
      <c r="AT184" s="27" t="s">
        <v>12</v>
      </c>
      <c r="AU184" s="27" t="s">
        <v>12</v>
      </c>
      <c r="AV184" s="28" t="s">
        <v>35</v>
      </c>
      <c r="AW184" s="28" t="s">
        <v>35</v>
      </c>
      <c r="AX184" s="28" t="s">
        <v>35</v>
      </c>
      <c r="AY184" s="28" t="s">
        <v>35</v>
      </c>
      <c r="AZ184" s="27" t="s">
        <v>12</v>
      </c>
      <c r="BA184" s="27" t="s">
        <v>12</v>
      </c>
      <c r="BB184" s="27" t="s">
        <v>12</v>
      </c>
      <c r="BC184" s="28" t="s">
        <v>35</v>
      </c>
      <c r="BD184" s="27" t="s">
        <v>12</v>
      </c>
      <c r="BE184" s="27" t="s">
        <v>12</v>
      </c>
      <c r="BF184" s="27" t="s">
        <v>12</v>
      </c>
      <c r="BG184" s="27" t="s">
        <v>12</v>
      </c>
      <c r="BH184" s="28" t="s">
        <v>35</v>
      </c>
      <c r="BI184" s="28" t="s">
        <v>35</v>
      </c>
      <c r="BJ184" s="28" t="s">
        <v>35</v>
      </c>
      <c r="BK184" s="28" t="s">
        <v>35</v>
      </c>
      <c r="BL184" s="27" t="s">
        <v>12</v>
      </c>
      <c r="BM184" s="27" t="s">
        <v>12</v>
      </c>
      <c r="BN184" s="27" t="s">
        <v>12</v>
      </c>
      <c r="BO184" s="28" t="s">
        <v>35</v>
      </c>
      <c r="BP184" s="27" t="s">
        <v>12</v>
      </c>
      <c r="BQ184" s="28" t="s">
        <v>35</v>
      </c>
      <c r="BR184" s="27" t="s">
        <v>12</v>
      </c>
      <c r="BS184" s="28" t="s">
        <v>35</v>
      </c>
      <c r="BT184" s="27" t="s">
        <v>12</v>
      </c>
      <c r="BU184" s="27" t="s">
        <v>12</v>
      </c>
      <c r="BV184" s="27" t="s">
        <v>12</v>
      </c>
      <c r="BW184" s="27" t="s">
        <v>12</v>
      </c>
      <c r="BX184" s="27" t="s">
        <v>12</v>
      </c>
      <c r="BY184" s="28" t="s">
        <v>35</v>
      </c>
      <c r="BZ184" s="28" t="s">
        <v>35</v>
      </c>
      <c r="CA184" s="28" t="s">
        <v>35</v>
      </c>
      <c r="CB184" s="27" t="s">
        <v>12</v>
      </c>
      <c r="CC184" s="28" t="s">
        <v>35</v>
      </c>
      <c r="CD184" s="27" t="s">
        <v>12</v>
      </c>
      <c r="CE184" s="28" t="s">
        <v>35</v>
      </c>
      <c r="CF184" s="27" t="s">
        <v>12</v>
      </c>
      <c r="CG184" s="27" t="s">
        <v>12</v>
      </c>
      <c r="CH184" s="27" t="s">
        <v>12</v>
      </c>
      <c r="CI184" s="27" t="s">
        <v>12</v>
      </c>
      <c r="CJ184" s="27" t="s">
        <v>12</v>
      </c>
      <c r="CK184" s="28" t="s">
        <v>35</v>
      </c>
      <c r="CL184" s="28" t="s">
        <v>35</v>
      </c>
      <c r="CM184" s="28" t="s">
        <v>35</v>
      </c>
      <c r="CN184" s="27" t="s">
        <v>12</v>
      </c>
      <c r="CO184" s="28" t="s">
        <v>35</v>
      </c>
      <c r="CP184" s="27" t="s">
        <v>12</v>
      </c>
      <c r="CQ184" s="28" t="s">
        <v>35</v>
      </c>
      <c r="CR184" s="27" t="s">
        <v>12</v>
      </c>
      <c r="CS184" s="27" t="s">
        <v>12</v>
      </c>
      <c r="CT184" s="27" t="s">
        <v>12</v>
      </c>
      <c r="CU184" s="27" t="s">
        <v>12</v>
      </c>
      <c r="CV184" s="27" t="s">
        <v>12</v>
      </c>
      <c r="CW184" s="28" t="s">
        <v>35</v>
      </c>
      <c r="CX184" s="28" t="s">
        <v>35</v>
      </c>
      <c r="CY184" s="28" t="s">
        <v>35</v>
      </c>
      <c r="CZ184" s="27" t="s">
        <v>12</v>
      </c>
      <c r="DA184" s="28" t="s">
        <v>35</v>
      </c>
      <c r="DB184" s="27" t="s">
        <v>12</v>
      </c>
      <c r="DC184" s="28" t="s">
        <v>35</v>
      </c>
      <c r="DD184" s="28" t="s">
        <v>35</v>
      </c>
      <c r="DE184" s="27" t="s">
        <v>12</v>
      </c>
      <c r="DF184" s="28" t="s">
        <v>35</v>
      </c>
      <c r="DG184" s="27" t="s">
        <v>12</v>
      </c>
      <c r="DH184" s="28" t="s">
        <v>35</v>
      </c>
      <c r="DI184" s="27" t="s">
        <v>12</v>
      </c>
      <c r="DJ184" s="27" t="s">
        <v>12</v>
      </c>
      <c r="DK184" s="28" t="s">
        <v>35</v>
      </c>
      <c r="DL184" s="27" t="s">
        <v>12</v>
      </c>
      <c r="DM184" s="27" t="s">
        <v>12</v>
      </c>
      <c r="DN184" s="28" t="s">
        <v>35</v>
      </c>
      <c r="DO184" s="28" t="s">
        <v>35</v>
      </c>
      <c r="DP184" s="28" t="s">
        <v>35</v>
      </c>
      <c r="DQ184" s="27" t="s">
        <v>12</v>
      </c>
      <c r="DR184" s="28" t="s">
        <v>35</v>
      </c>
      <c r="DS184" s="27" t="s">
        <v>12</v>
      </c>
      <c r="DT184" s="28" t="s">
        <v>35</v>
      </c>
      <c r="DU184" s="27" t="s">
        <v>12</v>
      </c>
      <c r="DV184" s="27" t="s">
        <v>12</v>
      </c>
      <c r="DW184" s="28" t="s">
        <v>35</v>
      </c>
      <c r="DX184" s="27" t="s">
        <v>12</v>
      </c>
      <c r="DY184" s="27" t="s">
        <v>12</v>
      </c>
      <c r="DZ184" s="28" t="s">
        <v>35</v>
      </c>
      <c r="EA184" s="28" t="s">
        <v>35</v>
      </c>
      <c r="EB184" s="28" t="s">
        <v>35</v>
      </c>
      <c r="EC184" s="27" t="s">
        <v>12</v>
      </c>
      <c r="ED184" s="28" t="s">
        <v>35</v>
      </c>
      <c r="EE184" s="27" t="s">
        <v>12</v>
      </c>
      <c r="EF184" s="28" t="s">
        <v>35</v>
      </c>
      <c r="EG184" s="27" t="s">
        <v>12</v>
      </c>
      <c r="EH184" s="27" t="s">
        <v>12</v>
      </c>
      <c r="EI184" s="28" t="s">
        <v>35</v>
      </c>
      <c r="EJ184" s="27" t="s">
        <v>12</v>
      </c>
      <c r="EK184" s="27" t="s">
        <v>12</v>
      </c>
      <c r="EL184" s="28" t="s">
        <v>35</v>
      </c>
      <c r="EM184" s="28" t="s">
        <v>35</v>
      </c>
      <c r="EN184" s="28" t="s">
        <v>35</v>
      </c>
      <c r="EO184" s="27" t="s">
        <v>12</v>
      </c>
      <c r="EP184" s="28" t="s">
        <v>35</v>
      </c>
      <c r="EQ184" s="27" t="s">
        <v>12</v>
      </c>
      <c r="ER184" s="28" t="s">
        <v>35</v>
      </c>
      <c r="ES184" s="27" t="s">
        <v>12</v>
      </c>
      <c r="ET184" s="27" t="s">
        <v>12</v>
      </c>
      <c r="EU184" s="28" t="s">
        <v>35</v>
      </c>
      <c r="EV184" s="27" t="s">
        <v>12</v>
      </c>
      <c r="EW184" s="27" t="s">
        <v>12</v>
      </c>
      <c r="EX184" s="28" t="s">
        <v>35</v>
      </c>
      <c r="EY184" s="28" t="s">
        <v>35</v>
      </c>
      <c r="EZ184" s="28" t="s">
        <v>35</v>
      </c>
      <c r="FA184" s="27" t="s">
        <v>12</v>
      </c>
      <c r="FB184" s="28" t="s">
        <v>35</v>
      </c>
      <c r="FC184" s="27" t="s">
        <v>12</v>
      </c>
      <c r="FD184" s="28" t="s">
        <v>35</v>
      </c>
      <c r="FE184" s="27" t="s">
        <v>12</v>
      </c>
      <c r="FF184" s="27" t="s">
        <v>12</v>
      </c>
      <c r="FG184" s="28" t="s">
        <v>35</v>
      </c>
      <c r="FH184" s="27" t="s">
        <v>12</v>
      </c>
      <c r="FI184" s="27" t="s">
        <v>12</v>
      </c>
      <c r="FJ184" s="28" t="s">
        <v>35</v>
      </c>
      <c r="FK184" s="28" t="s">
        <v>35</v>
      </c>
      <c r="FL184" s="27" t="s">
        <v>12</v>
      </c>
      <c r="FM184" s="28" t="s">
        <v>35</v>
      </c>
      <c r="FN184" s="27" t="s">
        <v>12</v>
      </c>
      <c r="FO184" s="28" t="s">
        <v>35</v>
      </c>
      <c r="FP184" s="27" t="s">
        <v>12</v>
      </c>
      <c r="FQ184" s="27" t="s">
        <v>12</v>
      </c>
      <c r="FR184" s="27" t="s">
        <v>12</v>
      </c>
      <c r="FS184" s="27" t="s">
        <v>12</v>
      </c>
      <c r="FT184" s="27" t="s">
        <v>12</v>
      </c>
      <c r="FU184" s="28" t="s">
        <v>35</v>
      </c>
      <c r="FV184" s="28" t="s">
        <v>35</v>
      </c>
      <c r="FW184" s="28" t="s">
        <v>35</v>
      </c>
      <c r="FX184" s="27" t="s">
        <v>12</v>
      </c>
      <c r="FY184" s="28" t="s">
        <v>35</v>
      </c>
      <c r="FZ184" s="27" t="s">
        <v>12</v>
      </c>
      <c r="GA184" s="28" t="s">
        <v>35</v>
      </c>
      <c r="GB184" s="27" t="s">
        <v>12</v>
      </c>
      <c r="GC184" s="27" t="s">
        <v>12</v>
      </c>
      <c r="GD184" s="27" t="s">
        <v>12</v>
      </c>
      <c r="GE184" s="27" t="s">
        <v>12</v>
      </c>
      <c r="GF184" s="27" t="s">
        <v>12</v>
      </c>
      <c r="GG184" s="28" t="s">
        <v>35</v>
      </c>
      <c r="GH184" s="28" t="s">
        <v>35</v>
      </c>
      <c r="GI184" s="28" t="s">
        <v>35</v>
      </c>
      <c r="GJ184" s="27" t="s">
        <v>12</v>
      </c>
      <c r="GK184" s="28" t="s">
        <v>35</v>
      </c>
      <c r="GL184" s="27" t="s">
        <v>12</v>
      </c>
      <c r="GM184" s="28" t="s">
        <v>35</v>
      </c>
      <c r="GN184" s="27" t="s">
        <v>12</v>
      </c>
      <c r="GO184" s="27" t="s">
        <v>12</v>
      </c>
      <c r="GP184" s="27" t="s">
        <v>12</v>
      </c>
      <c r="GQ184" s="27" t="s">
        <v>12</v>
      </c>
      <c r="GR184" s="27" t="s">
        <v>12</v>
      </c>
      <c r="GS184" s="28" t="s">
        <v>35</v>
      </c>
      <c r="GT184" s="28" t="s">
        <v>35</v>
      </c>
      <c r="GU184" s="28" t="s">
        <v>35</v>
      </c>
      <c r="GV184" s="27" t="s">
        <v>12</v>
      </c>
      <c r="GW184" s="28" t="s">
        <v>35</v>
      </c>
      <c r="GX184" s="27" t="s">
        <v>12</v>
      </c>
    </row>
    <row r="185" spans="2:409">
      <c r="B185" s="1"/>
      <c r="C185" s="1"/>
      <c r="D185" s="1"/>
      <c r="E185" s="1"/>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HA185" s="40" t="s">
        <v>96</v>
      </c>
      <c r="HB185" s="47" t="str" cm="1">
        <f t="array" ref="HB185:OS185">_xlfn.XLOOKUP(HB182,B184:B205,G184:GX205)</f>
        <v>ASU</v>
      </c>
      <c r="HC185" s="47" t="str">
        <v>A</v>
      </c>
      <c r="HD185" s="47" t="str">
        <v>A</v>
      </c>
      <c r="HE185" s="47" t="str">
        <v>A</v>
      </c>
      <c r="HF185" s="47" t="str">
        <v>A</v>
      </c>
      <c r="HG185" s="47" t="str">
        <v>ASU</v>
      </c>
      <c r="HH185" s="47" t="str">
        <v>ASU</v>
      </c>
      <c r="HI185" s="47" t="str">
        <v>ASU</v>
      </c>
      <c r="HJ185" s="47" t="str">
        <v>ASU</v>
      </c>
      <c r="HK185" s="47" t="str">
        <v>A</v>
      </c>
      <c r="HL185" s="47" t="str">
        <v>A</v>
      </c>
      <c r="HM185" s="47" t="str">
        <v>A</v>
      </c>
      <c r="HN185" s="47" t="str">
        <v>ASU</v>
      </c>
      <c r="HO185" s="47" t="str">
        <v>A</v>
      </c>
      <c r="HP185" s="47" t="str">
        <v>A</v>
      </c>
      <c r="HQ185" s="47" t="str">
        <v>A</v>
      </c>
      <c r="HR185" s="47" t="str">
        <v>A</v>
      </c>
      <c r="HS185" s="47" t="str">
        <v>ASU</v>
      </c>
      <c r="HT185" s="47" t="str">
        <v>ASU</v>
      </c>
      <c r="HU185" s="47" t="str">
        <v>ASU</v>
      </c>
      <c r="HV185" s="47" t="str">
        <v>ASU</v>
      </c>
      <c r="HW185" s="47" t="str">
        <v>A</v>
      </c>
      <c r="HX185" s="47" t="str">
        <v>A</v>
      </c>
      <c r="HY185" s="47" t="str">
        <v>A</v>
      </c>
      <c r="HZ185" s="47" t="str">
        <v>ASU</v>
      </c>
      <c r="IA185" s="47" t="str">
        <v>A</v>
      </c>
      <c r="IB185" s="47" t="str">
        <v>A</v>
      </c>
      <c r="IC185" s="47" t="str">
        <v>A</v>
      </c>
      <c r="ID185" s="47" t="str">
        <v>A</v>
      </c>
      <c r="IE185" s="47" t="str">
        <v>ASU</v>
      </c>
      <c r="IF185" s="47" t="str">
        <v>ASU</v>
      </c>
      <c r="IG185" s="47" t="str">
        <v>ASU</v>
      </c>
      <c r="IH185" s="47" t="str">
        <v>ASU</v>
      </c>
      <c r="II185" s="47" t="str">
        <v>A</v>
      </c>
      <c r="IJ185" s="47" t="str">
        <v>A</v>
      </c>
      <c r="IK185" s="47" t="str">
        <v>A</v>
      </c>
      <c r="IL185" s="47" t="str">
        <v>ASU</v>
      </c>
      <c r="IM185" s="47" t="str">
        <v>A</v>
      </c>
      <c r="IN185" s="47" t="str">
        <v>A</v>
      </c>
      <c r="IO185" s="47" t="str">
        <v>A</v>
      </c>
      <c r="IP185" s="47" t="str">
        <v>A</v>
      </c>
      <c r="IQ185" s="47" t="str">
        <v>ASU</v>
      </c>
      <c r="IR185" s="47" t="str">
        <v>ASU</v>
      </c>
      <c r="IS185" s="47" t="str">
        <v>ASU</v>
      </c>
      <c r="IT185" s="47" t="str">
        <v>ASU</v>
      </c>
      <c r="IU185" s="47" t="str">
        <v>A</v>
      </c>
      <c r="IV185" s="47" t="str">
        <v>A</v>
      </c>
      <c r="IW185" s="47" t="str">
        <v>A</v>
      </c>
      <c r="IX185" s="47" t="str">
        <v>ASU</v>
      </c>
      <c r="IY185" s="47" t="str">
        <v>A</v>
      </c>
      <c r="IZ185" s="47" t="str">
        <v>A</v>
      </c>
      <c r="JA185" s="47" t="str">
        <v>A</v>
      </c>
      <c r="JB185" s="47" t="str">
        <v>A</v>
      </c>
      <c r="JC185" s="47" t="str">
        <v>ASU</v>
      </c>
      <c r="JD185" s="47" t="str">
        <v>ASU</v>
      </c>
      <c r="JE185" s="47" t="str">
        <v>ASU</v>
      </c>
      <c r="JF185" s="47" t="str">
        <v>ASU</v>
      </c>
      <c r="JG185" s="47" t="str">
        <v>A</v>
      </c>
      <c r="JH185" s="47" t="str">
        <v>A</v>
      </c>
      <c r="JI185" s="47" t="str">
        <v>A</v>
      </c>
      <c r="JJ185" s="47" t="str">
        <v>ASU</v>
      </c>
      <c r="JK185" s="47" t="str">
        <v>A</v>
      </c>
      <c r="JL185" s="47" t="str">
        <v>ASU</v>
      </c>
      <c r="JM185" s="47" t="str">
        <v>A</v>
      </c>
      <c r="JN185" s="47" t="str">
        <v>ASU</v>
      </c>
      <c r="JO185" s="47" t="str">
        <v>A</v>
      </c>
      <c r="JP185" s="47" t="str">
        <v>A</v>
      </c>
      <c r="JQ185" s="47" t="str">
        <v>A</v>
      </c>
      <c r="JR185" s="47" t="str">
        <v>A</v>
      </c>
      <c r="JS185" s="47" t="str">
        <v>A</v>
      </c>
      <c r="JT185" s="47" t="str">
        <v>ASU</v>
      </c>
      <c r="JU185" s="47" t="str">
        <v>ASU</v>
      </c>
      <c r="JV185" s="47" t="str">
        <v>ASU</v>
      </c>
      <c r="JW185" s="47" t="str">
        <v>A</v>
      </c>
      <c r="JX185" s="47" t="str">
        <v>ASU</v>
      </c>
      <c r="JY185" s="47" t="str">
        <v>A</v>
      </c>
      <c r="JZ185" s="47" t="str">
        <v>ASU</v>
      </c>
      <c r="KA185" s="47" t="str">
        <v>A</v>
      </c>
      <c r="KB185" s="47" t="str">
        <v>A</v>
      </c>
      <c r="KC185" s="47" t="str">
        <v>A</v>
      </c>
      <c r="KD185" s="47" t="str">
        <v>A</v>
      </c>
      <c r="KE185" s="47" t="str">
        <v>A</v>
      </c>
      <c r="KF185" s="47" t="str">
        <v>ASU</v>
      </c>
      <c r="KG185" s="47" t="str">
        <v>ASU</v>
      </c>
      <c r="KH185" s="47" t="str">
        <v>ASU</v>
      </c>
      <c r="KI185" s="47" t="str">
        <v>A</v>
      </c>
      <c r="KJ185" s="47" t="str">
        <v>ASU</v>
      </c>
      <c r="KK185" s="47" t="str">
        <v>A</v>
      </c>
      <c r="KL185" s="47" t="str">
        <v>ASU</v>
      </c>
      <c r="KM185" s="47" t="str">
        <v>A</v>
      </c>
      <c r="KN185" s="47" t="str">
        <v>A</v>
      </c>
      <c r="KO185" s="47" t="str">
        <v>A</v>
      </c>
      <c r="KP185" s="47" t="str">
        <v>A</v>
      </c>
      <c r="KQ185" s="47" t="str">
        <v>A</v>
      </c>
      <c r="KR185" s="47" t="str">
        <v>ASU</v>
      </c>
      <c r="KS185" s="47" t="str">
        <v>ASU</v>
      </c>
      <c r="KT185" s="47" t="str">
        <v>ASU</v>
      </c>
      <c r="KU185" s="47" t="str">
        <v>A</v>
      </c>
      <c r="KV185" s="47" t="str">
        <v>ASU</v>
      </c>
      <c r="KW185" s="47" t="str">
        <v>A</v>
      </c>
      <c r="KX185" s="47" t="str">
        <v>ASU</v>
      </c>
      <c r="KY185" s="47" t="str">
        <v>ASU</v>
      </c>
      <c r="KZ185" s="47" t="str">
        <v>A</v>
      </c>
      <c r="LA185" s="47" t="str">
        <v>ASU</v>
      </c>
      <c r="LB185" s="47" t="str">
        <v>A</v>
      </c>
      <c r="LC185" s="47" t="str">
        <v>ASU</v>
      </c>
      <c r="LD185" s="47" t="str">
        <v>A</v>
      </c>
      <c r="LE185" s="47" t="str">
        <v>A</v>
      </c>
      <c r="LF185" s="47" t="str">
        <v>ASU</v>
      </c>
      <c r="LG185" s="47" t="str">
        <v>A</v>
      </c>
      <c r="LH185" s="47" t="str">
        <v>A</v>
      </c>
      <c r="LI185" s="47" t="str">
        <v>ASU</v>
      </c>
      <c r="LJ185" s="47" t="str">
        <v>ASU</v>
      </c>
      <c r="LK185" s="47" t="str">
        <v>ASU</v>
      </c>
      <c r="LL185" s="47" t="str">
        <v>A</v>
      </c>
      <c r="LM185" s="47" t="str">
        <v>ASU</v>
      </c>
      <c r="LN185" s="47" t="str">
        <v>A</v>
      </c>
      <c r="LO185" s="47" t="str">
        <v>ASU</v>
      </c>
      <c r="LP185" s="47" t="str">
        <v>A</v>
      </c>
      <c r="LQ185" s="47" t="str">
        <v>A</v>
      </c>
      <c r="LR185" s="47" t="str">
        <v>ASU</v>
      </c>
      <c r="LS185" s="47" t="str">
        <v>A</v>
      </c>
      <c r="LT185" s="47" t="str">
        <v>A</v>
      </c>
      <c r="LU185" s="47" t="str">
        <v>ASU</v>
      </c>
      <c r="LV185" s="47" t="str">
        <v>ASU</v>
      </c>
      <c r="LW185" s="47" t="str">
        <v>ASU</v>
      </c>
      <c r="LX185" s="47" t="str">
        <v>A</v>
      </c>
      <c r="LY185" s="47" t="str">
        <v>ASU</v>
      </c>
      <c r="LZ185" s="47" t="str">
        <v>A</v>
      </c>
      <c r="MA185" s="47" t="str">
        <v>ASU</v>
      </c>
      <c r="MB185" s="47" t="str">
        <v>A</v>
      </c>
      <c r="MC185" s="47" t="str">
        <v>A</v>
      </c>
      <c r="MD185" s="47" t="str">
        <v>ASU</v>
      </c>
      <c r="ME185" s="47" t="str">
        <v>A</v>
      </c>
      <c r="MF185" s="47" t="str">
        <v>A</v>
      </c>
      <c r="MG185" s="47" t="str">
        <v>ASU</v>
      </c>
      <c r="MH185" s="47" t="str">
        <v>ASU</v>
      </c>
      <c r="MI185" s="47" t="str">
        <v>ASU</v>
      </c>
      <c r="MJ185" s="47" t="str">
        <v>A</v>
      </c>
      <c r="MK185" s="47" t="str">
        <v>ASU</v>
      </c>
      <c r="ML185" s="47" t="str">
        <v>A</v>
      </c>
      <c r="MM185" s="47" t="str">
        <v>ASU</v>
      </c>
      <c r="MN185" s="47" t="str">
        <v>A</v>
      </c>
      <c r="MO185" s="47" t="str">
        <v>A</v>
      </c>
      <c r="MP185" s="47" t="str">
        <v>ASU</v>
      </c>
      <c r="MQ185" s="47" t="str">
        <v>A</v>
      </c>
      <c r="MR185" s="47" t="str">
        <v>A</v>
      </c>
      <c r="MS185" s="47" t="str">
        <v>ASU</v>
      </c>
      <c r="MT185" s="47" t="str">
        <v>ASU</v>
      </c>
      <c r="MU185" s="47" t="str">
        <v>ASU</v>
      </c>
      <c r="MV185" s="47" t="str">
        <v>A</v>
      </c>
      <c r="MW185" s="47" t="str">
        <v>ASU</v>
      </c>
      <c r="MX185" s="47" t="str">
        <v>A</v>
      </c>
      <c r="MY185" s="47" t="str">
        <v>ASU</v>
      </c>
      <c r="MZ185" s="47" t="str">
        <v>A</v>
      </c>
      <c r="NA185" s="47" t="str">
        <v>A</v>
      </c>
      <c r="NB185" s="47" t="str">
        <v>ASU</v>
      </c>
      <c r="NC185" s="47" t="str">
        <v>A</v>
      </c>
      <c r="ND185" s="47" t="str">
        <v>A</v>
      </c>
      <c r="NE185" s="47" t="str">
        <v>ASU</v>
      </c>
      <c r="NF185" s="47" t="str">
        <v>ASU</v>
      </c>
      <c r="NG185" s="47" t="str">
        <v>A</v>
      </c>
      <c r="NH185" s="47" t="str">
        <v>ASU</v>
      </c>
      <c r="NI185" s="47" t="str">
        <v>A</v>
      </c>
      <c r="NJ185" s="47" t="str">
        <v>ASU</v>
      </c>
      <c r="NK185" s="47" t="str">
        <v>A</v>
      </c>
      <c r="NL185" s="47" t="str">
        <v>A</v>
      </c>
      <c r="NM185" s="47" t="str">
        <v>A</v>
      </c>
      <c r="NN185" s="47" t="str">
        <v>A</v>
      </c>
      <c r="NO185" s="47" t="str">
        <v>A</v>
      </c>
      <c r="NP185" s="47" t="str">
        <v>ASU</v>
      </c>
      <c r="NQ185" s="47" t="str">
        <v>ASU</v>
      </c>
      <c r="NR185" s="47" t="str">
        <v>ASU</v>
      </c>
      <c r="NS185" s="47" t="str">
        <v>A</v>
      </c>
      <c r="NT185" s="47" t="str">
        <v>ASU</v>
      </c>
      <c r="NU185" s="47" t="str">
        <v>A</v>
      </c>
      <c r="NV185" s="47" t="str">
        <v>ASU</v>
      </c>
      <c r="NW185" s="47" t="str">
        <v>A</v>
      </c>
      <c r="NX185" s="47" t="str">
        <v>A</v>
      </c>
      <c r="NY185" s="47" t="str">
        <v>A</v>
      </c>
      <c r="NZ185" s="47" t="str">
        <v>A</v>
      </c>
      <c r="OA185" s="47" t="str">
        <v>A</v>
      </c>
      <c r="OB185" s="47" t="str">
        <v>ASU</v>
      </c>
      <c r="OC185" s="47" t="str">
        <v>ASU</v>
      </c>
      <c r="OD185" s="47" t="str">
        <v>ASU</v>
      </c>
      <c r="OE185" s="47" t="str">
        <v>A</v>
      </c>
      <c r="OF185" s="47" t="str">
        <v>ASU</v>
      </c>
      <c r="OG185" s="47" t="str">
        <v>A</v>
      </c>
      <c r="OH185" s="47" t="str">
        <v>ASU</v>
      </c>
      <c r="OI185" s="47" t="str">
        <v>A</v>
      </c>
      <c r="OJ185" s="47" t="str">
        <v>A</v>
      </c>
      <c r="OK185" s="47" t="str">
        <v>A</v>
      </c>
      <c r="OL185" s="47" t="str">
        <v>A</v>
      </c>
      <c r="OM185" s="47" t="str">
        <v>A</v>
      </c>
      <c r="ON185" s="47" t="str">
        <v>ASU</v>
      </c>
      <c r="OO185" s="47" t="str">
        <v>ASU</v>
      </c>
      <c r="OP185" s="47" t="str">
        <v>ASU</v>
      </c>
      <c r="OQ185" s="47" t="str">
        <v>A</v>
      </c>
      <c r="OR185" s="47" t="str">
        <v>ASU</v>
      </c>
      <c r="OS185" s="47" t="str">
        <v>A</v>
      </c>
    </row>
    <row r="186" spans="2:409" ht="25.2">
      <c r="B186" s="11">
        <v>81</v>
      </c>
      <c r="C186" s="9">
        <v>5</v>
      </c>
      <c r="D186" s="12">
        <v>15</v>
      </c>
      <c r="E186" s="13" cm="1">
        <f t="array" ref="E186:E205">TRANSPOSE(HA196:HT196)</f>
        <v>49</v>
      </c>
      <c r="G186" s="27" t="s">
        <v>12</v>
      </c>
      <c r="H186" s="27" t="s">
        <v>12</v>
      </c>
      <c r="I186" s="27" t="s">
        <v>12</v>
      </c>
      <c r="J186" s="27" t="s">
        <v>12</v>
      </c>
      <c r="K186" s="35" t="s">
        <v>50</v>
      </c>
      <c r="L186" s="27" t="s">
        <v>12</v>
      </c>
      <c r="M186" s="35" t="s">
        <v>50</v>
      </c>
      <c r="N186" s="27" t="s">
        <v>12</v>
      </c>
      <c r="O186" s="35" t="s">
        <v>50</v>
      </c>
      <c r="P186" s="27" t="s">
        <v>12</v>
      </c>
      <c r="Q186" s="27" t="s">
        <v>12</v>
      </c>
      <c r="R186" s="27" t="s">
        <v>12</v>
      </c>
      <c r="S186" s="27" t="s">
        <v>12</v>
      </c>
      <c r="T186" s="27" t="s">
        <v>12</v>
      </c>
      <c r="U186" s="27" t="s">
        <v>12</v>
      </c>
      <c r="V186" s="27" t="s">
        <v>12</v>
      </c>
      <c r="W186" s="35" t="s">
        <v>50</v>
      </c>
      <c r="X186" s="27" t="s">
        <v>12</v>
      </c>
      <c r="Y186" s="35" t="s">
        <v>50</v>
      </c>
      <c r="Z186" s="27" t="s">
        <v>12</v>
      </c>
      <c r="AA186" s="35" t="s">
        <v>50</v>
      </c>
      <c r="AB186" s="27" t="s">
        <v>12</v>
      </c>
      <c r="AC186" s="27" t="s">
        <v>12</v>
      </c>
      <c r="AD186" s="27" t="s">
        <v>12</v>
      </c>
      <c r="AE186" s="27" t="s">
        <v>12</v>
      </c>
      <c r="AF186" s="27" t="s">
        <v>12</v>
      </c>
      <c r="AG186" s="27" t="s">
        <v>12</v>
      </c>
      <c r="AH186" s="27" t="s">
        <v>12</v>
      </c>
      <c r="AI186" s="35" t="s">
        <v>50</v>
      </c>
      <c r="AJ186" s="27" t="s">
        <v>12</v>
      </c>
      <c r="AK186" s="35" t="s">
        <v>50</v>
      </c>
      <c r="AL186" s="27" t="s">
        <v>12</v>
      </c>
      <c r="AM186" s="35" t="s">
        <v>50</v>
      </c>
      <c r="AN186" s="27" t="s">
        <v>12</v>
      </c>
      <c r="AO186" s="27" t="s">
        <v>12</v>
      </c>
      <c r="AP186" s="27" t="s">
        <v>12</v>
      </c>
      <c r="AQ186" s="27" t="s">
        <v>12</v>
      </c>
      <c r="AR186" s="27" t="s">
        <v>12</v>
      </c>
      <c r="AS186" s="27" t="s">
        <v>12</v>
      </c>
      <c r="AT186" s="27" t="s">
        <v>12</v>
      </c>
      <c r="AU186" s="35" t="s">
        <v>50</v>
      </c>
      <c r="AV186" s="27" t="s">
        <v>12</v>
      </c>
      <c r="AW186" s="35" t="s">
        <v>50</v>
      </c>
      <c r="AX186" s="27" t="s">
        <v>12</v>
      </c>
      <c r="AY186" s="35" t="s">
        <v>50</v>
      </c>
      <c r="AZ186" s="27" t="s">
        <v>12</v>
      </c>
      <c r="BA186" s="27" t="s">
        <v>12</v>
      </c>
      <c r="BB186" s="27" t="s">
        <v>12</v>
      </c>
      <c r="BC186" s="27" t="s">
        <v>12</v>
      </c>
      <c r="BD186" s="27" t="s">
        <v>12</v>
      </c>
      <c r="BE186" s="27" t="s">
        <v>12</v>
      </c>
      <c r="BF186" s="27" t="s">
        <v>12</v>
      </c>
      <c r="BG186" s="35" t="s">
        <v>50</v>
      </c>
      <c r="BH186" s="27" t="s">
        <v>12</v>
      </c>
      <c r="BI186" s="35" t="s">
        <v>50</v>
      </c>
      <c r="BJ186" s="27" t="s">
        <v>12</v>
      </c>
      <c r="BK186" s="35" t="s">
        <v>50</v>
      </c>
      <c r="BL186" s="27" t="s">
        <v>12</v>
      </c>
      <c r="BM186" s="27" t="s">
        <v>12</v>
      </c>
      <c r="BN186" s="27" t="s">
        <v>12</v>
      </c>
      <c r="BO186" s="35" t="s">
        <v>50</v>
      </c>
      <c r="BP186" s="35" t="s">
        <v>50</v>
      </c>
      <c r="BQ186" s="35" t="s">
        <v>50</v>
      </c>
      <c r="BR186" s="35" t="s">
        <v>50</v>
      </c>
      <c r="BS186" s="35" t="s">
        <v>50</v>
      </c>
      <c r="BT186" s="27" t="s">
        <v>12</v>
      </c>
      <c r="BU186" s="35" t="s">
        <v>50</v>
      </c>
      <c r="BV186" s="27" t="s">
        <v>12</v>
      </c>
      <c r="BW186" s="27" t="s">
        <v>12</v>
      </c>
      <c r="BX186" s="27" t="s">
        <v>12</v>
      </c>
      <c r="BY186" s="27" t="s">
        <v>12</v>
      </c>
      <c r="BZ186" s="27" t="s">
        <v>12</v>
      </c>
      <c r="CA186" s="35" t="s">
        <v>50</v>
      </c>
      <c r="CB186" s="35" t="s">
        <v>50</v>
      </c>
      <c r="CC186" s="35" t="s">
        <v>50</v>
      </c>
      <c r="CD186" s="35" t="s">
        <v>50</v>
      </c>
      <c r="CE186" s="35" t="s">
        <v>50</v>
      </c>
      <c r="CF186" s="27" t="s">
        <v>12</v>
      </c>
      <c r="CG186" s="35" t="s">
        <v>50</v>
      </c>
      <c r="CH186" s="27" t="s">
        <v>12</v>
      </c>
      <c r="CI186" s="27" t="s">
        <v>12</v>
      </c>
      <c r="CJ186" s="27" t="s">
        <v>12</v>
      </c>
      <c r="CK186" s="27" t="s">
        <v>12</v>
      </c>
      <c r="CL186" s="27" t="s">
        <v>12</v>
      </c>
      <c r="CM186" s="35" t="s">
        <v>50</v>
      </c>
      <c r="CN186" s="35" t="s">
        <v>50</v>
      </c>
      <c r="CO186" s="35" t="s">
        <v>50</v>
      </c>
      <c r="CP186" s="35" t="s">
        <v>50</v>
      </c>
      <c r="CQ186" s="35" t="s">
        <v>50</v>
      </c>
      <c r="CR186" s="27" t="s">
        <v>12</v>
      </c>
      <c r="CS186" s="35" t="s">
        <v>50</v>
      </c>
      <c r="CT186" s="27" t="s">
        <v>12</v>
      </c>
      <c r="CU186" s="27" t="s">
        <v>12</v>
      </c>
      <c r="CV186" s="27" t="s">
        <v>12</v>
      </c>
      <c r="CW186" s="27" t="s">
        <v>12</v>
      </c>
      <c r="CX186" s="27" t="s">
        <v>12</v>
      </c>
      <c r="CY186" s="35" t="s">
        <v>50</v>
      </c>
      <c r="CZ186" s="35" t="s">
        <v>50</v>
      </c>
      <c r="DA186" s="35" t="s">
        <v>50</v>
      </c>
      <c r="DB186" s="35" t="s">
        <v>50</v>
      </c>
      <c r="DC186" s="35" t="s">
        <v>50</v>
      </c>
      <c r="DD186" s="27" t="s">
        <v>12</v>
      </c>
      <c r="DE186" s="27" t="s">
        <v>12</v>
      </c>
      <c r="DF186" s="27" t="s">
        <v>12</v>
      </c>
      <c r="DG186" s="35" t="s">
        <v>50</v>
      </c>
      <c r="DH186" s="35" t="s">
        <v>50</v>
      </c>
      <c r="DI186" s="27" t="s">
        <v>12</v>
      </c>
      <c r="DJ186" s="27" t="s">
        <v>12</v>
      </c>
      <c r="DK186" s="27" t="s">
        <v>12</v>
      </c>
      <c r="DL186" s="27" t="s">
        <v>12</v>
      </c>
      <c r="DM186" s="35" t="s">
        <v>50</v>
      </c>
      <c r="DN186" s="35" t="s">
        <v>50</v>
      </c>
      <c r="DO186" s="35" t="s">
        <v>50</v>
      </c>
      <c r="DP186" s="27" t="s">
        <v>12</v>
      </c>
      <c r="DQ186" s="27" t="s">
        <v>12</v>
      </c>
      <c r="DR186" s="27" t="s">
        <v>12</v>
      </c>
      <c r="DS186" s="35" t="s">
        <v>50</v>
      </c>
      <c r="DT186" s="35" t="s">
        <v>50</v>
      </c>
      <c r="DU186" s="27" t="s">
        <v>12</v>
      </c>
      <c r="DV186" s="27" t="s">
        <v>12</v>
      </c>
      <c r="DW186" s="27" t="s">
        <v>12</v>
      </c>
      <c r="DX186" s="27" t="s">
        <v>12</v>
      </c>
      <c r="DY186" s="35" t="s">
        <v>50</v>
      </c>
      <c r="DZ186" s="35" t="s">
        <v>50</v>
      </c>
      <c r="EA186" s="35" t="s">
        <v>50</v>
      </c>
      <c r="EB186" s="27" t="s">
        <v>12</v>
      </c>
      <c r="EC186" s="27" t="s">
        <v>12</v>
      </c>
      <c r="ED186" s="27" t="s">
        <v>12</v>
      </c>
      <c r="EE186" s="35" t="s">
        <v>50</v>
      </c>
      <c r="EF186" s="35" t="s">
        <v>50</v>
      </c>
      <c r="EG186" s="27" t="s">
        <v>12</v>
      </c>
      <c r="EH186" s="27" t="s">
        <v>12</v>
      </c>
      <c r="EI186" s="27" t="s">
        <v>12</v>
      </c>
      <c r="EJ186" s="27" t="s">
        <v>12</v>
      </c>
      <c r="EK186" s="35" t="s">
        <v>50</v>
      </c>
      <c r="EL186" s="35" t="s">
        <v>50</v>
      </c>
      <c r="EM186" s="35" t="s">
        <v>50</v>
      </c>
      <c r="EN186" s="27" t="s">
        <v>12</v>
      </c>
      <c r="EO186" s="27" t="s">
        <v>12</v>
      </c>
      <c r="EP186" s="27" t="s">
        <v>12</v>
      </c>
      <c r="EQ186" s="35" t="s">
        <v>50</v>
      </c>
      <c r="ER186" s="35" t="s">
        <v>50</v>
      </c>
      <c r="ES186" s="27" t="s">
        <v>12</v>
      </c>
      <c r="ET186" s="27" t="s">
        <v>12</v>
      </c>
      <c r="EU186" s="27" t="s">
        <v>12</v>
      </c>
      <c r="EV186" s="27" t="s">
        <v>12</v>
      </c>
      <c r="EW186" s="35" t="s">
        <v>50</v>
      </c>
      <c r="EX186" s="35" t="s">
        <v>50</v>
      </c>
      <c r="EY186" s="35" t="s">
        <v>50</v>
      </c>
      <c r="EZ186" s="27" t="s">
        <v>12</v>
      </c>
      <c r="FA186" s="27" t="s">
        <v>12</v>
      </c>
      <c r="FB186" s="27" t="s">
        <v>12</v>
      </c>
      <c r="FC186" s="35" t="s">
        <v>50</v>
      </c>
      <c r="FD186" s="35" t="s">
        <v>50</v>
      </c>
      <c r="FE186" s="27" t="s">
        <v>12</v>
      </c>
      <c r="FF186" s="27" t="s">
        <v>12</v>
      </c>
      <c r="FG186" s="27" t="s">
        <v>12</v>
      </c>
      <c r="FH186" s="27" t="s">
        <v>12</v>
      </c>
      <c r="FI186" s="35" t="s">
        <v>50</v>
      </c>
      <c r="FJ186" s="35" t="s">
        <v>50</v>
      </c>
      <c r="FK186" s="27" t="s">
        <v>12</v>
      </c>
      <c r="FL186" s="35" t="s">
        <v>50</v>
      </c>
      <c r="FM186" s="35" t="s">
        <v>50</v>
      </c>
      <c r="FN186" s="27" t="s">
        <v>12</v>
      </c>
      <c r="FO186" s="27" t="s">
        <v>12</v>
      </c>
      <c r="FP186" s="35" t="s">
        <v>50</v>
      </c>
      <c r="FQ186" s="35" t="s">
        <v>50</v>
      </c>
      <c r="FR186" s="27" t="s">
        <v>12</v>
      </c>
      <c r="FS186" s="35" t="s">
        <v>50</v>
      </c>
      <c r="FT186" s="27" t="s">
        <v>12</v>
      </c>
      <c r="FU186" s="27" t="s">
        <v>12</v>
      </c>
      <c r="FV186" s="35" t="s">
        <v>50</v>
      </c>
      <c r="FW186" s="27" t="s">
        <v>12</v>
      </c>
      <c r="FX186" s="35" t="s">
        <v>50</v>
      </c>
      <c r="FY186" s="35" t="s">
        <v>50</v>
      </c>
      <c r="FZ186" s="27" t="s">
        <v>12</v>
      </c>
      <c r="GA186" s="27" t="s">
        <v>12</v>
      </c>
      <c r="GB186" s="35" t="s">
        <v>50</v>
      </c>
      <c r="GC186" s="35" t="s">
        <v>50</v>
      </c>
      <c r="GD186" s="27" t="s">
        <v>12</v>
      </c>
      <c r="GE186" s="35" t="s">
        <v>50</v>
      </c>
      <c r="GF186" s="27" t="s">
        <v>12</v>
      </c>
      <c r="GG186" s="27" t="s">
        <v>12</v>
      </c>
      <c r="GH186" s="35" t="s">
        <v>50</v>
      </c>
      <c r="GI186" s="27" t="s">
        <v>12</v>
      </c>
      <c r="GJ186" s="35" t="s">
        <v>50</v>
      </c>
      <c r="GK186" s="35" t="s">
        <v>50</v>
      </c>
      <c r="GL186" s="27" t="s">
        <v>12</v>
      </c>
      <c r="GM186" s="27" t="s">
        <v>12</v>
      </c>
      <c r="GN186" s="35" t="s">
        <v>50</v>
      </c>
      <c r="GO186" s="35" t="s">
        <v>50</v>
      </c>
      <c r="GP186" s="27" t="s">
        <v>12</v>
      </c>
      <c r="GQ186" s="35" t="s">
        <v>50</v>
      </c>
      <c r="GR186" s="27" t="s">
        <v>12</v>
      </c>
      <c r="GS186" s="27" t="s">
        <v>12</v>
      </c>
      <c r="GT186" s="35" t="s">
        <v>50</v>
      </c>
      <c r="GU186" s="27" t="s">
        <v>12</v>
      </c>
      <c r="GV186" s="35" t="s">
        <v>50</v>
      </c>
      <c r="GW186" s="35" t="s">
        <v>50</v>
      </c>
      <c r="GX186" s="27" t="s">
        <v>12</v>
      </c>
      <c r="HA186" s="40" t="s">
        <v>87</v>
      </c>
      <c r="HB186" s="55" t="s">
        <v>12</v>
      </c>
      <c r="HC186" s="36" t="str">
        <f t="shared" ref="HC186:IH186" si="217">IF(HB185&lt;&gt;HB186,HB185,HB186)</f>
        <v>ASU</v>
      </c>
      <c r="HD186" s="36" t="str">
        <f t="shared" si="217"/>
        <v>A</v>
      </c>
      <c r="HE186" s="36" t="str">
        <f t="shared" si="217"/>
        <v>A</v>
      </c>
      <c r="HF186" s="36" t="str">
        <f t="shared" si="217"/>
        <v>A</v>
      </c>
      <c r="HG186" s="36" t="str">
        <f t="shared" si="217"/>
        <v>A</v>
      </c>
      <c r="HH186" s="36" t="str">
        <f t="shared" si="217"/>
        <v>ASU</v>
      </c>
      <c r="HI186" s="36" t="str">
        <f t="shared" si="217"/>
        <v>ASU</v>
      </c>
      <c r="HJ186" s="36" t="str">
        <f t="shared" si="217"/>
        <v>ASU</v>
      </c>
      <c r="HK186" s="36" t="str">
        <f t="shared" si="217"/>
        <v>ASU</v>
      </c>
      <c r="HL186" s="36" t="str">
        <f t="shared" si="217"/>
        <v>A</v>
      </c>
      <c r="HM186" s="36" t="str">
        <f t="shared" si="217"/>
        <v>A</v>
      </c>
      <c r="HN186" s="36" t="str">
        <f t="shared" si="217"/>
        <v>A</v>
      </c>
      <c r="HO186" s="36" t="str">
        <f t="shared" si="217"/>
        <v>ASU</v>
      </c>
      <c r="HP186" s="36" t="str">
        <f t="shared" si="217"/>
        <v>A</v>
      </c>
      <c r="HQ186" s="36" t="str">
        <f t="shared" si="217"/>
        <v>A</v>
      </c>
      <c r="HR186" s="36" t="str">
        <f t="shared" si="217"/>
        <v>A</v>
      </c>
      <c r="HS186" s="36" t="str">
        <f t="shared" si="217"/>
        <v>A</v>
      </c>
      <c r="HT186" s="36" t="str">
        <f t="shared" si="217"/>
        <v>ASU</v>
      </c>
      <c r="HU186" s="36" t="str">
        <f t="shared" si="217"/>
        <v>ASU</v>
      </c>
      <c r="HV186" s="36" t="str">
        <f t="shared" si="217"/>
        <v>ASU</v>
      </c>
      <c r="HW186" s="36" t="str">
        <f t="shared" si="217"/>
        <v>ASU</v>
      </c>
      <c r="HX186" s="36" t="str">
        <f t="shared" si="217"/>
        <v>A</v>
      </c>
      <c r="HY186" s="36" t="str">
        <f t="shared" si="217"/>
        <v>A</v>
      </c>
      <c r="HZ186" s="36" t="str">
        <f t="shared" si="217"/>
        <v>A</v>
      </c>
      <c r="IA186" s="36" t="str">
        <f t="shared" si="217"/>
        <v>ASU</v>
      </c>
      <c r="IB186" s="36" t="str">
        <f t="shared" si="217"/>
        <v>A</v>
      </c>
      <c r="IC186" s="36" t="str">
        <f t="shared" si="217"/>
        <v>A</v>
      </c>
      <c r="ID186" s="36" t="str">
        <f t="shared" si="217"/>
        <v>A</v>
      </c>
      <c r="IE186" s="36" t="str">
        <f t="shared" si="217"/>
        <v>A</v>
      </c>
      <c r="IF186" s="36" t="str">
        <f t="shared" si="217"/>
        <v>ASU</v>
      </c>
      <c r="IG186" s="36" t="str">
        <f t="shared" si="217"/>
        <v>ASU</v>
      </c>
      <c r="IH186" s="36" t="str">
        <f t="shared" si="217"/>
        <v>ASU</v>
      </c>
      <c r="II186" s="36" t="str">
        <f t="shared" ref="II186:JN186" si="218">IF(IH185&lt;&gt;IH186,IH185,IH186)</f>
        <v>ASU</v>
      </c>
      <c r="IJ186" s="36" t="str">
        <f t="shared" si="218"/>
        <v>A</v>
      </c>
      <c r="IK186" s="36" t="str">
        <f t="shared" si="218"/>
        <v>A</v>
      </c>
      <c r="IL186" s="36" t="str">
        <f t="shared" si="218"/>
        <v>A</v>
      </c>
      <c r="IM186" s="36" t="str">
        <f t="shared" si="218"/>
        <v>ASU</v>
      </c>
      <c r="IN186" s="36" t="str">
        <f t="shared" si="218"/>
        <v>A</v>
      </c>
      <c r="IO186" s="36" t="str">
        <f t="shared" si="218"/>
        <v>A</v>
      </c>
      <c r="IP186" s="36" t="str">
        <f t="shared" si="218"/>
        <v>A</v>
      </c>
      <c r="IQ186" s="36" t="str">
        <f t="shared" si="218"/>
        <v>A</v>
      </c>
      <c r="IR186" s="36" t="str">
        <f t="shared" si="218"/>
        <v>ASU</v>
      </c>
      <c r="IS186" s="36" t="str">
        <f t="shared" si="218"/>
        <v>ASU</v>
      </c>
      <c r="IT186" s="36" t="str">
        <f t="shared" si="218"/>
        <v>ASU</v>
      </c>
      <c r="IU186" s="36" t="str">
        <f t="shared" si="218"/>
        <v>ASU</v>
      </c>
      <c r="IV186" s="36" t="str">
        <f t="shared" si="218"/>
        <v>A</v>
      </c>
      <c r="IW186" s="36" t="str">
        <f t="shared" si="218"/>
        <v>A</v>
      </c>
      <c r="IX186" s="36" t="str">
        <f t="shared" si="218"/>
        <v>A</v>
      </c>
      <c r="IY186" s="36" t="str">
        <f t="shared" si="218"/>
        <v>ASU</v>
      </c>
      <c r="IZ186" s="36" t="str">
        <f t="shared" si="218"/>
        <v>A</v>
      </c>
      <c r="JA186" s="36" t="str">
        <f t="shared" si="218"/>
        <v>A</v>
      </c>
      <c r="JB186" s="36" t="str">
        <f t="shared" si="218"/>
        <v>A</v>
      </c>
      <c r="JC186" s="36" t="str">
        <f t="shared" si="218"/>
        <v>A</v>
      </c>
      <c r="JD186" s="36" t="str">
        <f t="shared" si="218"/>
        <v>ASU</v>
      </c>
      <c r="JE186" s="36" t="str">
        <f t="shared" si="218"/>
        <v>ASU</v>
      </c>
      <c r="JF186" s="36" t="str">
        <f t="shared" si="218"/>
        <v>ASU</v>
      </c>
      <c r="JG186" s="36" t="str">
        <f t="shared" si="218"/>
        <v>ASU</v>
      </c>
      <c r="JH186" s="36" t="str">
        <f t="shared" si="218"/>
        <v>A</v>
      </c>
      <c r="JI186" s="36" t="str">
        <f t="shared" si="218"/>
        <v>A</v>
      </c>
      <c r="JJ186" s="36" t="str">
        <f t="shared" si="218"/>
        <v>A</v>
      </c>
      <c r="JK186" s="36" t="str">
        <f t="shared" si="218"/>
        <v>ASU</v>
      </c>
      <c r="JL186" s="36" t="str">
        <f t="shared" si="218"/>
        <v>A</v>
      </c>
      <c r="JM186" s="36" t="str">
        <f t="shared" si="218"/>
        <v>ASU</v>
      </c>
      <c r="JN186" s="36" t="str">
        <f t="shared" si="218"/>
        <v>A</v>
      </c>
      <c r="JO186" s="36" t="str">
        <f t="shared" ref="JO186:KT186" si="219">IF(JN185&lt;&gt;JN186,JN185,JN186)</f>
        <v>ASU</v>
      </c>
      <c r="JP186" s="36" t="str">
        <f t="shared" si="219"/>
        <v>A</v>
      </c>
      <c r="JQ186" s="36" t="str">
        <f t="shared" si="219"/>
        <v>A</v>
      </c>
      <c r="JR186" s="36" t="str">
        <f t="shared" si="219"/>
        <v>A</v>
      </c>
      <c r="JS186" s="36" t="str">
        <f t="shared" si="219"/>
        <v>A</v>
      </c>
      <c r="JT186" s="36" t="str">
        <f t="shared" si="219"/>
        <v>A</v>
      </c>
      <c r="JU186" s="36" t="str">
        <f t="shared" si="219"/>
        <v>ASU</v>
      </c>
      <c r="JV186" s="36" t="str">
        <f t="shared" si="219"/>
        <v>ASU</v>
      </c>
      <c r="JW186" s="36" t="str">
        <f t="shared" si="219"/>
        <v>ASU</v>
      </c>
      <c r="JX186" s="36" t="str">
        <f t="shared" si="219"/>
        <v>A</v>
      </c>
      <c r="JY186" s="36" t="str">
        <f t="shared" si="219"/>
        <v>ASU</v>
      </c>
      <c r="JZ186" s="36" t="str">
        <f t="shared" si="219"/>
        <v>A</v>
      </c>
      <c r="KA186" s="36" t="str">
        <f t="shared" si="219"/>
        <v>ASU</v>
      </c>
      <c r="KB186" s="36" t="str">
        <f t="shared" si="219"/>
        <v>A</v>
      </c>
      <c r="KC186" s="36" t="str">
        <f t="shared" si="219"/>
        <v>A</v>
      </c>
      <c r="KD186" s="36" t="str">
        <f t="shared" si="219"/>
        <v>A</v>
      </c>
      <c r="KE186" s="36" t="str">
        <f t="shared" si="219"/>
        <v>A</v>
      </c>
      <c r="KF186" s="36" t="str">
        <f t="shared" si="219"/>
        <v>A</v>
      </c>
      <c r="KG186" s="36" t="str">
        <f t="shared" si="219"/>
        <v>ASU</v>
      </c>
      <c r="KH186" s="36" t="str">
        <f t="shared" si="219"/>
        <v>ASU</v>
      </c>
      <c r="KI186" s="36" t="str">
        <f t="shared" si="219"/>
        <v>ASU</v>
      </c>
      <c r="KJ186" s="36" t="str">
        <f t="shared" si="219"/>
        <v>A</v>
      </c>
      <c r="KK186" s="36" t="str">
        <f t="shared" si="219"/>
        <v>ASU</v>
      </c>
      <c r="KL186" s="36" t="str">
        <f t="shared" si="219"/>
        <v>A</v>
      </c>
      <c r="KM186" s="36" t="str">
        <f t="shared" si="219"/>
        <v>ASU</v>
      </c>
      <c r="KN186" s="36" t="str">
        <f t="shared" si="219"/>
        <v>A</v>
      </c>
      <c r="KO186" s="36" t="str">
        <f t="shared" si="219"/>
        <v>A</v>
      </c>
      <c r="KP186" s="36" t="str">
        <f t="shared" si="219"/>
        <v>A</v>
      </c>
      <c r="KQ186" s="36" t="str">
        <f t="shared" si="219"/>
        <v>A</v>
      </c>
      <c r="KR186" s="36" t="str">
        <f t="shared" si="219"/>
        <v>A</v>
      </c>
      <c r="KS186" s="36" t="str">
        <f t="shared" si="219"/>
        <v>ASU</v>
      </c>
      <c r="KT186" s="36" t="str">
        <f t="shared" si="219"/>
        <v>ASU</v>
      </c>
      <c r="KU186" s="36" t="str">
        <f t="shared" ref="KU186:LZ186" si="220">IF(KT185&lt;&gt;KT186,KT185,KT186)</f>
        <v>ASU</v>
      </c>
      <c r="KV186" s="36" t="str">
        <f t="shared" si="220"/>
        <v>A</v>
      </c>
      <c r="KW186" s="36" t="str">
        <f t="shared" si="220"/>
        <v>ASU</v>
      </c>
      <c r="KX186" s="36" t="str">
        <f t="shared" si="220"/>
        <v>A</v>
      </c>
      <c r="KY186" s="36" t="str">
        <f t="shared" si="220"/>
        <v>ASU</v>
      </c>
      <c r="KZ186" s="36" t="str">
        <f t="shared" si="220"/>
        <v>ASU</v>
      </c>
      <c r="LA186" s="36" t="str">
        <f t="shared" si="220"/>
        <v>A</v>
      </c>
      <c r="LB186" s="36" t="str">
        <f t="shared" si="220"/>
        <v>ASU</v>
      </c>
      <c r="LC186" s="36" t="str">
        <f t="shared" si="220"/>
        <v>A</v>
      </c>
      <c r="LD186" s="36" t="str">
        <f t="shared" si="220"/>
        <v>ASU</v>
      </c>
      <c r="LE186" s="36" t="str">
        <f t="shared" si="220"/>
        <v>A</v>
      </c>
      <c r="LF186" s="36" t="str">
        <f t="shared" si="220"/>
        <v>A</v>
      </c>
      <c r="LG186" s="36" t="str">
        <f t="shared" si="220"/>
        <v>ASU</v>
      </c>
      <c r="LH186" s="36" t="str">
        <f t="shared" si="220"/>
        <v>A</v>
      </c>
      <c r="LI186" s="36" t="str">
        <f t="shared" si="220"/>
        <v>A</v>
      </c>
      <c r="LJ186" s="36" t="str">
        <f t="shared" si="220"/>
        <v>ASU</v>
      </c>
      <c r="LK186" s="36" t="str">
        <f t="shared" si="220"/>
        <v>ASU</v>
      </c>
      <c r="LL186" s="36" t="str">
        <f t="shared" si="220"/>
        <v>ASU</v>
      </c>
      <c r="LM186" s="36" t="str">
        <f t="shared" si="220"/>
        <v>A</v>
      </c>
      <c r="LN186" s="36" t="str">
        <f t="shared" si="220"/>
        <v>ASU</v>
      </c>
      <c r="LO186" s="36" t="str">
        <f t="shared" si="220"/>
        <v>A</v>
      </c>
      <c r="LP186" s="36" t="str">
        <f t="shared" si="220"/>
        <v>ASU</v>
      </c>
      <c r="LQ186" s="36" t="str">
        <f t="shared" si="220"/>
        <v>A</v>
      </c>
      <c r="LR186" s="36" t="str">
        <f t="shared" si="220"/>
        <v>A</v>
      </c>
      <c r="LS186" s="36" t="str">
        <f t="shared" si="220"/>
        <v>ASU</v>
      </c>
      <c r="LT186" s="36" t="str">
        <f t="shared" si="220"/>
        <v>A</v>
      </c>
      <c r="LU186" s="36" t="str">
        <f t="shared" si="220"/>
        <v>A</v>
      </c>
      <c r="LV186" s="36" t="str">
        <f t="shared" si="220"/>
        <v>ASU</v>
      </c>
      <c r="LW186" s="36" t="str">
        <f t="shared" si="220"/>
        <v>ASU</v>
      </c>
      <c r="LX186" s="36" t="str">
        <f t="shared" si="220"/>
        <v>ASU</v>
      </c>
      <c r="LY186" s="36" t="str">
        <f t="shared" si="220"/>
        <v>A</v>
      </c>
      <c r="LZ186" s="36" t="str">
        <f t="shared" si="220"/>
        <v>ASU</v>
      </c>
      <c r="MA186" s="36" t="str">
        <f t="shared" ref="MA186:NF186" si="221">IF(LZ185&lt;&gt;LZ186,LZ185,LZ186)</f>
        <v>A</v>
      </c>
      <c r="MB186" s="36" t="str">
        <f t="shared" si="221"/>
        <v>ASU</v>
      </c>
      <c r="MC186" s="36" t="str">
        <f t="shared" si="221"/>
        <v>A</v>
      </c>
      <c r="MD186" s="36" t="str">
        <f t="shared" si="221"/>
        <v>A</v>
      </c>
      <c r="ME186" s="36" t="str">
        <f t="shared" si="221"/>
        <v>ASU</v>
      </c>
      <c r="MF186" s="36" t="str">
        <f t="shared" si="221"/>
        <v>A</v>
      </c>
      <c r="MG186" s="36" t="str">
        <f t="shared" si="221"/>
        <v>A</v>
      </c>
      <c r="MH186" s="36" t="str">
        <f t="shared" si="221"/>
        <v>ASU</v>
      </c>
      <c r="MI186" s="36" t="str">
        <f t="shared" si="221"/>
        <v>ASU</v>
      </c>
      <c r="MJ186" s="36" t="str">
        <f t="shared" si="221"/>
        <v>ASU</v>
      </c>
      <c r="MK186" s="36" t="str">
        <f t="shared" si="221"/>
        <v>A</v>
      </c>
      <c r="ML186" s="36" t="str">
        <f t="shared" si="221"/>
        <v>ASU</v>
      </c>
      <c r="MM186" s="36" t="str">
        <f t="shared" si="221"/>
        <v>A</v>
      </c>
      <c r="MN186" s="36" t="str">
        <f t="shared" si="221"/>
        <v>ASU</v>
      </c>
      <c r="MO186" s="36" t="str">
        <f t="shared" si="221"/>
        <v>A</v>
      </c>
      <c r="MP186" s="36" t="str">
        <f t="shared" si="221"/>
        <v>A</v>
      </c>
      <c r="MQ186" s="36" t="str">
        <f t="shared" si="221"/>
        <v>ASU</v>
      </c>
      <c r="MR186" s="36" t="str">
        <f t="shared" si="221"/>
        <v>A</v>
      </c>
      <c r="MS186" s="36" t="str">
        <f t="shared" si="221"/>
        <v>A</v>
      </c>
      <c r="MT186" s="36" t="str">
        <f t="shared" si="221"/>
        <v>ASU</v>
      </c>
      <c r="MU186" s="36" t="str">
        <f t="shared" si="221"/>
        <v>ASU</v>
      </c>
      <c r="MV186" s="36" t="str">
        <f t="shared" si="221"/>
        <v>ASU</v>
      </c>
      <c r="MW186" s="36" t="str">
        <f t="shared" si="221"/>
        <v>A</v>
      </c>
      <c r="MX186" s="36" t="str">
        <f t="shared" si="221"/>
        <v>ASU</v>
      </c>
      <c r="MY186" s="36" t="str">
        <f t="shared" si="221"/>
        <v>A</v>
      </c>
      <c r="MZ186" s="36" t="str">
        <f t="shared" si="221"/>
        <v>ASU</v>
      </c>
      <c r="NA186" s="36" t="str">
        <f t="shared" si="221"/>
        <v>A</v>
      </c>
      <c r="NB186" s="36" t="str">
        <f t="shared" si="221"/>
        <v>A</v>
      </c>
      <c r="NC186" s="36" t="str">
        <f t="shared" si="221"/>
        <v>ASU</v>
      </c>
      <c r="ND186" s="36" t="str">
        <f t="shared" si="221"/>
        <v>A</v>
      </c>
      <c r="NE186" s="36" t="str">
        <f t="shared" si="221"/>
        <v>A</v>
      </c>
      <c r="NF186" s="36" t="str">
        <f t="shared" si="221"/>
        <v>ASU</v>
      </c>
      <c r="NG186" s="36" t="str">
        <f t="shared" ref="NG186:OL186" si="222">IF(NF185&lt;&gt;NF186,NF185,NF186)</f>
        <v>ASU</v>
      </c>
      <c r="NH186" s="36" t="str">
        <f t="shared" si="222"/>
        <v>A</v>
      </c>
      <c r="NI186" s="36" t="str">
        <f t="shared" si="222"/>
        <v>ASU</v>
      </c>
      <c r="NJ186" s="36" t="str">
        <f t="shared" si="222"/>
        <v>A</v>
      </c>
      <c r="NK186" s="36" t="str">
        <f t="shared" si="222"/>
        <v>ASU</v>
      </c>
      <c r="NL186" s="36" t="str">
        <f t="shared" si="222"/>
        <v>A</v>
      </c>
      <c r="NM186" s="36" t="str">
        <f t="shared" si="222"/>
        <v>A</v>
      </c>
      <c r="NN186" s="36" t="str">
        <f t="shared" si="222"/>
        <v>A</v>
      </c>
      <c r="NO186" s="36" t="str">
        <f t="shared" si="222"/>
        <v>A</v>
      </c>
      <c r="NP186" s="36" t="str">
        <f t="shared" si="222"/>
        <v>A</v>
      </c>
      <c r="NQ186" s="36" t="str">
        <f t="shared" si="222"/>
        <v>ASU</v>
      </c>
      <c r="NR186" s="36" t="str">
        <f t="shared" si="222"/>
        <v>ASU</v>
      </c>
      <c r="NS186" s="36" t="str">
        <f t="shared" si="222"/>
        <v>ASU</v>
      </c>
      <c r="NT186" s="36" t="str">
        <f t="shared" si="222"/>
        <v>A</v>
      </c>
      <c r="NU186" s="36" t="str">
        <f t="shared" si="222"/>
        <v>ASU</v>
      </c>
      <c r="NV186" s="36" t="str">
        <f t="shared" si="222"/>
        <v>A</v>
      </c>
      <c r="NW186" s="36" t="str">
        <f t="shared" si="222"/>
        <v>ASU</v>
      </c>
      <c r="NX186" s="36" t="str">
        <f t="shared" si="222"/>
        <v>A</v>
      </c>
      <c r="NY186" s="36" t="str">
        <f t="shared" si="222"/>
        <v>A</v>
      </c>
      <c r="NZ186" s="36" t="str">
        <f t="shared" si="222"/>
        <v>A</v>
      </c>
      <c r="OA186" s="36" t="str">
        <f t="shared" si="222"/>
        <v>A</v>
      </c>
      <c r="OB186" s="36" t="str">
        <f t="shared" si="222"/>
        <v>A</v>
      </c>
      <c r="OC186" s="36" t="str">
        <f t="shared" si="222"/>
        <v>ASU</v>
      </c>
      <c r="OD186" s="36" t="str">
        <f t="shared" si="222"/>
        <v>ASU</v>
      </c>
      <c r="OE186" s="36" t="str">
        <f t="shared" si="222"/>
        <v>ASU</v>
      </c>
      <c r="OF186" s="36" t="str">
        <f t="shared" si="222"/>
        <v>A</v>
      </c>
      <c r="OG186" s="36" t="str">
        <f t="shared" si="222"/>
        <v>ASU</v>
      </c>
      <c r="OH186" s="36" t="str">
        <f t="shared" si="222"/>
        <v>A</v>
      </c>
      <c r="OI186" s="36" t="str">
        <f t="shared" si="222"/>
        <v>ASU</v>
      </c>
      <c r="OJ186" s="36" t="str">
        <f t="shared" si="222"/>
        <v>A</v>
      </c>
      <c r="OK186" s="36" t="str">
        <f t="shared" si="222"/>
        <v>A</v>
      </c>
      <c r="OL186" s="36" t="str">
        <f t="shared" si="222"/>
        <v>A</v>
      </c>
      <c r="OM186" s="36" t="str">
        <f t="shared" ref="OM186:OS186" si="223">IF(OL185&lt;&gt;OL186,OL185,OL186)</f>
        <v>A</v>
      </c>
      <c r="ON186" s="36" t="str">
        <f t="shared" si="223"/>
        <v>A</v>
      </c>
      <c r="OO186" s="36" t="str">
        <f t="shared" si="223"/>
        <v>ASU</v>
      </c>
      <c r="OP186" s="36" t="str">
        <f t="shared" si="223"/>
        <v>ASU</v>
      </c>
      <c r="OQ186" s="36" t="str">
        <f t="shared" si="223"/>
        <v>ASU</v>
      </c>
      <c r="OR186" s="36" t="str">
        <f t="shared" si="223"/>
        <v>A</v>
      </c>
      <c r="OS186" s="36" t="str">
        <f t="shared" si="223"/>
        <v>ASU</v>
      </c>
    </row>
    <row r="187" spans="2:409" ht="25.2">
      <c r="B187" s="11">
        <f>B186+1</f>
        <v>82</v>
      </c>
      <c r="C187" s="9">
        <v>5</v>
      </c>
      <c r="D187" s="12">
        <v>15</v>
      </c>
      <c r="E187" s="13">
        <v>101</v>
      </c>
      <c r="G187" s="27" t="s">
        <v>12</v>
      </c>
      <c r="H187" s="27" t="s">
        <v>12</v>
      </c>
      <c r="I187" s="30" t="s">
        <v>39</v>
      </c>
      <c r="J187" s="30" t="s">
        <v>39</v>
      </c>
      <c r="K187" s="30" t="s">
        <v>39</v>
      </c>
      <c r="L187" s="27" t="s">
        <v>12</v>
      </c>
      <c r="M187" s="27" t="s">
        <v>12</v>
      </c>
      <c r="N187" s="30" t="s">
        <v>39</v>
      </c>
      <c r="O187" s="27" t="s">
        <v>12</v>
      </c>
      <c r="P187" s="30" t="s">
        <v>39</v>
      </c>
      <c r="Q187" s="30" t="s">
        <v>39</v>
      </c>
      <c r="R187" s="30" t="s">
        <v>39</v>
      </c>
      <c r="S187" s="27" t="s">
        <v>12</v>
      </c>
      <c r="T187" s="27" t="s">
        <v>12</v>
      </c>
      <c r="U187" s="30" t="s">
        <v>39</v>
      </c>
      <c r="V187" s="30" t="s">
        <v>39</v>
      </c>
      <c r="W187" s="30" t="s">
        <v>39</v>
      </c>
      <c r="X187" s="27" t="s">
        <v>12</v>
      </c>
      <c r="Y187" s="27" t="s">
        <v>12</v>
      </c>
      <c r="Z187" s="30" t="s">
        <v>39</v>
      </c>
      <c r="AA187" s="27" t="s">
        <v>12</v>
      </c>
      <c r="AB187" s="30" t="s">
        <v>39</v>
      </c>
      <c r="AC187" s="30" t="s">
        <v>39</v>
      </c>
      <c r="AD187" s="30" t="s">
        <v>39</v>
      </c>
      <c r="AE187" s="27" t="s">
        <v>12</v>
      </c>
      <c r="AF187" s="27" t="s">
        <v>12</v>
      </c>
      <c r="AG187" s="30" t="s">
        <v>39</v>
      </c>
      <c r="AH187" s="30" t="s">
        <v>39</v>
      </c>
      <c r="AI187" s="30" t="s">
        <v>39</v>
      </c>
      <c r="AJ187" s="27" t="s">
        <v>12</v>
      </c>
      <c r="AK187" s="27" t="s">
        <v>12</v>
      </c>
      <c r="AL187" s="30" t="s">
        <v>39</v>
      </c>
      <c r="AM187" s="27" t="s">
        <v>12</v>
      </c>
      <c r="AN187" s="30" t="s">
        <v>39</v>
      </c>
      <c r="AO187" s="30" t="s">
        <v>39</v>
      </c>
      <c r="AP187" s="30" t="s">
        <v>39</v>
      </c>
      <c r="AQ187" s="27" t="s">
        <v>12</v>
      </c>
      <c r="AR187" s="27" t="s">
        <v>12</v>
      </c>
      <c r="AS187" s="30" t="s">
        <v>39</v>
      </c>
      <c r="AT187" s="30" t="s">
        <v>39</v>
      </c>
      <c r="AU187" s="30" t="s">
        <v>39</v>
      </c>
      <c r="AV187" s="27" t="s">
        <v>12</v>
      </c>
      <c r="AW187" s="27" t="s">
        <v>12</v>
      </c>
      <c r="AX187" s="30" t="s">
        <v>39</v>
      </c>
      <c r="AY187" s="27" t="s">
        <v>12</v>
      </c>
      <c r="AZ187" s="30" t="s">
        <v>39</v>
      </c>
      <c r="BA187" s="30" t="s">
        <v>39</v>
      </c>
      <c r="BB187" s="30" t="s">
        <v>39</v>
      </c>
      <c r="BC187" s="27" t="s">
        <v>12</v>
      </c>
      <c r="BD187" s="27" t="s">
        <v>12</v>
      </c>
      <c r="BE187" s="30" t="s">
        <v>39</v>
      </c>
      <c r="BF187" s="30" t="s">
        <v>39</v>
      </c>
      <c r="BG187" s="30" t="s">
        <v>39</v>
      </c>
      <c r="BH187" s="27" t="s">
        <v>12</v>
      </c>
      <c r="BI187" s="27" t="s">
        <v>12</v>
      </c>
      <c r="BJ187" s="30" t="s">
        <v>39</v>
      </c>
      <c r="BK187" s="27" t="s">
        <v>12</v>
      </c>
      <c r="BL187" s="30" t="s">
        <v>39</v>
      </c>
      <c r="BM187" s="30" t="s">
        <v>39</v>
      </c>
      <c r="BN187" s="30" t="s">
        <v>39</v>
      </c>
      <c r="BO187" s="27" t="s">
        <v>12</v>
      </c>
      <c r="BP187" s="30" t="s">
        <v>39</v>
      </c>
      <c r="BQ187" s="27" t="s">
        <v>12</v>
      </c>
      <c r="BR187" s="27" t="s">
        <v>12</v>
      </c>
      <c r="BS187" s="27" t="s">
        <v>12</v>
      </c>
      <c r="BT187" s="27" t="s">
        <v>12</v>
      </c>
      <c r="BU187" s="30" t="s">
        <v>39</v>
      </c>
      <c r="BV187" s="27" t="s">
        <v>12</v>
      </c>
      <c r="BW187" s="30" t="s">
        <v>39</v>
      </c>
      <c r="BX187" s="27" t="s">
        <v>12</v>
      </c>
      <c r="BY187" s="30" t="s">
        <v>39</v>
      </c>
      <c r="BZ187" s="27" t="s">
        <v>12</v>
      </c>
      <c r="CA187" s="27" t="s">
        <v>12</v>
      </c>
      <c r="CB187" s="30" t="s">
        <v>39</v>
      </c>
      <c r="CC187" s="27" t="s">
        <v>12</v>
      </c>
      <c r="CD187" s="27" t="s">
        <v>12</v>
      </c>
      <c r="CE187" s="27" t="s">
        <v>12</v>
      </c>
      <c r="CF187" s="27" t="s">
        <v>12</v>
      </c>
      <c r="CG187" s="30" t="s">
        <v>39</v>
      </c>
      <c r="CH187" s="27" t="s">
        <v>12</v>
      </c>
      <c r="CI187" s="30" t="s">
        <v>39</v>
      </c>
      <c r="CJ187" s="27" t="s">
        <v>12</v>
      </c>
      <c r="CK187" s="30" t="s">
        <v>39</v>
      </c>
      <c r="CL187" s="27" t="s">
        <v>12</v>
      </c>
      <c r="CM187" s="27" t="s">
        <v>12</v>
      </c>
      <c r="CN187" s="30" t="s">
        <v>39</v>
      </c>
      <c r="CO187" s="27" t="s">
        <v>12</v>
      </c>
      <c r="CP187" s="27" t="s">
        <v>12</v>
      </c>
      <c r="CQ187" s="27" t="s">
        <v>12</v>
      </c>
      <c r="CR187" s="27" t="s">
        <v>12</v>
      </c>
      <c r="CS187" s="30" t="s">
        <v>39</v>
      </c>
      <c r="CT187" s="27" t="s">
        <v>12</v>
      </c>
      <c r="CU187" s="30" t="s">
        <v>39</v>
      </c>
      <c r="CV187" s="27" t="s">
        <v>12</v>
      </c>
      <c r="CW187" s="30" t="s">
        <v>39</v>
      </c>
      <c r="CX187" s="27" t="s">
        <v>12</v>
      </c>
      <c r="CY187" s="27" t="s">
        <v>12</v>
      </c>
      <c r="CZ187" s="30" t="s">
        <v>39</v>
      </c>
      <c r="DA187" s="27" t="s">
        <v>12</v>
      </c>
      <c r="DB187" s="27" t="s">
        <v>12</v>
      </c>
      <c r="DC187" s="27" t="s">
        <v>12</v>
      </c>
      <c r="DD187" s="30" t="s">
        <v>39</v>
      </c>
      <c r="DE187" s="30" t="s">
        <v>39</v>
      </c>
      <c r="DF187" s="27" t="s">
        <v>12</v>
      </c>
      <c r="DG187" s="30" t="s">
        <v>39</v>
      </c>
      <c r="DH187" s="30" t="s">
        <v>39</v>
      </c>
      <c r="DI187" s="30" t="s">
        <v>39</v>
      </c>
      <c r="DJ187" s="30" t="s">
        <v>39</v>
      </c>
      <c r="DK187" s="27" t="s">
        <v>12</v>
      </c>
      <c r="DL187" s="27" t="s">
        <v>12</v>
      </c>
      <c r="DM187" s="27" t="s">
        <v>12</v>
      </c>
      <c r="DN187" s="30" t="s">
        <v>39</v>
      </c>
      <c r="DO187" s="27" t="s">
        <v>12</v>
      </c>
      <c r="DP187" s="30" t="s">
        <v>39</v>
      </c>
      <c r="DQ187" s="30" t="s">
        <v>39</v>
      </c>
      <c r="DR187" s="27" t="s">
        <v>12</v>
      </c>
      <c r="DS187" s="30" t="s">
        <v>39</v>
      </c>
      <c r="DT187" s="30" t="s">
        <v>39</v>
      </c>
      <c r="DU187" s="30" t="s">
        <v>39</v>
      </c>
      <c r="DV187" s="30" t="s">
        <v>39</v>
      </c>
      <c r="DW187" s="27" t="s">
        <v>12</v>
      </c>
      <c r="DX187" s="27" t="s">
        <v>12</v>
      </c>
      <c r="DY187" s="27" t="s">
        <v>12</v>
      </c>
      <c r="DZ187" s="30" t="s">
        <v>39</v>
      </c>
      <c r="EA187" s="27" t="s">
        <v>12</v>
      </c>
      <c r="EB187" s="30" t="s">
        <v>39</v>
      </c>
      <c r="EC187" s="30" t="s">
        <v>39</v>
      </c>
      <c r="ED187" s="27" t="s">
        <v>12</v>
      </c>
      <c r="EE187" s="30" t="s">
        <v>39</v>
      </c>
      <c r="EF187" s="30" t="s">
        <v>39</v>
      </c>
      <c r="EG187" s="30" t="s">
        <v>39</v>
      </c>
      <c r="EH187" s="30" t="s">
        <v>39</v>
      </c>
      <c r="EI187" s="27" t="s">
        <v>12</v>
      </c>
      <c r="EJ187" s="27" t="s">
        <v>12</v>
      </c>
      <c r="EK187" s="27" t="s">
        <v>12</v>
      </c>
      <c r="EL187" s="30" t="s">
        <v>39</v>
      </c>
      <c r="EM187" s="27" t="s">
        <v>12</v>
      </c>
      <c r="EN187" s="30" t="s">
        <v>39</v>
      </c>
      <c r="EO187" s="30" t="s">
        <v>39</v>
      </c>
      <c r="EP187" s="27" t="s">
        <v>12</v>
      </c>
      <c r="EQ187" s="30" t="s">
        <v>39</v>
      </c>
      <c r="ER187" s="30" t="s">
        <v>39</v>
      </c>
      <c r="ES187" s="30" t="s">
        <v>39</v>
      </c>
      <c r="ET187" s="30" t="s">
        <v>39</v>
      </c>
      <c r="EU187" s="27" t="s">
        <v>12</v>
      </c>
      <c r="EV187" s="27" t="s">
        <v>12</v>
      </c>
      <c r="EW187" s="27" t="s">
        <v>12</v>
      </c>
      <c r="EX187" s="30" t="s">
        <v>39</v>
      </c>
      <c r="EY187" s="27" t="s">
        <v>12</v>
      </c>
      <c r="EZ187" s="30" t="s">
        <v>39</v>
      </c>
      <c r="FA187" s="30" t="s">
        <v>39</v>
      </c>
      <c r="FB187" s="27" t="s">
        <v>12</v>
      </c>
      <c r="FC187" s="30" t="s">
        <v>39</v>
      </c>
      <c r="FD187" s="30" t="s">
        <v>39</v>
      </c>
      <c r="FE187" s="30" t="s">
        <v>39</v>
      </c>
      <c r="FF187" s="30" t="s">
        <v>39</v>
      </c>
      <c r="FG187" s="27" t="s">
        <v>12</v>
      </c>
      <c r="FH187" s="27" t="s">
        <v>12</v>
      </c>
      <c r="FI187" s="27" t="s">
        <v>12</v>
      </c>
      <c r="FJ187" s="30" t="s">
        <v>39</v>
      </c>
      <c r="FK187" s="30" t="s">
        <v>39</v>
      </c>
      <c r="FL187" s="30" t="s">
        <v>39</v>
      </c>
      <c r="FM187" s="30" t="s">
        <v>39</v>
      </c>
      <c r="FN187" s="30" t="s">
        <v>39</v>
      </c>
      <c r="FO187" s="27" t="s">
        <v>12</v>
      </c>
      <c r="FP187" s="27" t="s">
        <v>12</v>
      </c>
      <c r="FQ187" s="27" t="s">
        <v>12</v>
      </c>
      <c r="FR187" s="27" t="s">
        <v>12</v>
      </c>
      <c r="FS187" s="30" t="s">
        <v>39</v>
      </c>
      <c r="FT187" s="27" t="s">
        <v>12</v>
      </c>
      <c r="FU187" s="30" t="s">
        <v>39</v>
      </c>
      <c r="FV187" s="30" t="s">
        <v>39</v>
      </c>
      <c r="FW187" s="30" t="s">
        <v>39</v>
      </c>
      <c r="FX187" s="30" t="s">
        <v>39</v>
      </c>
      <c r="FY187" s="30" t="s">
        <v>39</v>
      </c>
      <c r="FZ187" s="30" t="s">
        <v>39</v>
      </c>
      <c r="GA187" s="27" t="s">
        <v>12</v>
      </c>
      <c r="GB187" s="27" t="s">
        <v>12</v>
      </c>
      <c r="GC187" s="27" t="s">
        <v>12</v>
      </c>
      <c r="GD187" s="27" t="s">
        <v>12</v>
      </c>
      <c r="GE187" s="30" t="s">
        <v>39</v>
      </c>
      <c r="GF187" s="27" t="s">
        <v>12</v>
      </c>
      <c r="GG187" s="30" t="s">
        <v>39</v>
      </c>
      <c r="GH187" s="30" t="s">
        <v>39</v>
      </c>
      <c r="GI187" s="30" t="s">
        <v>39</v>
      </c>
      <c r="GJ187" s="30" t="s">
        <v>39</v>
      </c>
      <c r="GK187" s="30" t="s">
        <v>39</v>
      </c>
      <c r="GL187" s="30" t="s">
        <v>39</v>
      </c>
      <c r="GM187" s="27" t="s">
        <v>12</v>
      </c>
      <c r="GN187" s="27" t="s">
        <v>12</v>
      </c>
      <c r="GO187" s="27" t="s">
        <v>12</v>
      </c>
      <c r="GP187" s="27" t="s">
        <v>12</v>
      </c>
      <c r="GQ187" s="30" t="s">
        <v>39</v>
      </c>
      <c r="GR187" s="27" t="s">
        <v>12</v>
      </c>
      <c r="GS187" s="30" t="s">
        <v>39</v>
      </c>
      <c r="GT187" s="30" t="s">
        <v>39</v>
      </c>
      <c r="GU187" s="30" t="s">
        <v>39</v>
      </c>
      <c r="GV187" s="30" t="s">
        <v>39</v>
      </c>
      <c r="GW187" s="30" t="s">
        <v>39</v>
      </c>
      <c r="GX187" s="30" t="s">
        <v>39</v>
      </c>
      <c r="HA187" s="40" t="s">
        <v>88</v>
      </c>
      <c r="HB187" s="36">
        <f t="shared" ref="HB187:IG187" si="224">IF(HB186=HB185,1,0)</f>
        <v>0</v>
      </c>
      <c r="HC187" s="36">
        <f t="shared" si="224"/>
        <v>0</v>
      </c>
      <c r="HD187" s="36">
        <f t="shared" si="224"/>
        <v>1</v>
      </c>
      <c r="HE187" s="36">
        <f t="shared" si="224"/>
        <v>1</v>
      </c>
      <c r="HF187" s="36">
        <f t="shared" si="224"/>
        <v>1</v>
      </c>
      <c r="HG187" s="36">
        <f t="shared" si="224"/>
        <v>0</v>
      </c>
      <c r="HH187" s="36">
        <f t="shared" si="224"/>
        <v>1</v>
      </c>
      <c r="HI187" s="36">
        <f t="shared" si="224"/>
        <v>1</v>
      </c>
      <c r="HJ187" s="36">
        <f t="shared" si="224"/>
        <v>1</v>
      </c>
      <c r="HK187" s="36">
        <f t="shared" si="224"/>
        <v>0</v>
      </c>
      <c r="HL187" s="36">
        <f t="shared" si="224"/>
        <v>1</v>
      </c>
      <c r="HM187" s="36">
        <f t="shared" si="224"/>
        <v>1</v>
      </c>
      <c r="HN187" s="36">
        <f t="shared" si="224"/>
        <v>0</v>
      </c>
      <c r="HO187" s="36">
        <f t="shared" si="224"/>
        <v>0</v>
      </c>
      <c r="HP187" s="36">
        <f t="shared" si="224"/>
        <v>1</v>
      </c>
      <c r="HQ187" s="36">
        <f t="shared" si="224"/>
        <v>1</v>
      </c>
      <c r="HR187" s="36">
        <f t="shared" si="224"/>
        <v>1</v>
      </c>
      <c r="HS187" s="36">
        <f t="shared" si="224"/>
        <v>0</v>
      </c>
      <c r="HT187" s="36">
        <f t="shared" si="224"/>
        <v>1</v>
      </c>
      <c r="HU187" s="36">
        <f t="shared" si="224"/>
        <v>1</v>
      </c>
      <c r="HV187" s="36">
        <f t="shared" si="224"/>
        <v>1</v>
      </c>
      <c r="HW187" s="36">
        <f t="shared" si="224"/>
        <v>0</v>
      </c>
      <c r="HX187" s="36">
        <f t="shared" si="224"/>
        <v>1</v>
      </c>
      <c r="HY187" s="36">
        <f t="shared" si="224"/>
        <v>1</v>
      </c>
      <c r="HZ187" s="36">
        <f t="shared" si="224"/>
        <v>0</v>
      </c>
      <c r="IA187" s="36">
        <f t="shared" si="224"/>
        <v>0</v>
      </c>
      <c r="IB187" s="36">
        <f t="shared" si="224"/>
        <v>1</v>
      </c>
      <c r="IC187" s="36">
        <f t="shared" si="224"/>
        <v>1</v>
      </c>
      <c r="ID187" s="36">
        <f t="shared" si="224"/>
        <v>1</v>
      </c>
      <c r="IE187" s="36">
        <f t="shared" si="224"/>
        <v>0</v>
      </c>
      <c r="IF187" s="36">
        <f t="shared" si="224"/>
        <v>1</v>
      </c>
      <c r="IG187" s="36">
        <f t="shared" si="224"/>
        <v>1</v>
      </c>
      <c r="IH187" s="36">
        <f t="shared" ref="IH187:JM187" si="225">IF(IH186=IH185,1,0)</f>
        <v>1</v>
      </c>
      <c r="II187" s="36">
        <f t="shared" si="225"/>
        <v>0</v>
      </c>
      <c r="IJ187" s="36">
        <f t="shared" si="225"/>
        <v>1</v>
      </c>
      <c r="IK187" s="36">
        <f t="shared" si="225"/>
        <v>1</v>
      </c>
      <c r="IL187" s="36">
        <f t="shared" si="225"/>
        <v>0</v>
      </c>
      <c r="IM187" s="36">
        <f t="shared" si="225"/>
        <v>0</v>
      </c>
      <c r="IN187" s="36">
        <f t="shared" si="225"/>
        <v>1</v>
      </c>
      <c r="IO187" s="36">
        <f t="shared" si="225"/>
        <v>1</v>
      </c>
      <c r="IP187" s="36">
        <f t="shared" si="225"/>
        <v>1</v>
      </c>
      <c r="IQ187" s="36">
        <f t="shared" si="225"/>
        <v>0</v>
      </c>
      <c r="IR187" s="36">
        <f t="shared" si="225"/>
        <v>1</v>
      </c>
      <c r="IS187" s="36">
        <f t="shared" si="225"/>
        <v>1</v>
      </c>
      <c r="IT187" s="36">
        <f t="shared" si="225"/>
        <v>1</v>
      </c>
      <c r="IU187" s="36">
        <f t="shared" si="225"/>
        <v>0</v>
      </c>
      <c r="IV187" s="36">
        <f t="shared" si="225"/>
        <v>1</v>
      </c>
      <c r="IW187" s="36">
        <f t="shared" si="225"/>
        <v>1</v>
      </c>
      <c r="IX187" s="36">
        <f t="shared" si="225"/>
        <v>0</v>
      </c>
      <c r="IY187" s="36">
        <f t="shared" si="225"/>
        <v>0</v>
      </c>
      <c r="IZ187" s="36">
        <f t="shared" si="225"/>
        <v>1</v>
      </c>
      <c r="JA187" s="36">
        <f t="shared" si="225"/>
        <v>1</v>
      </c>
      <c r="JB187" s="36">
        <f t="shared" si="225"/>
        <v>1</v>
      </c>
      <c r="JC187" s="36">
        <f t="shared" si="225"/>
        <v>0</v>
      </c>
      <c r="JD187" s="36">
        <f t="shared" si="225"/>
        <v>1</v>
      </c>
      <c r="JE187" s="36">
        <f t="shared" si="225"/>
        <v>1</v>
      </c>
      <c r="JF187" s="36">
        <f t="shared" si="225"/>
        <v>1</v>
      </c>
      <c r="JG187" s="36">
        <f t="shared" si="225"/>
        <v>0</v>
      </c>
      <c r="JH187" s="36">
        <f t="shared" si="225"/>
        <v>1</v>
      </c>
      <c r="JI187" s="36">
        <f t="shared" si="225"/>
        <v>1</v>
      </c>
      <c r="JJ187" s="36">
        <f t="shared" si="225"/>
        <v>0</v>
      </c>
      <c r="JK187" s="36">
        <f t="shared" si="225"/>
        <v>0</v>
      </c>
      <c r="JL187" s="36">
        <f t="shared" si="225"/>
        <v>0</v>
      </c>
      <c r="JM187" s="36">
        <f t="shared" si="225"/>
        <v>0</v>
      </c>
      <c r="JN187" s="36">
        <f t="shared" ref="JN187:KS187" si="226">IF(JN186=JN185,1,0)</f>
        <v>0</v>
      </c>
      <c r="JO187" s="36">
        <f t="shared" si="226"/>
        <v>0</v>
      </c>
      <c r="JP187" s="36">
        <f t="shared" si="226"/>
        <v>1</v>
      </c>
      <c r="JQ187" s="36">
        <f t="shared" si="226"/>
        <v>1</v>
      </c>
      <c r="JR187" s="36">
        <f t="shared" si="226"/>
        <v>1</v>
      </c>
      <c r="JS187" s="36">
        <f t="shared" si="226"/>
        <v>1</v>
      </c>
      <c r="JT187" s="36">
        <f t="shared" si="226"/>
        <v>0</v>
      </c>
      <c r="JU187" s="36">
        <f t="shared" si="226"/>
        <v>1</v>
      </c>
      <c r="JV187" s="36">
        <f t="shared" si="226"/>
        <v>1</v>
      </c>
      <c r="JW187" s="36">
        <f t="shared" si="226"/>
        <v>0</v>
      </c>
      <c r="JX187" s="36">
        <f t="shared" si="226"/>
        <v>0</v>
      </c>
      <c r="JY187" s="36">
        <f t="shared" si="226"/>
        <v>0</v>
      </c>
      <c r="JZ187" s="36">
        <f t="shared" si="226"/>
        <v>0</v>
      </c>
      <c r="KA187" s="36">
        <f t="shared" si="226"/>
        <v>0</v>
      </c>
      <c r="KB187" s="36">
        <f t="shared" si="226"/>
        <v>1</v>
      </c>
      <c r="KC187" s="36">
        <f t="shared" si="226"/>
        <v>1</v>
      </c>
      <c r="KD187" s="36">
        <f t="shared" si="226"/>
        <v>1</v>
      </c>
      <c r="KE187" s="36">
        <f t="shared" si="226"/>
        <v>1</v>
      </c>
      <c r="KF187" s="36">
        <f t="shared" si="226"/>
        <v>0</v>
      </c>
      <c r="KG187" s="36">
        <f t="shared" si="226"/>
        <v>1</v>
      </c>
      <c r="KH187" s="36">
        <f t="shared" si="226"/>
        <v>1</v>
      </c>
      <c r="KI187" s="36">
        <f t="shared" si="226"/>
        <v>0</v>
      </c>
      <c r="KJ187" s="36">
        <f t="shared" si="226"/>
        <v>0</v>
      </c>
      <c r="KK187" s="36">
        <f t="shared" si="226"/>
        <v>0</v>
      </c>
      <c r="KL187" s="36">
        <f t="shared" si="226"/>
        <v>0</v>
      </c>
      <c r="KM187" s="36">
        <f t="shared" si="226"/>
        <v>0</v>
      </c>
      <c r="KN187" s="36">
        <f t="shared" si="226"/>
        <v>1</v>
      </c>
      <c r="KO187" s="36">
        <f t="shared" si="226"/>
        <v>1</v>
      </c>
      <c r="KP187" s="36">
        <f t="shared" si="226"/>
        <v>1</v>
      </c>
      <c r="KQ187" s="36">
        <f t="shared" si="226"/>
        <v>1</v>
      </c>
      <c r="KR187" s="36">
        <f t="shared" si="226"/>
        <v>0</v>
      </c>
      <c r="KS187" s="36">
        <f t="shared" si="226"/>
        <v>1</v>
      </c>
      <c r="KT187" s="36">
        <f t="shared" ref="KT187:LY187" si="227">IF(KT186=KT185,1,0)</f>
        <v>1</v>
      </c>
      <c r="KU187" s="36">
        <f t="shared" si="227"/>
        <v>0</v>
      </c>
      <c r="KV187" s="36">
        <f t="shared" si="227"/>
        <v>0</v>
      </c>
      <c r="KW187" s="36">
        <f t="shared" si="227"/>
        <v>0</v>
      </c>
      <c r="KX187" s="36">
        <f t="shared" si="227"/>
        <v>0</v>
      </c>
      <c r="KY187" s="36">
        <f t="shared" si="227"/>
        <v>1</v>
      </c>
      <c r="KZ187" s="36">
        <f t="shared" si="227"/>
        <v>0</v>
      </c>
      <c r="LA187" s="36">
        <f t="shared" si="227"/>
        <v>0</v>
      </c>
      <c r="LB187" s="36">
        <f t="shared" si="227"/>
        <v>0</v>
      </c>
      <c r="LC187" s="36">
        <f t="shared" si="227"/>
        <v>0</v>
      </c>
      <c r="LD187" s="36">
        <f t="shared" si="227"/>
        <v>0</v>
      </c>
      <c r="LE187" s="36">
        <f t="shared" si="227"/>
        <v>1</v>
      </c>
      <c r="LF187" s="36">
        <f t="shared" si="227"/>
        <v>0</v>
      </c>
      <c r="LG187" s="36">
        <f t="shared" si="227"/>
        <v>0</v>
      </c>
      <c r="LH187" s="36">
        <f t="shared" si="227"/>
        <v>1</v>
      </c>
      <c r="LI187" s="36">
        <f t="shared" si="227"/>
        <v>0</v>
      </c>
      <c r="LJ187" s="36">
        <f t="shared" si="227"/>
        <v>1</v>
      </c>
      <c r="LK187" s="36">
        <f t="shared" si="227"/>
        <v>1</v>
      </c>
      <c r="LL187" s="36">
        <f t="shared" si="227"/>
        <v>0</v>
      </c>
      <c r="LM187" s="36">
        <f t="shared" si="227"/>
        <v>0</v>
      </c>
      <c r="LN187" s="36">
        <f t="shared" si="227"/>
        <v>0</v>
      </c>
      <c r="LO187" s="36">
        <f t="shared" si="227"/>
        <v>0</v>
      </c>
      <c r="LP187" s="36">
        <f t="shared" si="227"/>
        <v>0</v>
      </c>
      <c r="LQ187" s="36">
        <f t="shared" si="227"/>
        <v>1</v>
      </c>
      <c r="LR187" s="36">
        <f t="shared" si="227"/>
        <v>0</v>
      </c>
      <c r="LS187" s="36">
        <f t="shared" si="227"/>
        <v>0</v>
      </c>
      <c r="LT187" s="36">
        <f t="shared" si="227"/>
        <v>1</v>
      </c>
      <c r="LU187" s="36">
        <f t="shared" si="227"/>
        <v>0</v>
      </c>
      <c r="LV187" s="36">
        <f t="shared" si="227"/>
        <v>1</v>
      </c>
      <c r="LW187" s="36">
        <f t="shared" si="227"/>
        <v>1</v>
      </c>
      <c r="LX187" s="36">
        <f t="shared" si="227"/>
        <v>0</v>
      </c>
      <c r="LY187" s="36">
        <f t="shared" si="227"/>
        <v>0</v>
      </c>
      <c r="LZ187" s="36">
        <f t="shared" ref="LZ187:NE187" si="228">IF(LZ186=LZ185,1,0)</f>
        <v>0</v>
      </c>
      <c r="MA187" s="36">
        <f t="shared" si="228"/>
        <v>0</v>
      </c>
      <c r="MB187" s="36">
        <f t="shared" si="228"/>
        <v>0</v>
      </c>
      <c r="MC187" s="36">
        <f t="shared" si="228"/>
        <v>1</v>
      </c>
      <c r="MD187" s="36">
        <f t="shared" si="228"/>
        <v>0</v>
      </c>
      <c r="ME187" s="36">
        <f t="shared" si="228"/>
        <v>0</v>
      </c>
      <c r="MF187" s="36">
        <f t="shared" si="228"/>
        <v>1</v>
      </c>
      <c r="MG187" s="36">
        <f t="shared" si="228"/>
        <v>0</v>
      </c>
      <c r="MH187" s="36">
        <f t="shared" si="228"/>
        <v>1</v>
      </c>
      <c r="MI187" s="36">
        <f t="shared" si="228"/>
        <v>1</v>
      </c>
      <c r="MJ187" s="36">
        <f t="shared" si="228"/>
        <v>0</v>
      </c>
      <c r="MK187" s="36">
        <f t="shared" si="228"/>
        <v>0</v>
      </c>
      <c r="ML187" s="36">
        <f t="shared" si="228"/>
        <v>0</v>
      </c>
      <c r="MM187" s="36">
        <f t="shared" si="228"/>
        <v>0</v>
      </c>
      <c r="MN187" s="36">
        <f t="shared" si="228"/>
        <v>0</v>
      </c>
      <c r="MO187" s="36">
        <f t="shared" si="228"/>
        <v>1</v>
      </c>
      <c r="MP187" s="36">
        <f t="shared" si="228"/>
        <v>0</v>
      </c>
      <c r="MQ187" s="36">
        <f t="shared" si="228"/>
        <v>0</v>
      </c>
      <c r="MR187" s="36">
        <f t="shared" si="228"/>
        <v>1</v>
      </c>
      <c r="MS187" s="36">
        <f t="shared" si="228"/>
        <v>0</v>
      </c>
      <c r="MT187" s="36">
        <f t="shared" si="228"/>
        <v>1</v>
      </c>
      <c r="MU187" s="36">
        <f t="shared" si="228"/>
        <v>1</v>
      </c>
      <c r="MV187" s="36">
        <f t="shared" si="228"/>
        <v>0</v>
      </c>
      <c r="MW187" s="36">
        <f t="shared" si="228"/>
        <v>0</v>
      </c>
      <c r="MX187" s="36">
        <f t="shared" si="228"/>
        <v>0</v>
      </c>
      <c r="MY187" s="36">
        <f t="shared" si="228"/>
        <v>0</v>
      </c>
      <c r="MZ187" s="36">
        <f t="shared" si="228"/>
        <v>0</v>
      </c>
      <c r="NA187" s="36">
        <f t="shared" si="228"/>
        <v>1</v>
      </c>
      <c r="NB187" s="36">
        <f t="shared" si="228"/>
        <v>0</v>
      </c>
      <c r="NC187" s="36">
        <f t="shared" si="228"/>
        <v>0</v>
      </c>
      <c r="ND187" s="36">
        <f t="shared" si="228"/>
        <v>1</v>
      </c>
      <c r="NE187" s="36">
        <f t="shared" si="228"/>
        <v>0</v>
      </c>
      <c r="NF187" s="36">
        <f t="shared" ref="NF187:OK187" si="229">IF(NF186=NF185,1,0)</f>
        <v>1</v>
      </c>
      <c r="NG187" s="36">
        <f t="shared" si="229"/>
        <v>0</v>
      </c>
      <c r="NH187" s="36">
        <f t="shared" si="229"/>
        <v>0</v>
      </c>
      <c r="NI187" s="36">
        <f t="shared" si="229"/>
        <v>0</v>
      </c>
      <c r="NJ187" s="36">
        <f t="shared" si="229"/>
        <v>0</v>
      </c>
      <c r="NK187" s="36">
        <f t="shared" si="229"/>
        <v>0</v>
      </c>
      <c r="NL187" s="36">
        <f t="shared" si="229"/>
        <v>1</v>
      </c>
      <c r="NM187" s="36">
        <f t="shared" si="229"/>
        <v>1</v>
      </c>
      <c r="NN187" s="36">
        <f t="shared" si="229"/>
        <v>1</v>
      </c>
      <c r="NO187" s="36">
        <f t="shared" si="229"/>
        <v>1</v>
      </c>
      <c r="NP187" s="36">
        <f t="shared" si="229"/>
        <v>0</v>
      </c>
      <c r="NQ187" s="36">
        <f t="shared" si="229"/>
        <v>1</v>
      </c>
      <c r="NR187" s="36">
        <f t="shared" si="229"/>
        <v>1</v>
      </c>
      <c r="NS187" s="36">
        <f t="shared" si="229"/>
        <v>0</v>
      </c>
      <c r="NT187" s="36">
        <f t="shared" si="229"/>
        <v>0</v>
      </c>
      <c r="NU187" s="36">
        <f t="shared" si="229"/>
        <v>0</v>
      </c>
      <c r="NV187" s="36">
        <f t="shared" si="229"/>
        <v>0</v>
      </c>
      <c r="NW187" s="36">
        <f t="shared" si="229"/>
        <v>0</v>
      </c>
      <c r="NX187" s="36">
        <f t="shared" si="229"/>
        <v>1</v>
      </c>
      <c r="NY187" s="36">
        <f t="shared" si="229"/>
        <v>1</v>
      </c>
      <c r="NZ187" s="36">
        <f t="shared" si="229"/>
        <v>1</v>
      </c>
      <c r="OA187" s="36">
        <f t="shared" si="229"/>
        <v>1</v>
      </c>
      <c r="OB187" s="36">
        <f t="shared" si="229"/>
        <v>0</v>
      </c>
      <c r="OC187" s="36">
        <f t="shared" si="229"/>
        <v>1</v>
      </c>
      <c r="OD187" s="36">
        <f t="shared" si="229"/>
        <v>1</v>
      </c>
      <c r="OE187" s="36">
        <f t="shared" si="229"/>
        <v>0</v>
      </c>
      <c r="OF187" s="36">
        <f t="shared" si="229"/>
        <v>0</v>
      </c>
      <c r="OG187" s="36">
        <f t="shared" si="229"/>
        <v>0</v>
      </c>
      <c r="OH187" s="36">
        <f t="shared" si="229"/>
        <v>0</v>
      </c>
      <c r="OI187" s="36">
        <f t="shared" si="229"/>
        <v>0</v>
      </c>
      <c r="OJ187" s="36">
        <f t="shared" si="229"/>
        <v>1</v>
      </c>
      <c r="OK187" s="36">
        <f t="shared" si="229"/>
        <v>1</v>
      </c>
      <c r="OL187" s="36">
        <f t="shared" ref="OL187:PQ187" si="230">IF(OL186=OL185,1,0)</f>
        <v>1</v>
      </c>
      <c r="OM187" s="36">
        <f t="shared" si="230"/>
        <v>1</v>
      </c>
      <c r="ON187" s="36">
        <f t="shared" si="230"/>
        <v>0</v>
      </c>
      <c r="OO187" s="36">
        <f t="shared" si="230"/>
        <v>1</v>
      </c>
      <c r="OP187" s="36">
        <f t="shared" si="230"/>
        <v>1</v>
      </c>
      <c r="OQ187" s="36">
        <f t="shared" si="230"/>
        <v>0</v>
      </c>
      <c r="OR187" s="36">
        <f t="shared" si="230"/>
        <v>0</v>
      </c>
      <c r="OS187" s="36">
        <f t="shared" si="230"/>
        <v>0</v>
      </c>
    </row>
    <row r="188" spans="2:409" ht="25.2">
      <c r="B188" s="11">
        <f>B187+1</f>
        <v>83</v>
      </c>
      <c r="C188" s="9">
        <v>5</v>
      </c>
      <c r="D188" s="12">
        <v>15</v>
      </c>
      <c r="E188" s="13">
        <v>97</v>
      </c>
      <c r="G188" s="27" t="s">
        <v>12</v>
      </c>
      <c r="H188" s="33" t="s">
        <v>16</v>
      </c>
      <c r="I188" s="33" t="s">
        <v>16</v>
      </c>
      <c r="J188" s="27" t="s">
        <v>12</v>
      </c>
      <c r="K188" s="33" t="s">
        <v>16</v>
      </c>
      <c r="L188" s="33" t="s">
        <v>16</v>
      </c>
      <c r="M188" s="27" t="s">
        <v>12</v>
      </c>
      <c r="N188" s="27" t="s">
        <v>12</v>
      </c>
      <c r="O188" s="33" t="s">
        <v>16</v>
      </c>
      <c r="P188" s="33" t="s">
        <v>16</v>
      </c>
      <c r="Q188" s="27" t="s">
        <v>12</v>
      </c>
      <c r="R188" s="33" t="s">
        <v>16</v>
      </c>
      <c r="S188" s="27" t="s">
        <v>12</v>
      </c>
      <c r="T188" s="33" t="s">
        <v>16</v>
      </c>
      <c r="U188" s="33" t="s">
        <v>16</v>
      </c>
      <c r="V188" s="27" t="s">
        <v>12</v>
      </c>
      <c r="W188" s="33" t="s">
        <v>16</v>
      </c>
      <c r="X188" s="33" t="s">
        <v>16</v>
      </c>
      <c r="Y188" s="27" t="s">
        <v>12</v>
      </c>
      <c r="Z188" s="27" t="s">
        <v>12</v>
      </c>
      <c r="AA188" s="33" t="s">
        <v>16</v>
      </c>
      <c r="AB188" s="33" t="s">
        <v>16</v>
      </c>
      <c r="AC188" s="27" t="s">
        <v>12</v>
      </c>
      <c r="AD188" s="33" t="s">
        <v>16</v>
      </c>
      <c r="AE188" s="27" t="s">
        <v>12</v>
      </c>
      <c r="AF188" s="33" t="s">
        <v>16</v>
      </c>
      <c r="AG188" s="33" t="s">
        <v>16</v>
      </c>
      <c r="AH188" s="27" t="s">
        <v>12</v>
      </c>
      <c r="AI188" s="33" t="s">
        <v>16</v>
      </c>
      <c r="AJ188" s="33" t="s">
        <v>16</v>
      </c>
      <c r="AK188" s="27" t="s">
        <v>12</v>
      </c>
      <c r="AL188" s="27" t="s">
        <v>12</v>
      </c>
      <c r="AM188" s="33" t="s">
        <v>16</v>
      </c>
      <c r="AN188" s="33" t="s">
        <v>16</v>
      </c>
      <c r="AO188" s="27" t="s">
        <v>12</v>
      </c>
      <c r="AP188" s="33" t="s">
        <v>16</v>
      </c>
      <c r="AQ188" s="27" t="s">
        <v>12</v>
      </c>
      <c r="AR188" s="33" t="s">
        <v>16</v>
      </c>
      <c r="AS188" s="33" t="s">
        <v>16</v>
      </c>
      <c r="AT188" s="27" t="s">
        <v>12</v>
      </c>
      <c r="AU188" s="33" t="s">
        <v>16</v>
      </c>
      <c r="AV188" s="33" t="s">
        <v>16</v>
      </c>
      <c r="AW188" s="27" t="s">
        <v>12</v>
      </c>
      <c r="AX188" s="27" t="s">
        <v>12</v>
      </c>
      <c r="AY188" s="33" t="s">
        <v>16</v>
      </c>
      <c r="AZ188" s="33" t="s">
        <v>16</v>
      </c>
      <c r="BA188" s="27" t="s">
        <v>12</v>
      </c>
      <c r="BB188" s="33" t="s">
        <v>16</v>
      </c>
      <c r="BC188" s="27" t="s">
        <v>12</v>
      </c>
      <c r="BD188" s="33" t="s">
        <v>16</v>
      </c>
      <c r="BE188" s="33" t="s">
        <v>16</v>
      </c>
      <c r="BF188" s="27" t="s">
        <v>12</v>
      </c>
      <c r="BG188" s="33" t="s">
        <v>16</v>
      </c>
      <c r="BH188" s="33" t="s">
        <v>16</v>
      </c>
      <c r="BI188" s="27" t="s">
        <v>12</v>
      </c>
      <c r="BJ188" s="27" t="s">
        <v>12</v>
      </c>
      <c r="BK188" s="33" t="s">
        <v>16</v>
      </c>
      <c r="BL188" s="33" t="s">
        <v>16</v>
      </c>
      <c r="BM188" s="27" t="s">
        <v>12</v>
      </c>
      <c r="BN188" s="33" t="s">
        <v>16</v>
      </c>
      <c r="BO188" s="33" t="s">
        <v>16</v>
      </c>
      <c r="BP188" s="27" t="s">
        <v>12</v>
      </c>
      <c r="BQ188" s="27" t="s">
        <v>12</v>
      </c>
      <c r="BR188" s="33" t="s">
        <v>16</v>
      </c>
      <c r="BS188" s="27" t="s">
        <v>12</v>
      </c>
      <c r="BT188" s="27" t="s">
        <v>12</v>
      </c>
      <c r="BU188" s="27" t="s">
        <v>12</v>
      </c>
      <c r="BV188" s="33" t="s">
        <v>16</v>
      </c>
      <c r="BW188" s="33" t="s">
        <v>16</v>
      </c>
      <c r="BX188" s="27" t="s">
        <v>12</v>
      </c>
      <c r="BY188" s="33" t="s">
        <v>16</v>
      </c>
      <c r="BZ188" s="33" t="s">
        <v>16</v>
      </c>
      <c r="CA188" s="33" t="s">
        <v>16</v>
      </c>
      <c r="CB188" s="27" t="s">
        <v>12</v>
      </c>
      <c r="CC188" s="27" t="s">
        <v>12</v>
      </c>
      <c r="CD188" s="33" t="s">
        <v>16</v>
      </c>
      <c r="CE188" s="27" t="s">
        <v>12</v>
      </c>
      <c r="CF188" s="27" t="s">
        <v>12</v>
      </c>
      <c r="CG188" s="27" t="s">
        <v>12</v>
      </c>
      <c r="CH188" s="33" t="s">
        <v>16</v>
      </c>
      <c r="CI188" s="33" t="s">
        <v>16</v>
      </c>
      <c r="CJ188" s="27" t="s">
        <v>12</v>
      </c>
      <c r="CK188" s="33" t="s">
        <v>16</v>
      </c>
      <c r="CL188" s="33" t="s">
        <v>16</v>
      </c>
      <c r="CM188" s="33" t="s">
        <v>16</v>
      </c>
      <c r="CN188" s="27" t="s">
        <v>12</v>
      </c>
      <c r="CO188" s="27" t="s">
        <v>12</v>
      </c>
      <c r="CP188" s="33" t="s">
        <v>16</v>
      </c>
      <c r="CQ188" s="27" t="s">
        <v>12</v>
      </c>
      <c r="CR188" s="27" t="s">
        <v>12</v>
      </c>
      <c r="CS188" s="27" t="s">
        <v>12</v>
      </c>
      <c r="CT188" s="33" t="s">
        <v>16</v>
      </c>
      <c r="CU188" s="33" t="s">
        <v>16</v>
      </c>
      <c r="CV188" s="27" t="s">
        <v>12</v>
      </c>
      <c r="CW188" s="33" t="s">
        <v>16</v>
      </c>
      <c r="CX188" s="33" t="s">
        <v>16</v>
      </c>
      <c r="CY188" s="33" t="s">
        <v>16</v>
      </c>
      <c r="CZ188" s="27" t="s">
        <v>12</v>
      </c>
      <c r="DA188" s="27" t="s">
        <v>12</v>
      </c>
      <c r="DB188" s="33" t="s">
        <v>16</v>
      </c>
      <c r="DC188" s="33" t="s">
        <v>16</v>
      </c>
      <c r="DD188" s="33" t="s">
        <v>16</v>
      </c>
      <c r="DE188" s="33" t="s">
        <v>16</v>
      </c>
      <c r="DF188" s="27" t="s">
        <v>12</v>
      </c>
      <c r="DG188" s="27" t="s">
        <v>12</v>
      </c>
      <c r="DH188" s="33" t="s">
        <v>16</v>
      </c>
      <c r="DI188" s="27" t="s">
        <v>12</v>
      </c>
      <c r="DJ188" s="33" t="s">
        <v>16</v>
      </c>
      <c r="DK188" s="27" t="s">
        <v>12</v>
      </c>
      <c r="DL188" s="33" t="s">
        <v>16</v>
      </c>
      <c r="DM188" s="27" t="s">
        <v>12</v>
      </c>
      <c r="DN188" s="33" t="s">
        <v>16</v>
      </c>
      <c r="DO188" s="33" t="s">
        <v>16</v>
      </c>
      <c r="DP188" s="33" t="s">
        <v>16</v>
      </c>
      <c r="DQ188" s="33" t="s">
        <v>16</v>
      </c>
      <c r="DR188" s="27" t="s">
        <v>12</v>
      </c>
      <c r="DS188" s="27" t="s">
        <v>12</v>
      </c>
      <c r="DT188" s="33" t="s">
        <v>16</v>
      </c>
      <c r="DU188" s="27" t="s">
        <v>12</v>
      </c>
      <c r="DV188" s="33" t="s">
        <v>16</v>
      </c>
      <c r="DW188" s="27" t="s">
        <v>12</v>
      </c>
      <c r="DX188" s="33" t="s">
        <v>16</v>
      </c>
      <c r="DY188" s="27" t="s">
        <v>12</v>
      </c>
      <c r="DZ188" s="33" t="s">
        <v>16</v>
      </c>
      <c r="EA188" s="33" t="s">
        <v>16</v>
      </c>
      <c r="EB188" s="33" t="s">
        <v>16</v>
      </c>
      <c r="EC188" s="33" t="s">
        <v>16</v>
      </c>
      <c r="ED188" s="27" t="s">
        <v>12</v>
      </c>
      <c r="EE188" s="27" t="s">
        <v>12</v>
      </c>
      <c r="EF188" s="33" t="s">
        <v>16</v>
      </c>
      <c r="EG188" s="27" t="s">
        <v>12</v>
      </c>
      <c r="EH188" s="33" t="s">
        <v>16</v>
      </c>
      <c r="EI188" s="27" t="s">
        <v>12</v>
      </c>
      <c r="EJ188" s="33" t="s">
        <v>16</v>
      </c>
      <c r="EK188" s="27" t="s">
        <v>12</v>
      </c>
      <c r="EL188" s="33" t="s">
        <v>16</v>
      </c>
      <c r="EM188" s="33" t="s">
        <v>16</v>
      </c>
      <c r="EN188" s="33" t="s">
        <v>16</v>
      </c>
      <c r="EO188" s="33" t="s">
        <v>16</v>
      </c>
      <c r="EP188" s="27" t="s">
        <v>12</v>
      </c>
      <c r="EQ188" s="27" t="s">
        <v>12</v>
      </c>
      <c r="ER188" s="33" t="s">
        <v>16</v>
      </c>
      <c r="ES188" s="27" t="s">
        <v>12</v>
      </c>
      <c r="ET188" s="33" t="s">
        <v>16</v>
      </c>
      <c r="EU188" s="27" t="s">
        <v>12</v>
      </c>
      <c r="EV188" s="33" t="s">
        <v>16</v>
      </c>
      <c r="EW188" s="27" t="s">
        <v>12</v>
      </c>
      <c r="EX188" s="33" t="s">
        <v>16</v>
      </c>
      <c r="EY188" s="33" t="s">
        <v>16</v>
      </c>
      <c r="EZ188" s="33" t="s">
        <v>16</v>
      </c>
      <c r="FA188" s="33" t="s">
        <v>16</v>
      </c>
      <c r="FB188" s="27" t="s">
        <v>12</v>
      </c>
      <c r="FC188" s="27" t="s">
        <v>12</v>
      </c>
      <c r="FD188" s="33" t="s">
        <v>16</v>
      </c>
      <c r="FE188" s="27" t="s">
        <v>12</v>
      </c>
      <c r="FF188" s="33" t="s">
        <v>16</v>
      </c>
      <c r="FG188" s="27" t="s">
        <v>12</v>
      </c>
      <c r="FH188" s="33" t="s">
        <v>16</v>
      </c>
      <c r="FI188" s="27" t="s">
        <v>12</v>
      </c>
      <c r="FJ188" s="33" t="s">
        <v>16</v>
      </c>
      <c r="FK188" s="33" t="s">
        <v>16</v>
      </c>
      <c r="FL188" s="27" t="s">
        <v>12</v>
      </c>
      <c r="FM188" s="27" t="s">
        <v>12</v>
      </c>
      <c r="FN188" s="27" t="s">
        <v>12</v>
      </c>
      <c r="FO188" s="33" t="s">
        <v>16</v>
      </c>
      <c r="FP188" s="27" t="s">
        <v>12</v>
      </c>
      <c r="FQ188" s="27" t="s">
        <v>12</v>
      </c>
      <c r="FR188" s="33" t="s">
        <v>16</v>
      </c>
      <c r="FS188" s="27" t="s">
        <v>12</v>
      </c>
      <c r="FT188" s="33" t="s">
        <v>16</v>
      </c>
      <c r="FU188" s="27" t="s">
        <v>12</v>
      </c>
      <c r="FV188" s="27" t="s">
        <v>12</v>
      </c>
      <c r="FW188" s="33" t="s">
        <v>16</v>
      </c>
      <c r="FX188" s="27" t="s">
        <v>12</v>
      </c>
      <c r="FY188" s="27" t="s">
        <v>12</v>
      </c>
      <c r="FZ188" s="27" t="s">
        <v>12</v>
      </c>
      <c r="GA188" s="33" t="s">
        <v>16</v>
      </c>
      <c r="GB188" s="27" t="s">
        <v>12</v>
      </c>
      <c r="GC188" s="27" t="s">
        <v>12</v>
      </c>
      <c r="GD188" s="33" t="s">
        <v>16</v>
      </c>
      <c r="GE188" s="27" t="s">
        <v>12</v>
      </c>
      <c r="GF188" s="33" t="s">
        <v>16</v>
      </c>
      <c r="GG188" s="27" t="s">
        <v>12</v>
      </c>
      <c r="GH188" s="27" t="s">
        <v>12</v>
      </c>
      <c r="GI188" s="33" t="s">
        <v>16</v>
      </c>
      <c r="GJ188" s="27" t="s">
        <v>12</v>
      </c>
      <c r="GK188" s="27" t="s">
        <v>12</v>
      </c>
      <c r="GL188" s="27" t="s">
        <v>12</v>
      </c>
      <c r="GM188" s="33" t="s">
        <v>16</v>
      </c>
      <c r="GN188" s="27" t="s">
        <v>12</v>
      </c>
      <c r="GO188" s="27" t="s">
        <v>12</v>
      </c>
      <c r="GP188" s="33" t="s">
        <v>16</v>
      </c>
      <c r="GQ188" s="27" t="s">
        <v>12</v>
      </c>
      <c r="GR188" s="33" t="s">
        <v>16</v>
      </c>
      <c r="GS188" s="27" t="s">
        <v>12</v>
      </c>
      <c r="GT188" s="27" t="s">
        <v>12</v>
      </c>
      <c r="GU188" s="33" t="s">
        <v>16</v>
      </c>
      <c r="GV188" s="27" t="s">
        <v>12</v>
      </c>
      <c r="GW188" s="27" t="s">
        <v>12</v>
      </c>
      <c r="GX188" s="27" t="s">
        <v>12</v>
      </c>
      <c r="HA188" s="40" t="s">
        <v>97</v>
      </c>
      <c r="HB188" s="47" t="str">
        <f>IF(HB187,HB186,"")</f>
        <v/>
      </c>
      <c r="HC188" s="47" t="str">
        <f t="shared" ref="HC188:JN188" si="231">IF(HC187,HC186,"")</f>
        <v/>
      </c>
      <c r="HD188" s="47" t="str">
        <f t="shared" si="231"/>
        <v>A</v>
      </c>
      <c r="HE188" s="47" t="str">
        <f t="shared" si="231"/>
        <v>A</v>
      </c>
      <c r="HF188" s="47" t="str">
        <f t="shared" si="231"/>
        <v>A</v>
      </c>
      <c r="HG188" s="47" t="str">
        <f t="shared" si="231"/>
        <v/>
      </c>
      <c r="HH188" s="47" t="str">
        <f t="shared" si="231"/>
        <v>ASU</v>
      </c>
      <c r="HI188" s="47" t="str">
        <f t="shared" si="231"/>
        <v>ASU</v>
      </c>
      <c r="HJ188" s="47" t="str">
        <f t="shared" si="231"/>
        <v>ASU</v>
      </c>
      <c r="HK188" s="47" t="str">
        <f t="shared" si="231"/>
        <v/>
      </c>
      <c r="HL188" s="47" t="str">
        <f t="shared" si="231"/>
        <v>A</v>
      </c>
      <c r="HM188" s="47" t="str">
        <f t="shared" si="231"/>
        <v>A</v>
      </c>
      <c r="HN188" s="47" t="str">
        <f t="shared" si="231"/>
        <v/>
      </c>
      <c r="HO188" s="47" t="str">
        <f t="shared" si="231"/>
        <v/>
      </c>
      <c r="HP188" s="47" t="str">
        <f t="shared" si="231"/>
        <v>A</v>
      </c>
      <c r="HQ188" s="47" t="str">
        <f t="shared" si="231"/>
        <v>A</v>
      </c>
      <c r="HR188" s="47" t="str">
        <f t="shared" si="231"/>
        <v>A</v>
      </c>
      <c r="HS188" s="47" t="str">
        <f t="shared" si="231"/>
        <v/>
      </c>
      <c r="HT188" s="47" t="str">
        <f t="shared" si="231"/>
        <v>ASU</v>
      </c>
      <c r="HU188" s="47" t="str">
        <f t="shared" si="231"/>
        <v>ASU</v>
      </c>
      <c r="HV188" s="47" t="str">
        <f t="shared" si="231"/>
        <v>ASU</v>
      </c>
      <c r="HW188" s="47" t="str">
        <f t="shared" si="231"/>
        <v/>
      </c>
      <c r="HX188" s="47" t="str">
        <f t="shared" si="231"/>
        <v>A</v>
      </c>
      <c r="HY188" s="47" t="str">
        <f t="shared" si="231"/>
        <v>A</v>
      </c>
      <c r="HZ188" s="47" t="str">
        <f t="shared" si="231"/>
        <v/>
      </c>
      <c r="IA188" s="47" t="str">
        <f t="shared" si="231"/>
        <v/>
      </c>
      <c r="IB188" s="47" t="str">
        <f t="shared" si="231"/>
        <v>A</v>
      </c>
      <c r="IC188" s="47" t="str">
        <f t="shared" si="231"/>
        <v>A</v>
      </c>
      <c r="ID188" s="47" t="str">
        <f t="shared" si="231"/>
        <v>A</v>
      </c>
      <c r="IE188" s="47" t="str">
        <f t="shared" si="231"/>
        <v/>
      </c>
      <c r="IF188" s="47" t="str">
        <f t="shared" si="231"/>
        <v>ASU</v>
      </c>
      <c r="IG188" s="47" t="str">
        <f t="shared" si="231"/>
        <v>ASU</v>
      </c>
      <c r="IH188" s="47" t="str">
        <f t="shared" si="231"/>
        <v>ASU</v>
      </c>
      <c r="II188" s="47" t="str">
        <f t="shared" si="231"/>
        <v/>
      </c>
      <c r="IJ188" s="47" t="str">
        <f t="shared" si="231"/>
        <v>A</v>
      </c>
      <c r="IK188" s="47" t="str">
        <f t="shared" si="231"/>
        <v>A</v>
      </c>
      <c r="IL188" s="47" t="str">
        <f t="shared" si="231"/>
        <v/>
      </c>
      <c r="IM188" s="47" t="str">
        <f t="shared" si="231"/>
        <v/>
      </c>
      <c r="IN188" s="47" t="str">
        <f t="shared" si="231"/>
        <v>A</v>
      </c>
      <c r="IO188" s="47" t="str">
        <f t="shared" si="231"/>
        <v>A</v>
      </c>
      <c r="IP188" s="47" t="str">
        <f t="shared" si="231"/>
        <v>A</v>
      </c>
      <c r="IQ188" s="47" t="str">
        <f t="shared" si="231"/>
        <v/>
      </c>
      <c r="IR188" s="47" t="str">
        <f t="shared" si="231"/>
        <v>ASU</v>
      </c>
      <c r="IS188" s="47" t="str">
        <f t="shared" si="231"/>
        <v>ASU</v>
      </c>
      <c r="IT188" s="47" t="str">
        <f t="shared" si="231"/>
        <v>ASU</v>
      </c>
      <c r="IU188" s="47" t="str">
        <f t="shared" si="231"/>
        <v/>
      </c>
      <c r="IV188" s="47" t="str">
        <f t="shared" si="231"/>
        <v>A</v>
      </c>
      <c r="IW188" s="47" t="str">
        <f t="shared" si="231"/>
        <v>A</v>
      </c>
      <c r="IX188" s="47" t="str">
        <f t="shared" si="231"/>
        <v/>
      </c>
      <c r="IY188" s="47" t="str">
        <f t="shared" si="231"/>
        <v/>
      </c>
      <c r="IZ188" s="47" t="str">
        <f t="shared" si="231"/>
        <v>A</v>
      </c>
      <c r="JA188" s="47" t="str">
        <f t="shared" si="231"/>
        <v>A</v>
      </c>
      <c r="JB188" s="47" t="str">
        <f t="shared" si="231"/>
        <v>A</v>
      </c>
      <c r="JC188" s="47" t="str">
        <f t="shared" si="231"/>
        <v/>
      </c>
      <c r="JD188" s="47" t="str">
        <f t="shared" si="231"/>
        <v>ASU</v>
      </c>
      <c r="JE188" s="47" t="str">
        <f t="shared" si="231"/>
        <v>ASU</v>
      </c>
      <c r="JF188" s="47" t="str">
        <f t="shared" si="231"/>
        <v>ASU</v>
      </c>
      <c r="JG188" s="47" t="str">
        <f t="shared" si="231"/>
        <v/>
      </c>
      <c r="JH188" s="47" t="str">
        <f t="shared" si="231"/>
        <v>A</v>
      </c>
      <c r="JI188" s="47" t="str">
        <f t="shared" si="231"/>
        <v>A</v>
      </c>
      <c r="JJ188" s="47" t="str">
        <f t="shared" si="231"/>
        <v/>
      </c>
      <c r="JK188" s="47" t="str">
        <f t="shared" si="231"/>
        <v/>
      </c>
      <c r="JL188" s="47" t="str">
        <f t="shared" si="231"/>
        <v/>
      </c>
      <c r="JM188" s="47" t="str">
        <f t="shared" si="231"/>
        <v/>
      </c>
      <c r="JN188" s="47" t="str">
        <f t="shared" si="231"/>
        <v/>
      </c>
      <c r="JO188" s="47" t="str">
        <f t="shared" ref="JO188:LZ188" si="232">IF(JO187,JO186,"")</f>
        <v/>
      </c>
      <c r="JP188" s="47" t="str">
        <f t="shared" si="232"/>
        <v>A</v>
      </c>
      <c r="JQ188" s="47" t="str">
        <f t="shared" si="232"/>
        <v>A</v>
      </c>
      <c r="JR188" s="47" t="str">
        <f t="shared" si="232"/>
        <v>A</v>
      </c>
      <c r="JS188" s="47" t="str">
        <f t="shared" si="232"/>
        <v>A</v>
      </c>
      <c r="JT188" s="47" t="str">
        <f t="shared" si="232"/>
        <v/>
      </c>
      <c r="JU188" s="47" t="str">
        <f t="shared" si="232"/>
        <v>ASU</v>
      </c>
      <c r="JV188" s="47" t="str">
        <f t="shared" si="232"/>
        <v>ASU</v>
      </c>
      <c r="JW188" s="47" t="str">
        <f t="shared" si="232"/>
        <v/>
      </c>
      <c r="JX188" s="47" t="str">
        <f t="shared" si="232"/>
        <v/>
      </c>
      <c r="JY188" s="47" t="str">
        <f t="shared" si="232"/>
        <v/>
      </c>
      <c r="JZ188" s="47" t="str">
        <f t="shared" si="232"/>
        <v/>
      </c>
      <c r="KA188" s="47" t="str">
        <f t="shared" si="232"/>
        <v/>
      </c>
      <c r="KB188" s="47" t="str">
        <f t="shared" si="232"/>
        <v>A</v>
      </c>
      <c r="KC188" s="47" t="str">
        <f t="shared" si="232"/>
        <v>A</v>
      </c>
      <c r="KD188" s="47" t="str">
        <f t="shared" si="232"/>
        <v>A</v>
      </c>
      <c r="KE188" s="47" t="str">
        <f t="shared" si="232"/>
        <v>A</v>
      </c>
      <c r="KF188" s="47" t="str">
        <f t="shared" si="232"/>
        <v/>
      </c>
      <c r="KG188" s="47" t="str">
        <f t="shared" si="232"/>
        <v>ASU</v>
      </c>
      <c r="KH188" s="47" t="str">
        <f t="shared" si="232"/>
        <v>ASU</v>
      </c>
      <c r="KI188" s="47" t="str">
        <f t="shared" si="232"/>
        <v/>
      </c>
      <c r="KJ188" s="47" t="str">
        <f t="shared" si="232"/>
        <v/>
      </c>
      <c r="KK188" s="47" t="str">
        <f t="shared" si="232"/>
        <v/>
      </c>
      <c r="KL188" s="47" t="str">
        <f t="shared" si="232"/>
        <v/>
      </c>
      <c r="KM188" s="47" t="str">
        <f t="shared" si="232"/>
        <v/>
      </c>
      <c r="KN188" s="47" t="str">
        <f t="shared" si="232"/>
        <v>A</v>
      </c>
      <c r="KO188" s="47" t="str">
        <f t="shared" si="232"/>
        <v>A</v>
      </c>
      <c r="KP188" s="47" t="str">
        <f t="shared" si="232"/>
        <v>A</v>
      </c>
      <c r="KQ188" s="47" t="str">
        <f t="shared" si="232"/>
        <v>A</v>
      </c>
      <c r="KR188" s="47" t="str">
        <f t="shared" si="232"/>
        <v/>
      </c>
      <c r="KS188" s="47" t="str">
        <f t="shared" si="232"/>
        <v>ASU</v>
      </c>
      <c r="KT188" s="47" t="str">
        <f t="shared" si="232"/>
        <v>ASU</v>
      </c>
      <c r="KU188" s="47" t="str">
        <f t="shared" si="232"/>
        <v/>
      </c>
      <c r="KV188" s="47" t="str">
        <f t="shared" si="232"/>
        <v/>
      </c>
      <c r="KW188" s="47" t="str">
        <f t="shared" si="232"/>
        <v/>
      </c>
      <c r="KX188" s="47" t="str">
        <f t="shared" si="232"/>
        <v/>
      </c>
      <c r="KY188" s="47" t="str">
        <f t="shared" si="232"/>
        <v>ASU</v>
      </c>
      <c r="KZ188" s="47" t="str">
        <f t="shared" si="232"/>
        <v/>
      </c>
      <c r="LA188" s="47" t="str">
        <f t="shared" si="232"/>
        <v/>
      </c>
      <c r="LB188" s="47" t="str">
        <f t="shared" si="232"/>
        <v/>
      </c>
      <c r="LC188" s="47" t="str">
        <f t="shared" si="232"/>
        <v/>
      </c>
      <c r="LD188" s="47" t="str">
        <f t="shared" si="232"/>
        <v/>
      </c>
      <c r="LE188" s="47" t="str">
        <f t="shared" si="232"/>
        <v>A</v>
      </c>
      <c r="LF188" s="47" t="str">
        <f t="shared" si="232"/>
        <v/>
      </c>
      <c r="LG188" s="47" t="str">
        <f t="shared" si="232"/>
        <v/>
      </c>
      <c r="LH188" s="47" t="str">
        <f t="shared" si="232"/>
        <v>A</v>
      </c>
      <c r="LI188" s="47" t="str">
        <f t="shared" si="232"/>
        <v/>
      </c>
      <c r="LJ188" s="47" t="str">
        <f t="shared" si="232"/>
        <v>ASU</v>
      </c>
      <c r="LK188" s="47" t="str">
        <f t="shared" si="232"/>
        <v>ASU</v>
      </c>
      <c r="LL188" s="47" t="str">
        <f t="shared" si="232"/>
        <v/>
      </c>
      <c r="LM188" s="47" t="str">
        <f t="shared" si="232"/>
        <v/>
      </c>
      <c r="LN188" s="47" t="str">
        <f t="shared" si="232"/>
        <v/>
      </c>
      <c r="LO188" s="47" t="str">
        <f t="shared" si="232"/>
        <v/>
      </c>
      <c r="LP188" s="47" t="str">
        <f t="shared" si="232"/>
        <v/>
      </c>
      <c r="LQ188" s="47" t="str">
        <f t="shared" si="232"/>
        <v>A</v>
      </c>
      <c r="LR188" s="47" t="str">
        <f t="shared" si="232"/>
        <v/>
      </c>
      <c r="LS188" s="47" t="str">
        <f t="shared" si="232"/>
        <v/>
      </c>
      <c r="LT188" s="47" t="str">
        <f t="shared" si="232"/>
        <v>A</v>
      </c>
      <c r="LU188" s="47" t="str">
        <f t="shared" si="232"/>
        <v/>
      </c>
      <c r="LV188" s="47" t="str">
        <f t="shared" si="232"/>
        <v>ASU</v>
      </c>
      <c r="LW188" s="47" t="str">
        <f t="shared" si="232"/>
        <v>ASU</v>
      </c>
      <c r="LX188" s="47" t="str">
        <f t="shared" si="232"/>
        <v/>
      </c>
      <c r="LY188" s="47" t="str">
        <f t="shared" si="232"/>
        <v/>
      </c>
      <c r="LZ188" s="47" t="str">
        <f t="shared" si="232"/>
        <v/>
      </c>
      <c r="MA188" s="47" t="str">
        <f t="shared" ref="MA188:OL188" si="233">IF(MA187,MA186,"")</f>
        <v/>
      </c>
      <c r="MB188" s="47" t="str">
        <f t="shared" si="233"/>
        <v/>
      </c>
      <c r="MC188" s="47" t="str">
        <f t="shared" si="233"/>
        <v>A</v>
      </c>
      <c r="MD188" s="47" t="str">
        <f t="shared" si="233"/>
        <v/>
      </c>
      <c r="ME188" s="47" t="str">
        <f t="shared" si="233"/>
        <v/>
      </c>
      <c r="MF188" s="47" t="str">
        <f t="shared" si="233"/>
        <v>A</v>
      </c>
      <c r="MG188" s="47" t="str">
        <f t="shared" si="233"/>
        <v/>
      </c>
      <c r="MH188" s="47" t="str">
        <f t="shared" si="233"/>
        <v>ASU</v>
      </c>
      <c r="MI188" s="47" t="str">
        <f t="shared" si="233"/>
        <v>ASU</v>
      </c>
      <c r="MJ188" s="47" t="str">
        <f t="shared" si="233"/>
        <v/>
      </c>
      <c r="MK188" s="47" t="str">
        <f t="shared" si="233"/>
        <v/>
      </c>
      <c r="ML188" s="47" t="str">
        <f t="shared" si="233"/>
        <v/>
      </c>
      <c r="MM188" s="47" t="str">
        <f t="shared" si="233"/>
        <v/>
      </c>
      <c r="MN188" s="47" t="str">
        <f t="shared" si="233"/>
        <v/>
      </c>
      <c r="MO188" s="47" t="str">
        <f t="shared" si="233"/>
        <v>A</v>
      </c>
      <c r="MP188" s="47" t="str">
        <f t="shared" si="233"/>
        <v/>
      </c>
      <c r="MQ188" s="47" t="str">
        <f t="shared" si="233"/>
        <v/>
      </c>
      <c r="MR188" s="47" t="str">
        <f t="shared" si="233"/>
        <v>A</v>
      </c>
      <c r="MS188" s="47" t="str">
        <f t="shared" si="233"/>
        <v/>
      </c>
      <c r="MT188" s="47" t="str">
        <f t="shared" si="233"/>
        <v>ASU</v>
      </c>
      <c r="MU188" s="47" t="str">
        <f t="shared" si="233"/>
        <v>ASU</v>
      </c>
      <c r="MV188" s="47" t="str">
        <f t="shared" si="233"/>
        <v/>
      </c>
      <c r="MW188" s="47" t="str">
        <f t="shared" si="233"/>
        <v/>
      </c>
      <c r="MX188" s="47" t="str">
        <f t="shared" si="233"/>
        <v/>
      </c>
      <c r="MY188" s="47" t="str">
        <f t="shared" si="233"/>
        <v/>
      </c>
      <c r="MZ188" s="47" t="str">
        <f t="shared" si="233"/>
        <v/>
      </c>
      <c r="NA188" s="47" t="str">
        <f t="shared" si="233"/>
        <v>A</v>
      </c>
      <c r="NB188" s="47" t="str">
        <f t="shared" si="233"/>
        <v/>
      </c>
      <c r="NC188" s="47" t="str">
        <f t="shared" si="233"/>
        <v/>
      </c>
      <c r="ND188" s="47" t="str">
        <f t="shared" si="233"/>
        <v>A</v>
      </c>
      <c r="NE188" s="47" t="str">
        <f t="shared" si="233"/>
        <v/>
      </c>
      <c r="NF188" s="47" t="str">
        <f t="shared" si="233"/>
        <v>ASU</v>
      </c>
      <c r="NG188" s="47" t="str">
        <f t="shared" si="233"/>
        <v/>
      </c>
      <c r="NH188" s="47" t="str">
        <f t="shared" si="233"/>
        <v/>
      </c>
      <c r="NI188" s="47" t="str">
        <f t="shared" si="233"/>
        <v/>
      </c>
      <c r="NJ188" s="47" t="str">
        <f t="shared" si="233"/>
        <v/>
      </c>
      <c r="NK188" s="47" t="str">
        <f t="shared" si="233"/>
        <v/>
      </c>
      <c r="NL188" s="47" t="str">
        <f t="shared" si="233"/>
        <v>A</v>
      </c>
      <c r="NM188" s="47" t="str">
        <f t="shared" si="233"/>
        <v>A</v>
      </c>
      <c r="NN188" s="47" t="str">
        <f t="shared" si="233"/>
        <v>A</v>
      </c>
      <c r="NO188" s="47" t="str">
        <f t="shared" si="233"/>
        <v>A</v>
      </c>
      <c r="NP188" s="47" t="str">
        <f t="shared" si="233"/>
        <v/>
      </c>
      <c r="NQ188" s="47" t="str">
        <f t="shared" si="233"/>
        <v>ASU</v>
      </c>
      <c r="NR188" s="47" t="str">
        <f t="shared" si="233"/>
        <v>ASU</v>
      </c>
      <c r="NS188" s="47" t="str">
        <f t="shared" si="233"/>
        <v/>
      </c>
      <c r="NT188" s="47" t="str">
        <f t="shared" si="233"/>
        <v/>
      </c>
      <c r="NU188" s="47" t="str">
        <f t="shared" si="233"/>
        <v/>
      </c>
      <c r="NV188" s="47" t="str">
        <f t="shared" si="233"/>
        <v/>
      </c>
      <c r="NW188" s="47" t="str">
        <f t="shared" si="233"/>
        <v/>
      </c>
      <c r="NX188" s="47" t="str">
        <f t="shared" si="233"/>
        <v>A</v>
      </c>
      <c r="NY188" s="47" t="str">
        <f t="shared" si="233"/>
        <v>A</v>
      </c>
      <c r="NZ188" s="47" t="str">
        <f t="shared" si="233"/>
        <v>A</v>
      </c>
      <c r="OA188" s="47" t="str">
        <f t="shared" si="233"/>
        <v>A</v>
      </c>
      <c r="OB188" s="47" t="str">
        <f t="shared" si="233"/>
        <v/>
      </c>
      <c r="OC188" s="47" t="str">
        <f t="shared" si="233"/>
        <v>ASU</v>
      </c>
      <c r="OD188" s="47" t="str">
        <f t="shared" si="233"/>
        <v>ASU</v>
      </c>
      <c r="OE188" s="47" t="str">
        <f t="shared" si="233"/>
        <v/>
      </c>
      <c r="OF188" s="47" t="str">
        <f t="shared" si="233"/>
        <v/>
      </c>
      <c r="OG188" s="47" t="str">
        <f t="shared" si="233"/>
        <v/>
      </c>
      <c r="OH188" s="47" t="str">
        <f t="shared" si="233"/>
        <v/>
      </c>
      <c r="OI188" s="47" t="str">
        <f t="shared" si="233"/>
        <v/>
      </c>
      <c r="OJ188" s="47" t="str">
        <f t="shared" si="233"/>
        <v>A</v>
      </c>
      <c r="OK188" s="47" t="str">
        <f t="shared" si="233"/>
        <v>A</v>
      </c>
      <c r="OL188" s="47" t="str">
        <f t="shared" si="233"/>
        <v>A</v>
      </c>
      <c r="OM188" s="47" t="str">
        <f t="shared" ref="OM188:OS188" si="234">IF(OM187,OM186,"")</f>
        <v>A</v>
      </c>
      <c r="ON188" s="47" t="str">
        <f t="shared" si="234"/>
        <v/>
      </c>
      <c r="OO188" s="47" t="str">
        <f t="shared" si="234"/>
        <v>ASU</v>
      </c>
      <c r="OP188" s="47" t="str">
        <f t="shared" si="234"/>
        <v>ASU</v>
      </c>
      <c r="OQ188" s="47" t="str">
        <f t="shared" si="234"/>
        <v/>
      </c>
      <c r="OR188" s="47" t="str">
        <f t="shared" si="234"/>
        <v/>
      </c>
      <c r="OS188" s="47" t="str">
        <f t="shared" si="234"/>
        <v/>
      </c>
    </row>
    <row r="189" spans="2:409" ht="25.2">
      <c r="B189" s="11">
        <f t="shared" ref="B189:B205" si="235">B188+1</f>
        <v>84</v>
      </c>
      <c r="C189" s="9">
        <v>5</v>
      </c>
      <c r="D189" s="12">
        <v>15</v>
      </c>
      <c r="E189" s="13">
        <v>121</v>
      </c>
      <c r="G189" s="29" t="s">
        <v>48</v>
      </c>
      <c r="H189" s="29" t="s">
        <v>48</v>
      </c>
      <c r="I189" s="27" t="s">
        <v>12</v>
      </c>
      <c r="J189" s="29" t="s">
        <v>48</v>
      </c>
      <c r="K189" s="27" t="s">
        <v>12</v>
      </c>
      <c r="L189" s="29" t="s">
        <v>48</v>
      </c>
      <c r="M189" s="27" t="s">
        <v>12</v>
      </c>
      <c r="N189" s="27" t="s">
        <v>12</v>
      </c>
      <c r="O189" s="29" t="s">
        <v>48</v>
      </c>
      <c r="P189" s="27" t="s">
        <v>12</v>
      </c>
      <c r="Q189" s="27" t="s">
        <v>12</v>
      </c>
      <c r="R189" s="29" t="s">
        <v>48</v>
      </c>
      <c r="S189" s="29" t="s">
        <v>48</v>
      </c>
      <c r="T189" s="29" t="s">
        <v>48</v>
      </c>
      <c r="U189" s="27" t="s">
        <v>12</v>
      </c>
      <c r="V189" s="29" t="s">
        <v>48</v>
      </c>
      <c r="W189" s="27" t="s">
        <v>12</v>
      </c>
      <c r="X189" s="29" t="s">
        <v>48</v>
      </c>
      <c r="Y189" s="27" t="s">
        <v>12</v>
      </c>
      <c r="Z189" s="27" t="s">
        <v>12</v>
      </c>
      <c r="AA189" s="29" t="s">
        <v>48</v>
      </c>
      <c r="AB189" s="27" t="s">
        <v>12</v>
      </c>
      <c r="AC189" s="27" t="s">
        <v>12</v>
      </c>
      <c r="AD189" s="29" t="s">
        <v>48</v>
      </c>
      <c r="AE189" s="29" t="s">
        <v>48</v>
      </c>
      <c r="AF189" s="29" t="s">
        <v>48</v>
      </c>
      <c r="AG189" s="27" t="s">
        <v>12</v>
      </c>
      <c r="AH189" s="29" t="s">
        <v>48</v>
      </c>
      <c r="AI189" s="27" t="s">
        <v>12</v>
      </c>
      <c r="AJ189" s="29" t="s">
        <v>48</v>
      </c>
      <c r="AK189" s="27" t="s">
        <v>12</v>
      </c>
      <c r="AL189" s="27" t="s">
        <v>12</v>
      </c>
      <c r="AM189" s="29" t="s">
        <v>48</v>
      </c>
      <c r="AN189" s="27" t="s">
        <v>12</v>
      </c>
      <c r="AO189" s="27" t="s">
        <v>12</v>
      </c>
      <c r="AP189" s="29" t="s">
        <v>48</v>
      </c>
      <c r="AQ189" s="29" t="s">
        <v>48</v>
      </c>
      <c r="AR189" s="29" t="s">
        <v>48</v>
      </c>
      <c r="AS189" s="27" t="s">
        <v>12</v>
      </c>
      <c r="AT189" s="29" t="s">
        <v>48</v>
      </c>
      <c r="AU189" s="27" t="s">
        <v>12</v>
      </c>
      <c r="AV189" s="29" t="s">
        <v>48</v>
      </c>
      <c r="AW189" s="27" t="s">
        <v>12</v>
      </c>
      <c r="AX189" s="27" t="s">
        <v>12</v>
      </c>
      <c r="AY189" s="29" t="s">
        <v>48</v>
      </c>
      <c r="AZ189" s="27" t="s">
        <v>12</v>
      </c>
      <c r="BA189" s="27" t="s">
        <v>12</v>
      </c>
      <c r="BB189" s="29" t="s">
        <v>48</v>
      </c>
      <c r="BC189" s="29" t="s">
        <v>48</v>
      </c>
      <c r="BD189" s="29" t="s">
        <v>48</v>
      </c>
      <c r="BE189" s="27" t="s">
        <v>12</v>
      </c>
      <c r="BF189" s="29" t="s">
        <v>48</v>
      </c>
      <c r="BG189" s="27" t="s">
        <v>12</v>
      </c>
      <c r="BH189" s="29" t="s">
        <v>48</v>
      </c>
      <c r="BI189" s="27" t="s">
        <v>12</v>
      </c>
      <c r="BJ189" s="27" t="s">
        <v>12</v>
      </c>
      <c r="BK189" s="29" t="s">
        <v>48</v>
      </c>
      <c r="BL189" s="27" t="s">
        <v>12</v>
      </c>
      <c r="BM189" s="27" t="s">
        <v>12</v>
      </c>
      <c r="BN189" s="29" t="s">
        <v>48</v>
      </c>
      <c r="BO189" s="29" t="s">
        <v>48</v>
      </c>
      <c r="BP189" s="27" t="s">
        <v>12</v>
      </c>
      <c r="BQ189" s="29" t="s">
        <v>48</v>
      </c>
      <c r="BR189" s="27" t="s">
        <v>12</v>
      </c>
      <c r="BS189" s="29" t="s">
        <v>48</v>
      </c>
      <c r="BT189" s="27" t="s">
        <v>12</v>
      </c>
      <c r="BU189" s="27" t="s">
        <v>12</v>
      </c>
      <c r="BV189" s="27" t="s">
        <v>12</v>
      </c>
      <c r="BW189" s="27" t="s">
        <v>12</v>
      </c>
      <c r="BX189" s="27" t="s">
        <v>12</v>
      </c>
      <c r="BY189" s="29" t="s">
        <v>48</v>
      </c>
      <c r="BZ189" s="29" t="s">
        <v>48</v>
      </c>
      <c r="CA189" s="29" t="s">
        <v>48</v>
      </c>
      <c r="CB189" s="27" t="s">
        <v>12</v>
      </c>
      <c r="CC189" s="29" t="s">
        <v>48</v>
      </c>
      <c r="CD189" s="27" t="s">
        <v>12</v>
      </c>
      <c r="CE189" s="29" t="s">
        <v>48</v>
      </c>
      <c r="CF189" s="27" t="s">
        <v>12</v>
      </c>
      <c r="CG189" s="27" t="s">
        <v>12</v>
      </c>
      <c r="CH189" s="27" t="s">
        <v>12</v>
      </c>
      <c r="CI189" s="27" t="s">
        <v>12</v>
      </c>
      <c r="CJ189" s="27" t="s">
        <v>12</v>
      </c>
      <c r="CK189" s="29" t="s">
        <v>48</v>
      </c>
      <c r="CL189" s="29" t="s">
        <v>48</v>
      </c>
      <c r="CM189" s="29" t="s">
        <v>48</v>
      </c>
      <c r="CN189" s="27" t="s">
        <v>12</v>
      </c>
      <c r="CO189" s="29" t="s">
        <v>48</v>
      </c>
      <c r="CP189" s="27" t="s">
        <v>12</v>
      </c>
      <c r="CQ189" s="29" t="s">
        <v>48</v>
      </c>
      <c r="CR189" s="27" t="s">
        <v>12</v>
      </c>
      <c r="CS189" s="27" t="s">
        <v>12</v>
      </c>
      <c r="CT189" s="27" t="s">
        <v>12</v>
      </c>
      <c r="CU189" s="27" t="s">
        <v>12</v>
      </c>
      <c r="CV189" s="27" t="s">
        <v>12</v>
      </c>
      <c r="CW189" s="29" t="s">
        <v>48</v>
      </c>
      <c r="CX189" s="29" t="s">
        <v>48</v>
      </c>
      <c r="CY189" s="29" t="s">
        <v>48</v>
      </c>
      <c r="CZ189" s="27" t="s">
        <v>12</v>
      </c>
      <c r="DA189" s="29" t="s">
        <v>48</v>
      </c>
      <c r="DB189" s="27" t="s">
        <v>12</v>
      </c>
      <c r="DC189" s="27" t="s">
        <v>12</v>
      </c>
      <c r="DD189" s="29" t="s">
        <v>48</v>
      </c>
      <c r="DE189" s="27" t="s">
        <v>12</v>
      </c>
      <c r="DF189" s="29" t="s">
        <v>48</v>
      </c>
      <c r="DG189" s="27" t="s">
        <v>12</v>
      </c>
      <c r="DH189" s="29" t="s">
        <v>48</v>
      </c>
      <c r="DI189" s="29" t="s">
        <v>48</v>
      </c>
      <c r="DJ189" s="27" t="s">
        <v>12</v>
      </c>
      <c r="DK189" s="27" t="s">
        <v>12</v>
      </c>
      <c r="DL189" s="29" t="s">
        <v>48</v>
      </c>
      <c r="DM189" s="27" t="s">
        <v>12</v>
      </c>
      <c r="DN189" s="29" t="s">
        <v>48</v>
      </c>
      <c r="DO189" s="27" t="s">
        <v>12</v>
      </c>
      <c r="DP189" s="29" t="s">
        <v>48</v>
      </c>
      <c r="DQ189" s="27" t="s">
        <v>12</v>
      </c>
      <c r="DR189" s="29" t="s">
        <v>48</v>
      </c>
      <c r="DS189" s="27" t="s">
        <v>12</v>
      </c>
      <c r="DT189" s="29" t="s">
        <v>48</v>
      </c>
      <c r="DU189" s="29" t="s">
        <v>48</v>
      </c>
      <c r="DV189" s="27" t="s">
        <v>12</v>
      </c>
      <c r="DW189" s="27" t="s">
        <v>12</v>
      </c>
      <c r="DX189" s="29" t="s">
        <v>48</v>
      </c>
      <c r="DY189" s="27" t="s">
        <v>12</v>
      </c>
      <c r="DZ189" s="29" t="s">
        <v>48</v>
      </c>
      <c r="EA189" s="27" t="s">
        <v>12</v>
      </c>
      <c r="EB189" s="29" t="s">
        <v>48</v>
      </c>
      <c r="EC189" s="27" t="s">
        <v>12</v>
      </c>
      <c r="ED189" s="29" t="s">
        <v>48</v>
      </c>
      <c r="EE189" s="27" t="s">
        <v>12</v>
      </c>
      <c r="EF189" s="29" t="s">
        <v>48</v>
      </c>
      <c r="EG189" s="29" t="s">
        <v>48</v>
      </c>
      <c r="EH189" s="27" t="s">
        <v>12</v>
      </c>
      <c r="EI189" s="27" t="s">
        <v>12</v>
      </c>
      <c r="EJ189" s="29" t="s">
        <v>48</v>
      </c>
      <c r="EK189" s="27" t="s">
        <v>12</v>
      </c>
      <c r="EL189" s="29" t="s">
        <v>48</v>
      </c>
      <c r="EM189" s="27" t="s">
        <v>12</v>
      </c>
      <c r="EN189" s="29" t="s">
        <v>48</v>
      </c>
      <c r="EO189" s="27" t="s">
        <v>12</v>
      </c>
      <c r="EP189" s="29" t="s">
        <v>48</v>
      </c>
      <c r="EQ189" s="27" t="s">
        <v>12</v>
      </c>
      <c r="ER189" s="29" t="s">
        <v>48</v>
      </c>
      <c r="ES189" s="29" t="s">
        <v>48</v>
      </c>
      <c r="ET189" s="27" t="s">
        <v>12</v>
      </c>
      <c r="EU189" s="27" t="s">
        <v>12</v>
      </c>
      <c r="EV189" s="29" t="s">
        <v>48</v>
      </c>
      <c r="EW189" s="27" t="s">
        <v>12</v>
      </c>
      <c r="EX189" s="29" t="s">
        <v>48</v>
      </c>
      <c r="EY189" s="27" t="s">
        <v>12</v>
      </c>
      <c r="EZ189" s="29" t="s">
        <v>48</v>
      </c>
      <c r="FA189" s="27" t="s">
        <v>12</v>
      </c>
      <c r="FB189" s="29" t="s">
        <v>48</v>
      </c>
      <c r="FC189" s="27" t="s">
        <v>12</v>
      </c>
      <c r="FD189" s="29" t="s">
        <v>48</v>
      </c>
      <c r="FE189" s="29" t="s">
        <v>48</v>
      </c>
      <c r="FF189" s="27" t="s">
        <v>12</v>
      </c>
      <c r="FG189" s="27" t="s">
        <v>12</v>
      </c>
      <c r="FH189" s="29" t="s">
        <v>48</v>
      </c>
      <c r="FI189" s="27" t="s">
        <v>12</v>
      </c>
      <c r="FJ189" s="29" t="s">
        <v>48</v>
      </c>
      <c r="FK189" s="27" t="s">
        <v>12</v>
      </c>
      <c r="FL189" s="29" t="s">
        <v>48</v>
      </c>
      <c r="FM189" s="27" t="s">
        <v>12</v>
      </c>
      <c r="FN189" s="29" t="s">
        <v>48</v>
      </c>
      <c r="FO189" s="29" t="s">
        <v>48</v>
      </c>
      <c r="FP189" s="27" t="s">
        <v>12</v>
      </c>
      <c r="FQ189" s="27" t="s">
        <v>12</v>
      </c>
      <c r="FR189" s="29" t="s">
        <v>48</v>
      </c>
      <c r="FS189" s="27" t="s">
        <v>12</v>
      </c>
      <c r="FT189" s="29" t="s">
        <v>48</v>
      </c>
      <c r="FU189" s="27" t="s">
        <v>12</v>
      </c>
      <c r="FV189" s="29" t="s">
        <v>48</v>
      </c>
      <c r="FW189" s="27" t="s">
        <v>12</v>
      </c>
      <c r="FX189" s="29" t="s">
        <v>48</v>
      </c>
      <c r="FY189" s="27" t="s">
        <v>12</v>
      </c>
      <c r="FZ189" s="29" t="s">
        <v>48</v>
      </c>
      <c r="GA189" s="29" t="s">
        <v>48</v>
      </c>
      <c r="GB189" s="27" t="s">
        <v>12</v>
      </c>
      <c r="GC189" s="27" t="s">
        <v>12</v>
      </c>
      <c r="GD189" s="29" t="s">
        <v>48</v>
      </c>
      <c r="GE189" s="27" t="s">
        <v>12</v>
      </c>
      <c r="GF189" s="29" t="s">
        <v>48</v>
      </c>
      <c r="GG189" s="27" t="s">
        <v>12</v>
      </c>
      <c r="GH189" s="29" t="s">
        <v>48</v>
      </c>
      <c r="GI189" s="27" t="s">
        <v>12</v>
      </c>
      <c r="GJ189" s="29" t="s">
        <v>48</v>
      </c>
      <c r="GK189" s="27" t="s">
        <v>12</v>
      </c>
      <c r="GL189" s="29" t="s">
        <v>48</v>
      </c>
      <c r="GM189" s="29" t="s">
        <v>48</v>
      </c>
      <c r="GN189" s="27" t="s">
        <v>12</v>
      </c>
      <c r="GO189" s="27" t="s">
        <v>12</v>
      </c>
      <c r="GP189" s="29" t="s">
        <v>48</v>
      </c>
      <c r="GQ189" s="27" t="s">
        <v>12</v>
      </c>
      <c r="GR189" s="29" t="s">
        <v>48</v>
      </c>
      <c r="GS189" s="29" t="s">
        <v>48</v>
      </c>
      <c r="GT189" s="29" t="s">
        <v>48</v>
      </c>
      <c r="GU189" s="29" t="s">
        <v>48</v>
      </c>
      <c r="GV189" s="29" t="s">
        <v>48</v>
      </c>
      <c r="GW189" s="27" t="s">
        <v>12</v>
      </c>
      <c r="GX189" s="29" t="s">
        <v>48</v>
      </c>
      <c r="HA189" s="40" t="str" cm="1">
        <f t="array" ref="HA189:HA190">TRANSPOSE(_xlfn.UNIQUE(_xlfn.ANCHORARRAY(HB185),TRUE))</f>
        <v>ASU</v>
      </c>
      <c r="HB189" s="4">
        <f>COUNTIF($HB$188:HB$188,$HA189)</f>
        <v>0</v>
      </c>
      <c r="HC189" s="4">
        <f>COUNTIF($HB$188:HC$188,$HA189)</f>
        <v>0</v>
      </c>
      <c r="HD189" s="4">
        <f>COUNTIF($HB$188:HD$188,$HA189)</f>
        <v>0</v>
      </c>
      <c r="HE189" s="4">
        <f>COUNTIF($HB$188:HE$188,$HA189)</f>
        <v>0</v>
      </c>
      <c r="HF189" s="4">
        <f>COUNTIF($HB$188:HF$188,$HA189)</f>
        <v>0</v>
      </c>
      <c r="HG189" s="4">
        <f>COUNTIF($HB$188:HG$188,$HA189)</f>
        <v>0</v>
      </c>
      <c r="HH189" s="4">
        <f>COUNTIF($HB$188:HH$188,$HA189)</f>
        <v>1</v>
      </c>
      <c r="HI189" s="4">
        <f>COUNTIF($HB$188:HI$188,$HA189)</f>
        <v>2</v>
      </c>
      <c r="HJ189" s="4">
        <f>COUNTIF($HB$188:HJ$188,$HA189)</f>
        <v>3</v>
      </c>
      <c r="HK189" s="4">
        <f>COUNTIF($HB$188:HK$188,$HA189)</f>
        <v>3</v>
      </c>
      <c r="HL189" s="4">
        <f>COUNTIF($HB$188:HL$188,$HA189)</f>
        <v>3</v>
      </c>
      <c r="HM189" s="4">
        <f>COUNTIF($HB$188:HM$188,$HA189)</f>
        <v>3</v>
      </c>
      <c r="HN189" s="4">
        <f>COUNTIF($HB$188:HN$188,$HA189)</f>
        <v>3</v>
      </c>
      <c r="HO189" s="4">
        <f>COUNTIF($HB$188:HO$188,$HA189)</f>
        <v>3</v>
      </c>
      <c r="HP189" s="4">
        <f>COUNTIF($HB$188:HP$188,$HA189)</f>
        <v>3</v>
      </c>
      <c r="HQ189" s="4">
        <f>COUNTIF($HB$188:HQ$188,$HA189)</f>
        <v>3</v>
      </c>
      <c r="HR189" s="4">
        <f>COUNTIF($HB$188:HR$188,$HA189)</f>
        <v>3</v>
      </c>
      <c r="HS189" s="4">
        <f>COUNTIF($HB$188:HS$188,$HA189)</f>
        <v>3</v>
      </c>
      <c r="HT189" s="4">
        <f>COUNTIF($HB$188:HT$188,$HA189)</f>
        <v>4</v>
      </c>
      <c r="HU189" s="4">
        <f>COUNTIF($HB$188:HU$188,$HA189)</f>
        <v>5</v>
      </c>
      <c r="HV189" s="4">
        <f>COUNTIF($HB$188:HV$188,$HA189)</f>
        <v>6</v>
      </c>
      <c r="HW189" s="4">
        <f>COUNTIF($HB$188:HW$188,$HA189)</f>
        <v>6</v>
      </c>
      <c r="HX189" s="4">
        <f>COUNTIF($HB$188:HX$188,$HA189)</f>
        <v>6</v>
      </c>
      <c r="HY189" s="4">
        <f>COUNTIF($HB$188:HY$188,$HA189)</f>
        <v>6</v>
      </c>
      <c r="HZ189" s="4">
        <f>COUNTIF($HB$188:HZ$188,$HA189)</f>
        <v>6</v>
      </c>
      <c r="IA189" s="4">
        <f>COUNTIF($HB$188:IA$188,$HA189)</f>
        <v>6</v>
      </c>
      <c r="IB189" s="4">
        <f>COUNTIF($HB$188:IB$188,$HA189)</f>
        <v>6</v>
      </c>
      <c r="IC189" s="4">
        <f>COUNTIF($HB$188:IC$188,$HA189)</f>
        <v>6</v>
      </c>
      <c r="ID189" s="4">
        <f>COUNTIF($HB$188:ID$188,$HA189)</f>
        <v>6</v>
      </c>
      <c r="IE189" s="4">
        <f>COUNTIF($HB$188:IE$188,$HA189)</f>
        <v>6</v>
      </c>
      <c r="IF189" s="4">
        <f>COUNTIF($HB$188:IF$188,$HA189)</f>
        <v>7</v>
      </c>
      <c r="IG189" s="4">
        <f>COUNTIF($HB$188:IG$188,$HA189)</f>
        <v>8</v>
      </c>
      <c r="IH189" s="4">
        <f>COUNTIF($HB$188:IH$188,$HA189)</f>
        <v>9</v>
      </c>
      <c r="II189" s="4">
        <f>COUNTIF($HB$188:II$188,$HA189)</f>
        <v>9</v>
      </c>
      <c r="IJ189" s="4">
        <f>COUNTIF($HB$188:IJ$188,$HA189)</f>
        <v>9</v>
      </c>
      <c r="IK189" s="4">
        <f>COUNTIF($HB$188:IK$188,$HA189)</f>
        <v>9</v>
      </c>
      <c r="IL189" s="4">
        <f>COUNTIF($HB$188:IL$188,$HA189)</f>
        <v>9</v>
      </c>
      <c r="IM189" s="4">
        <f>COUNTIF($HB$188:IM$188,$HA189)</f>
        <v>9</v>
      </c>
      <c r="IN189" s="4">
        <f>COUNTIF($HB$188:IN$188,$HA189)</f>
        <v>9</v>
      </c>
      <c r="IO189" s="4">
        <f>COUNTIF($HB$188:IO$188,$HA189)</f>
        <v>9</v>
      </c>
      <c r="IP189" s="4">
        <f>COUNTIF($HB$188:IP$188,$HA189)</f>
        <v>9</v>
      </c>
      <c r="IQ189" s="4">
        <f>COUNTIF($HB$188:IQ$188,$HA189)</f>
        <v>9</v>
      </c>
      <c r="IR189" s="4">
        <f>COUNTIF($HB$188:IR$188,$HA189)</f>
        <v>10</v>
      </c>
      <c r="IS189" s="4">
        <f>COUNTIF($HB$188:IS$188,$HA189)</f>
        <v>11</v>
      </c>
      <c r="IT189" s="4">
        <f>COUNTIF($HB$188:IT$188,$HA189)</f>
        <v>12</v>
      </c>
      <c r="IU189" s="4">
        <f>COUNTIF($HB$188:IU$188,$HA189)</f>
        <v>12</v>
      </c>
      <c r="IV189" s="4">
        <f>COUNTIF($HB$188:IV$188,$HA189)</f>
        <v>12</v>
      </c>
      <c r="IW189" s="4">
        <f>COUNTIF($HB$188:IW$188,$HA189)</f>
        <v>12</v>
      </c>
      <c r="IX189" s="4">
        <f>COUNTIF($HB$188:IX$188,$HA189)</f>
        <v>12</v>
      </c>
      <c r="IY189" s="4">
        <f>COUNTIF($HB$188:IY$188,$HA189)</f>
        <v>12</v>
      </c>
      <c r="IZ189" s="4">
        <f>COUNTIF($HB$188:IZ$188,$HA189)</f>
        <v>12</v>
      </c>
      <c r="JA189" s="4">
        <f>COUNTIF($HB$188:JA$188,$HA189)</f>
        <v>12</v>
      </c>
      <c r="JB189" s="4">
        <f>COUNTIF($HB$188:JB$188,$HA189)</f>
        <v>12</v>
      </c>
      <c r="JC189" s="4">
        <f>COUNTIF($HB$188:JC$188,$HA189)</f>
        <v>12</v>
      </c>
      <c r="JD189" s="4">
        <f>COUNTIF($HB$188:JD$188,$HA189)</f>
        <v>13</v>
      </c>
      <c r="JE189" s="4">
        <f>COUNTIF($HB$188:JE$188,$HA189)</f>
        <v>14</v>
      </c>
      <c r="JF189" s="4">
        <f>COUNTIF($HB$188:JF$188,$HA189)</f>
        <v>15</v>
      </c>
      <c r="JG189" s="4">
        <f>COUNTIF($HB$188:JG$188,$HA189)</f>
        <v>15</v>
      </c>
      <c r="JH189" s="4">
        <f>COUNTIF($HB$188:JH$188,$HA189)</f>
        <v>15</v>
      </c>
      <c r="JI189" s="4">
        <f>COUNTIF($HB$188:JI$188,$HA189)</f>
        <v>15</v>
      </c>
      <c r="JJ189" s="4">
        <f>COUNTIF($HB$188:JJ$188,$HA189)</f>
        <v>15</v>
      </c>
      <c r="JK189" s="4">
        <f>COUNTIF($HB$188:JK$188,$HA189)</f>
        <v>15</v>
      </c>
      <c r="JL189" s="4">
        <f>COUNTIF($HB$188:JL$188,$HA189)</f>
        <v>15</v>
      </c>
      <c r="JM189" s="4">
        <f>COUNTIF($HB$188:JM$188,$HA189)</f>
        <v>15</v>
      </c>
      <c r="JN189" s="4">
        <f>COUNTIF($HB$188:JN$188,$HA189)</f>
        <v>15</v>
      </c>
      <c r="JO189" s="4">
        <f>COUNTIF($HB$188:JO$188,$HA189)</f>
        <v>15</v>
      </c>
      <c r="JP189" s="4">
        <f>COUNTIF($HB$188:JP$188,$HA189)</f>
        <v>15</v>
      </c>
      <c r="JQ189" s="4">
        <f>COUNTIF($HB$188:JQ$188,$HA189)</f>
        <v>15</v>
      </c>
      <c r="JR189" s="4">
        <f>COUNTIF($HB$188:JR$188,$HA189)</f>
        <v>15</v>
      </c>
      <c r="JS189" s="4">
        <f>COUNTIF($HB$188:JS$188,$HA189)</f>
        <v>15</v>
      </c>
      <c r="JT189" s="4">
        <f>COUNTIF($HB$188:JT$188,$HA189)</f>
        <v>15</v>
      </c>
      <c r="JU189" s="4">
        <f>COUNTIF($HB$188:JU$188,$HA189)</f>
        <v>16</v>
      </c>
      <c r="JV189" s="4">
        <f>COUNTIF($HB$188:JV$188,$HA189)</f>
        <v>17</v>
      </c>
      <c r="JW189" s="4">
        <f>COUNTIF($HB$188:JW$188,$HA189)</f>
        <v>17</v>
      </c>
      <c r="JX189" s="4">
        <f>COUNTIF($HB$188:JX$188,$HA189)</f>
        <v>17</v>
      </c>
      <c r="JY189" s="4">
        <f>COUNTIF($HB$188:JY$188,$HA189)</f>
        <v>17</v>
      </c>
      <c r="JZ189" s="4">
        <f>COUNTIF($HB$188:JZ$188,$HA189)</f>
        <v>17</v>
      </c>
      <c r="KA189" s="4">
        <f>COUNTIF($HB$188:KA$188,$HA189)</f>
        <v>17</v>
      </c>
      <c r="KB189" s="4">
        <f>COUNTIF($HB$188:KB$188,$HA189)</f>
        <v>17</v>
      </c>
      <c r="KC189" s="4">
        <f>COUNTIF($HB$188:KC$188,$HA189)</f>
        <v>17</v>
      </c>
      <c r="KD189" s="4">
        <f>COUNTIF($HB$188:KD$188,$HA189)</f>
        <v>17</v>
      </c>
      <c r="KE189" s="4">
        <f>COUNTIF($HB$188:KE$188,$HA189)</f>
        <v>17</v>
      </c>
      <c r="KF189" s="4">
        <f>COUNTIF($HB$188:KF$188,$HA189)</f>
        <v>17</v>
      </c>
      <c r="KG189" s="4">
        <f>COUNTIF($HB$188:KG$188,$HA189)</f>
        <v>18</v>
      </c>
      <c r="KH189" s="4">
        <f>COUNTIF($HB$188:KH$188,$HA189)</f>
        <v>19</v>
      </c>
      <c r="KI189" s="4">
        <f>COUNTIF($HB$188:KI$188,$HA189)</f>
        <v>19</v>
      </c>
      <c r="KJ189" s="4">
        <f>COUNTIF($HB$188:KJ$188,$HA189)</f>
        <v>19</v>
      </c>
      <c r="KK189" s="4">
        <f>COUNTIF($HB$188:KK$188,$HA189)</f>
        <v>19</v>
      </c>
      <c r="KL189" s="4">
        <f>COUNTIF($HB$188:KL$188,$HA189)</f>
        <v>19</v>
      </c>
      <c r="KM189" s="4">
        <f>COUNTIF($HB$188:KM$188,$HA189)</f>
        <v>19</v>
      </c>
      <c r="KN189" s="4">
        <f>COUNTIF($HB$188:KN$188,$HA189)</f>
        <v>19</v>
      </c>
      <c r="KO189" s="4">
        <f>COUNTIF($HB$188:KO$188,$HA189)</f>
        <v>19</v>
      </c>
      <c r="KP189" s="4">
        <f>COUNTIF($HB$188:KP$188,$HA189)</f>
        <v>19</v>
      </c>
      <c r="KQ189" s="4">
        <f>COUNTIF($HB$188:KQ$188,$HA189)</f>
        <v>19</v>
      </c>
      <c r="KR189" s="4">
        <f>COUNTIF($HB$188:KR$188,$HA189)</f>
        <v>19</v>
      </c>
      <c r="KS189" s="4">
        <f>COUNTIF($HB$188:KS$188,$HA189)</f>
        <v>20</v>
      </c>
      <c r="KT189" s="4">
        <f>COUNTIF($HB$188:KT$188,$HA189)</f>
        <v>21</v>
      </c>
      <c r="KU189" s="4">
        <f>COUNTIF($HB$188:KU$188,$HA189)</f>
        <v>21</v>
      </c>
      <c r="KV189" s="4">
        <f>COUNTIF($HB$188:KV$188,$HA189)</f>
        <v>21</v>
      </c>
      <c r="KW189" s="4">
        <f>COUNTIF($HB$188:KW$188,$HA189)</f>
        <v>21</v>
      </c>
      <c r="KX189" s="4">
        <f>COUNTIF($HB$188:KX$188,$HA189)</f>
        <v>21</v>
      </c>
      <c r="KY189" s="4">
        <f>COUNTIF($HB$188:KY$188,$HA189)</f>
        <v>22</v>
      </c>
      <c r="KZ189" s="4">
        <f>COUNTIF($HB$188:KZ$188,$HA189)</f>
        <v>22</v>
      </c>
      <c r="LA189" s="4">
        <f>COUNTIF($HB$188:LA$188,$HA189)</f>
        <v>22</v>
      </c>
      <c r="LB189" s="4">
        <f>COUNTIF($HB$188:LB$188,$HA189)</f>
        <v>22</v>
      </c>
      <c r="LC189" s="4">
        <f>COUNTIF($HB$188:LC$188,$HA189)</f>
        <v>22</v>
      </c>
      <c r="LD189" s="4">
        <f>COUNTIF($HB$188:LD$188,$HA189)</f>
        <v>22</v>
      </c>
      <c r="LE189" s="4">
        <f>COUNTIF($HB$188:LE$188,$HA189)</f>
        <v>22</v>
      </c>
      <c r="LF189" s="4">
        <f>COUNTIF($HB$188:LF$188,$HA189)</f>
        <v>22</v>
      </c>
      <c r="LG189" s="4">
        <f>COUNTIF($HB$188:LG$188,$HA189)</f>
        <v>22</v>
      </c>
      <c r="LH189" s="4">
        <f>COUNTIF($HB$188:LH$188,$HA189)</f>
        <v>22</v>
      </c>
      <c r="LI189" s="4">
        <f>COUNTIF($HB$188:LI$188,$HA189)</f>
        <v>22</v>
      </c>
      <c r="LJ189" s="4">
        <f>COUNTIF($HB$188:LJ$188,$HA189)</f>
        <v>23</v>
      </c>
      <c r="LK189" s="4">
        <f>COUNTIF($HB$188:LK$188,$HA189)</f>
        <v>24</v>
      </c>
      <c r="LL189" s="4">
        <f>COUNTIF($HB$188:LL$188,$HA189)</f>
        <v>24</v>
      </c>
      <c r="LM189" s="4">
        <f>COUNTIF($HB$188:LM$188,$HA189)</f>
        <v>24</v>
      </c>
      <c r="LN189" s="4">
        <f>COUNTIF($HB$188:LN$188,$HA189)</f>
        <v>24</v>
      </c>
      <c r="LO189" s="4">
        <f>COUNTIF($HB$188:LO$188,$HA189)</f>
        <v>24</v>
      </c>
      <c r="LP189" s="4">
        <f>COUNTIF($HB$188:LP$188,$HA189)</f>
        <v>24</v>
      </c>
      <c r="LQ189" s="4">
        <f>COUNTIF($HB$188:LQ$188,$HA189)</f>
        <v>24</v>
      </c>
      <c r="LR189" s="4">
        <f>COUNTIF($HB$188:LR$188,$HA189)</f>
        <v>24</v>
      </c>
      <c r="LS189" s="4">
        <f>COUNTIF($HB$188:LS$188,$HA189)</f>
        <v>24</v>
      </c>
      <c r="LT189" s="4">
        <f>COUNTIF($HB$188:LT$188,$HA189)</f>
        <v>24</v>
      </c>
      <c r="LU189" s="4">
        <f>COUNTIF($HB$188:LU$188,$HA189)</f>
        <v>24</v>
      </c>
      <c r="LV189" s="4">
        <f>COUNTIF($HB$188:LV$188,$HA189)</f>
        <v>25</v>
      </c>
      <c r="LW189" s="4">
        <f>COUNTIF($HB$188:LW$188,$HA189)</f>
        <v>26</v>
      </c>
      <c r="LX189" s="4">
        <f>COUNTIF($HB$188:LX$188,$HA189)</f>
        <v>26</v>
      </c>
      <c r="LY189" s="4">
        <f>COUNTIF($HB$188:LY$188,$HA189)</f>
        <v>26</v>
      </c>
      <c r="LZ189" s="4">
        <f>COUNTIF($HB$188:LZ$188,$HA189)</f>
        <v>26</v>
      </c>
      <c r="MA189" s="4">
        <f>COUNTIF($HB$188:MA$188,$HA189)</f>
        <v>26</v>
      </c>
      <c r="MB189" s="4">
        <f>COUNTIF($HB$188:MB$188,$HA189)</f>
        <v>26</v>
      </c>
      <c r="MC189" s="4">
        <f>COUNTIF($HB$188:MC$188,$HA189)</f>
        <v>26</v>
      </c>
      <c r="MD189" s="4">
        <f>COUNTIF($HB$188:MD$188,$HA189)</f>
        <v>26</v>
      </c>
      <c r="ME189" s="4">
        <f>COUNTIF($HB$188:ME$188,$HA189)</f>
        <v>26</v>
      </c>
      <c r="MF189" s="4">
        <f>COUNTIF($HB$188:MF$188,$HA189)</f>
        <v>26</v>
      </c>
      <c r="MG189" s="4">
        <f>COUNTIF($HB$188:MG$188,$HA189)</f>
        <v>26</v>
      </c>
      <c r="MH189" s="4">
        <f>COUNTIF($HB$188:MH$188,$HA189)</f>
        <v>27</v>
      </c>
      <c r="MI189" s="4">
        <f>COUNTIF($HB$188:MI$188,$HA189)</f>
        <v>28</v>
      </c>
      <c r="MJ189" s="4">
        <f>COUNTIF($HB$188:MJ$188,$HA189)</f>
        <v>28</v>
      </c>
      <c r="MK189" s="4">
        <f>COUNTIF($HB$188:MK$188,$HA189)</f>
        <v>28</v>
      </c>
      <c r="ML189" s="4">
        <f>COUNTIF($HB$188:ML$188,$HA189)</f>
        <v>28</v>
      </c>
      <c r="MM189" s="4">
        <f>COUNTIF($HB$188:MM$188,$HA189)</f>
        <v>28</v>
      </c>
      <c r="MN189" s="4">
        <f>COUNTIF($HB$188:MN$188,$HA189)</f>
        <v>28</v>
      </c>
      <c r="MO189" s="4">
        <f>COUNTIF($HB$188:MO$188,$HA189)</f>
        <v>28</v>
      </c>
      <c r="MP189" s="4">
        <f>COUNTIF($HB$188:MP$188,$HA189)</f>
        <v>28</v>
      </c>
      <c r="MQ189" s="4">
        <f>COUNTIF($HB$188:MQ$188,$HA189)</f>
        <v>28</v>
      </c>
      <c r="MR189" s="4">
        <f>COUNTIF($HB$188:MR$188,$HA189)</f>
        <v>28</v>
      </c>
      <c r="MS189" s="4">
        <f>COUNTIF($HB$188:MS$188,$HA189)</f>
        <v>28</v>
      </c>
      <c r="MT189" s="4">
        <f>COUNTIF($HB$188:MT$188,$HA189)</f>
        <v>29</v>
      </c>
      <c r="MU189" s="4">
        <f>COUNTIF($HB$188:MU$188,$HA189)</f>
        <v>30</v>
      </c>
      <c r="MV189" s="4">
        <f>COUNTIF($HB$188:MV$188,$HA189)</f>
        <v>30</v>
      </c>
      <c r="MW189" s="4">
        <f>COUNTIF($HB$188:MW$188,$HA189)</f>
        <v>30</v>
      </c>
      <c r="MX189" s="4">
        <f>COUNTIF($HB$188:MX$188,$HA189)</f>
        <v>30</v>
      </c>
      <c r="MY189" s="4">
        <f>COUNTIF($HB$188:MY$188,$HA189)</f>
        <v>30</v>
      </c>
      <c r="MZ189" s="4">
        <f>COUNTIF($HB$188:MZ$188,$HA189)</f>
        <v>30</v>
      </c>
      <c r="NA189" s="4">
        <f>COUNTIF($HB$188:NA$188,$HA189)</f>
        <v>30</v>
      </c>
      <c r="NB189" s="4">
        <f>COUNTIF($HB$188:NB$188,$HA189)</f>
        <v>30</v>
      </c>
      <c r="NC189" s="4">
        <f>COUNTIF($HB$188:NC$188,$HA189)</f>
        <v>30</v>
      </c>
      <c r="ND189" s="4">
        <f>COUNTIF($HB$188:ND$188,$HA189)</f>
        <v>30</v>
      </c>
      <c r="NE189" s="4">
        <f>COUNTIF($HB$188:NE$188,$HA189)</f>
        <v>30</v>
      </c>
      <c r="NF189" s="4">
        <f>COUNTIF($HB$188:NF$188,$HA189)</f>
        <v>31</v>
      </c>
      <c r="NG189" s="4">
        <f>COUNTIF($HB$188:NG$188,$HA189)</f>
        <v>31</v>
      </c>
      <c r="NH189" s="4">
        <f>COUNTIF($HB$188:NH$188,$HA189)</f>
        <v>31</v>
      </c>
      <c r="NI189" s="4">
        <f>COUNTIF($HB$188:NI$188,$HA189)</f>
        <v>31</v>
      </c>
      <c r="NJ189" s="4">
        <f>COUNTIF($HB$188:NJ$188,$HA189)</f>
        <v>31</v>
      </c>
      <c r="NK189" s="4">
        <f>COUNTIF($HB$188:NK$188,$HA189)</f>
        <v>31</v>
      </c>
      <c r="NL189" s="4">
        <f>COUNTIF($HB$188:NL$188,$HA189)</f>
        <v>31</v>
      </c>
      <c r="NM189" s="4">
        <f>COUNTIF($HB$188:NM$188,$HA189)</f>
        <v>31</v>
      </c>
      <c r="NN189" s="4">
        <f>COUNTIF($HB$188:NN$188,$HA189)</f>
        <v>31</v>
      </c>
      <c r="NO189" s="4">
        <f>COUNTIF($HB$188:NO$188,$HA189)</f>
        <v>31</v>
      </c>
      <c r="NP189" s="4">
        <f>COUNTIF($HB$188:NP$188,$HA189)</f>
        <v>31</v>
      </c>
      <c r="NQ189" s="4">
        <f>COUNTIF($HB$188:NQ$188,$HA189)</f>
        <v>32</v>
      </c>
      <c r="NR189" s="4">
        <f>COUNTIF($HB$188:NR$188,$HA189)</f>
        <v>33</v>
      </c>
      <c r="NS189" s="4">
        <f>COUNTIF($HB$188:NS$188,$HA189)</f>
        <v>33</v>
      </c>
      <c r="NT189" s="4">
        <f>COUNTIF($HB$188:NT$188,$HA189)</f>
        <v>33</v>
      </c>
      <c r="NU189" s="4">
        <f>COUNTIF($HB$188:NU$188,$HA189)</f>
        <v>33</v>
      </c>
      <c r="NV189" s="4">
        <f>COUNTIF($HB$188:NV$188,$HA189)</f>
        <v>33</v>
      </c>
      <c r="NW189" s="4">
        <f>COUNTIF($HB$188:NW$188,$HA189)</f>
        <v>33</v>
      </c>
      <c r="NX189" s="4">
        <f>COUNTIF($HB$188:NX$188,$HA189)</f>
        <v>33</v>
      </c>
      <c r="NY189" s="4">
        <f>COUNTIF($HB$188:NY$188,$HA189)</f>
        <v>33</v>
      </c>
      <c r="NZ189" s="4">
        <f>COUNTIF($HB$188:NZ$188,$HA189)</f>
        <v>33</v>
      </c>
      <c r="OA189" s="4">
        <f>COUNTIF($HB$188:OA$188,$HA189)</f>
        <v>33</v>
      </c>
      <c r="OB189" s="4">
        <f>COUNTIF($HB$188:OB$188,$HA189)</f>
        <v>33</v>
      </c>
      <c r="OC189" s="4">
        <f>COUNTIF($HB$188:OC$188,$HA189)</f>
        <v>34</v>
      </c>
      <c r="OD189" s="4">
        <f>COUNTIF($HB$188:OD$188,$HA189)</f>
        <v>35</v>
      </c>
      <c r="OE189" s="4">
        <f>COUNTIF($HB$188:OE$188,$HA189)</f>
        <v>35</v>
      </c>
      <c r="OF189" s="4">
        <f>COUNTIF($HB$188:OF$188,$HA189)</f>
        <v>35</v>
      </c>
      <c r="OG189" s="4">
        <f>COUNTIF($HB$188:OG$188,$HA189)</f>
        <v>35</v>
      </c>
      <c r="OH189" s="4">
        <f>COUNTIF($HB$188:OH$188,$HA189)</f>
        <v>35</v>
      </c>
      <c r="OI189" s="4">
        <f>COUNTIF($HB$188:OI$188,$HA189)</f>
        <v>35</v>
      </c>
      <c r="OJ189" s="4">
        <f>COUNTIF($HB$188:OJ$188,$HA189)</f>
        <v>35</v>
      </c>
      <c r="OK189" s="4">
        <f>COUNTIF($HB$188:OK$188,$HA189)</f>
        <v>35</v>
      </c>
      <c r="OL189" s="4">
        <f>COUNTIF($HB$188:OL$188,$HA189)</f>
        <v>35</v>
      </c>
      <c r="OM189" s="4">
        <f>COUNTIF($HB$188:OM$188,$HA189)</f>
        <v>35</v>
      </c>
      <c r="ON189" s="4">
        <f>COUNTIF($HB$188:ON$188,$HA189)</f>
        <v>35</v>
      </c>
      <c r="OO189" s="4">
        <f>COUNTIF($HB$188:OO$188,$HA189)</f>
        <v>36</v>
      </c>
      <c r="OP189" s="4">
        <f>COUNTIF($HB$188:OP$188,$HA189)</f>
        <v>37</v>
      </c>
      <c r="OQ189" s="4">
        <f>COUNTIF($HB$188:OQ$188,$HA189)</f>
        <v>37</v>
      </c>
      <c r="OR189" s="4">
        <f>COUNTIF($HB$188:OR$188,$HA189)</f>
        <v>37</v>
      </c>
      <c r="OS189" s="4">
        <f>COUNTIF($HB$188:OS$188,$HA189)</f>
        <v>37</v>
      </c>
    </row>
    <row r="190" spans="2:409" ht="25.2">
      <c r="B190" s="11">
        <f t="shared" si="235"/>
        <v>85</v>
      </c>
      <c r="C190" s="9">
        <v>5</v>
      </c>
      <c r="D190" s="12">
        <v>15</v>
      </c>
      <c r="E190" s="13">
        <v>109</v>
      </c>
      <c r="G190" s="27" t="s">
        <v>12</v>
      </c>
      <c r="H190" s="34" t="s">
        <v>44</v>
      </c>
      <c r="I190" s="27" t="s">
        <v>12</v>
      </c>
      <c r="J190" s="27" t="s">
        <v>12</v>
      </c>
      <c r="K190" s="27" t="s">
        <v>12</v>
      </c>
      <c r="L190" s="34" t="s">
        <v>44</v>
      </c>
      <c r="M190" s="34" t="s">
        <v>44</v>
      </c>
      <c r="N190" s="27" t="s">
        <v>12</v>
      </c>
      <c r="O190" s="27" t="s">
        <v>12</v>
      </c>
      <c r="P190" s="34" t="s">
        <v>44</v>
      </c>
      <c r="Q190" s="27" t="s">
        <v>12</v>
      </c>
      <c r="R190" s="34" t="s">
        <v>44</v>
      </c>
      <c r="S190" s="27" t="s">
        <v>12</v>
      </c>
      <c r="T190" s="34" t="s">
        <v>44</v>
      </c>
      <c r="U190" s="27" t="s">
        <v>12</v>
      </c>
      <c r="V190" s="27" t="s">
        <v>12</v>
      </c>
      <c r="W190" s="27" t="s">
        <v>12</v>
      </c>
      <c r="X190" s="34" t="s">
        <v>44</v>
      </c>
      <c r="Y190" s="34" t="s">
        <v>44</v>
      </c>
      <c r="Z190" s="27" t="s">
        <v>12</v>
      </c>
      <c r="AA190" s="27" t="s">
        <v>12</v>
      </c>
      <c r="AB190" s="34" t="s">
        <v>44</v>
      </c>
      <c r="AC190" s="27" t="s">
        <v>12</v>
      </c>
      <c r="AD190" s="34" t="s">
        <v>44</v>
      </c>
      <c r="AE190" s="27" t="s">
        <v>12</v>
      </c>
      <c r="AF190" s="34" t="s">
        <v>44</v>
      </c>
      <c r="AG190" s="27" t="s">
        <v>12</v>
      </c>
      <c r="AH190" s="27" t="s">
        <v>12</v>
      </c>
      <c r="AI190" s="27" t="s">
        <v>12</v>
      </c>
      <c r="AJ190" s="34" t="s">
        <v>44</v>
      </c>
      <c r="AK190" s="34" t="s">
        <v>44</v>
      </c>
      <c r="AL190" s="27" t="s">
        <v>12</v>
      </c>
      <c r="AM190" s="27" t="s">
        <v>12</v>
      </c>
      <c r="AN190" s="34" t="s">
        <v>44</v>
      </c>
      <c r="AO190" s="27" t="s">
        <v>12</v>
      </c>
      <c r="AP190" s="34" t="s">
        <v>44</v>
      </c>
      <c r="AQ190" s="27" t="s">
        <v>12</v>
      </c>
      <c r="AR190" s="34" t="s">
        <v>44</v>
      </c>
      <c r="AS190" s="27" t="s">
        <v>12</v>
      </c>
      <c r="AT190" s="27" t="s">
        <v>12</v>
      </c>
      <c r="AU190" s="27" t="s">
        <v>12</v>
      </c>
      <c r="AV190" s="34" t="s">
        <v>44</v>
      </c>
      <c r="AW190" s="34" t="s">
        <v>44</v>
      </c>
      <c r="AX190" s="27" t="s">
        <v>12</v>
      </c>
      <c r="AY190" s="27" t="s">
        <v>12</v>
      </c>
      <c r="AZ190" s="34" t="s">
        <v>44</v>
      </c>
      <c r="BA190" s="27" t="s">
        <v>12</v>
      </c>
      <c r="BB190" s="34" t="s">
        <v>44</v>
      </c>
      <c r="BC190" s="27" t="s">
        <v>12</v>
      </c>
      <c r="BD190" s="34" t="s">
        <v>44</v>
      </c>
      <c r="BE190" s="27" t="s">
        <v>12</v>
      </c>
      <c r="BF190" s="27" t="s">
        <v>12</v>
      </c>
      <c r="BG190" s="27" t="s">
        <v>12</v>
      </c>
      <c r="BH190" s="34" t="s">
        <v>44</v>
      </c>
      <c r="BI190" s="34" t="s">
        <v>44</v>
      </c>
      <c r="BJ190" s="27" t="s">
        <v>12</v>
      </c>
      <c r="BK190" s="27" t="s">
        <v>12</v>
      </c>
      <c r="BL190" s="34" t="s">
        <v>44</v>
      </c>
      <c r="BM190" s="27" t="s">
        <v>12</v>
      </c>
      <c r="BN190" s="34" t="s">
        <v>44</v>
      </c>
      <c r="BO190" s="34" t="s">
        <v>44</v>
      </c>
      <c r="BP190" s="27" t="s">
        <v>12</v>
      </c>
      <c r="BQ190" s="34" t="s">
        <v>44</v>
      </c>
      <c r="BR190" s="34" t="s">
        <v>44</v>
      </c>
      <c r="BS190" s="34" t="s">
        <v>44</v>
      </c>
      <c r="BT190" s="27" t="s">
        <v>12</v>
      </c>
      <c r="BU190" s="34" t="s">
        <v>44</v>
      </c>
      <c r="BV190" s="27" t="s">
        <v>12</v>
      </c>
      <c r="BW190" s="27" t="s">
        <v>12</v>
      </c>
      <c r="BX190" s="27" t="s">
        <v>12</v>
      </c>
      <c r="BY190" s="34" t="s">
        <v>44</v>
      </c>
      <c r="BZ190" s="27" t="s">
        <v>12</v>
      </c>
      <c r="CA190" s="34" t="s">
        <v>44</v>
      </c>
      <c r="CB190" s="27" t="s">
        <v>12</v>
      </c>
      <c r="CC190" s="34" t="s">
        <v>44</v>
      </c>
      <c r="CD190" s="34" t="s">
        <v>44</v>
      </c>
      <c r="CE190" s="34" t="s">
        <v>44</v>
      </c>
      <c r="CF190" s="27" t="s">
        <v>12</v>
      </c>
      <c r="CG190" s="34" t="s">
        <v>44</v>
      </c>
      <c r="CH190" s="27" t="s">
        <v>12</v>
      </c>
      <c r="CI190" s="27" t="s">
        <v>12</v>
      </c>
      <c r="CJ190" s="27" t="s">
        <v>12</v>
      </c>
      <c r="CK190" s="34" t="s">
        <v>44</v>
      </c>
      <c r="CL190" s="27" t="s">
        <v>12</v>
      </c>
      <c r="CM190" s="34" t="s">
        <v>44</v>
      </c>
      <c r="CN190" s="27" t="s">
        <v>12</v>
      </c>
      <c r="CO190" s="34" t="s">
        <v>44</v>
      </c>
      <c r="CP190" s="34" t="s">
        <v>44</v>
      </c>
      <c r="CQ190" s="34" t="s">
        <v>44</v>
      </c>
      <c r="CR190" s="27" t="s">
        <v>12</v>
      </c>
      <c r="CS190" s="34" t="s">
        <v>44</v>
      </c>
      <c r="CT190" s="27" t="s">
        <v>12</v>
      </c>
      <c r="CU190" s="27" t="s">
        <v>12</v>
      </c>
      <c r="CV190" s="27" t="s">
        <v>12</v>
      </c>
      <c r="CW190" s="34" t="s">
        <v>44</v>
      </c>
      <c r="CX190" s="27" t="s">
        <v>12</v>
      </c>
      <c r="CY190" s="34" t="s">
        <v>44</v>
      </c>
      <c r="CZ190" s="27" t="s">
        <v>12</v>
      </c>
      <c r="DA190" s="34" t="s">
        <v>44</v>
      </c>
      <c r="DB190" s="34" t="s">
        <v>44</v>
      </c>
      <c r="DC190" s="34" t="s">
        <v>44</v>
      </c>
      <c r="DD190" s="27" t="s">
        <v>12</v>
      </c>
      <c r="DE190" s="34" t="s">
        <v>44</v>
      </c>
      <c r="DF190" s="34" t="s">
        <v>44</v>
      </c>
      <c r="DG190" s="34" t="s">
        <v>44</v>
      </c>
      <c r="DH190" s="27" t="s">
        <v>12</v>
      </c>
      <c r="DI190" s="27" t="s">
        <v>12</v>
      </c>
      <c r="DJ190" s="27" t="s">
        <v>12</v>
      </c>
      <c r="DK190" s="27" t="s">
        <v>12</v>
      </c>
      <c r="DL190" s="27" t="s">
        <v>12</v>
      </c>
      <c r="DM190" s="27" t="s">
        <v>12</v>
      </c>
      <c r="DN190" s="34" t="s">
        <v>44</v>
      </c>
      <c r="DO190" s="34" t="s">
        <v>44</v>
      </c>
      <c r="DP190" s="27" t="s">
        <v>12</v>
      </c>
      <c r="DQ190" s="34" t="s">
        <v>44</v>
      </c>
      <c r="DR190" s="34" t="s">
        <v>44</v>
      </c>
      <c r="DS190" s="34" t="s">
        <v>44</v>
      </c>
      <c r="DT190" s="27" t="s">
        <v>12</v>
      </c>
      <c r="DU190" s="27" t="s">
        <v>12</v>
      </c>
      <c r="DV190" s="27" t="s">
        <v>12</v>
      </c>
      <c r="DW190" s="27" t="s">
        <v>12</v>
      </c>
      <c r="DX190" s="27" t="s">
        <v>12</v>
      </c>
      <c r="DY190" s="27" t="s">
        <v>12</v>
      </c>
      <c r="DZ190" s="34" t="s">
        <v>44</v>
      </c>
      <c r="EA190" s="34" t="s">
        <v>44</v>
      </c>
      <c r="EB190" s="27" t="s">
        <v>12</v>
      </c>
      <c r="EC190" s="34" t="s">
        <v>44</v>
      </c>
      <c r="ED190" s="34" t="s">
        <v>44</v>
      </c>
      <c r="EE190" s="34" t="s">
        <v>44</v>
      </c>
      <c r="EF190" s="27" t="s">
        <v>12</v>
      </c>
      <c r="EG190" s="27" t="s">
        <v>12</v>
      </c>
      <c r="EH190" s="27" t="s">
        <v>12</v>
      </c>
      <c r="EI190" s="27" t="s">
        <v>12</v>
      </c>
      <c r="EJ190" s="27" t="s">
        <v>12</v>
      </c>
      <c r="EK190" s="27" t="s">
        <v>12</v>
      </c>
      <c r="EL190" s="34" t="s">
        <v>44</v>
      </c>
      <c r="EM190" s="34" t="s">
        <v>44</v>
      </c>
      <c r="EN190" s="27" t="s">
        <v>12</v>
      </c>
      <c r="EO190" s="34" t="s">
        <v>44</v>
      </c>
      <c r="EP190" s="34" t="s">
        <v>44</v>
      </c>
      <c r="EQ190" s="34" t="s">
        <v>44</v>
      </c>
      <c r="ER190" s="27" t="s">
        <v>12</v>
      </c>
      <c r="ES190" s="27" t="s">
        <v>12</v>
      </c>
      <c r="ET190" s="27" t="s">
        <v>12</v>
      </c>
      <c r="EU190" s="27" t="s">
        <v>12</v>
      </c>
      <c r="EV190" s="27" t="s">
        <v>12</v>
      </c>
      <c r="EW190" s="27" t="s">
        <v>12</v>
      </c>
      <c r="EX190" s="34" t="s">
        <v>44</v>
      </c>
      <c r="EY190" s="34" t="s">
        <v>44</v>
      </c>
      <c r="EZ190" s="27" t="s">
        <v>12</v>
      </c>
      <c r="FA190" s="34" t="s">
        <v>44</v>
      </c>
      <c r="FB190" s="34" t="s">
        <v>44</v>
      </c>
      <c r="FC190" s="34" t="s">
        <v>44</v>
      </c>
      <c r="FD190" s="27" t="s">
        <v>12</v>
      </c>
      <c r="FE190" s="27" t="s">
        <v>12</v>
      </c>
      <c r="FF190" s="27" t="s">
        <v>12</v>
      </c>
      <c r="FG190" s="27" t="s">
        <v>12</v>
      </c>
      <c r="FH190" s="27" t="s">
        <v>12</v>
      </c>
      <c r="FI190" s="27" t="s">
        <v>12</v>
      </c>
      <c r="FJ190" s="34" t="s">
        <v>44</v>
      </c>
      <c r="FK190" s="27" t="s">
        <v>12</v>
      </c>
      <c r="FL190" s="27" t="s">
        <v>12</v>
      </c>
      <c r="FM190" s="27" t="s">
        <v>12</v>
      </c>
      <c r="FN190" s="27" t="s">
        <v>12</v>
      </c>
      <c r="FO190" s="27" t="s">
        <v>12</v>
      </c>
      <c r="FP190" s="27" t="s">
        <v>12</v>
      </c>
      <c r="FQ190" s="27" t="s">
        <v>12</v>
      </c>
      <c r="FR190" s="34" t="s">
        <v>44</v>
      </c>
      <c r="FS190" s="34" t="s">
        <v>44</v>
      </c>
      <c r="FT190" s="34" t="s">
        <v>44</v>
      </c>
      <c r="FU190" s="34" t="s">
        <v>44</v>
      </c>
      <c r="FV190" s="27" t="s">
        <v>12</v>
      </c>
      <c r="FW190" s="27" t="s">
        <v>12</v>
      </c>
      <c r="FX190" s="27" t="s">
        <v>12</v>
      </c>
      <c r="FY190" s="27" t="s">
        <v>12</v>
      </c>
      <c r="FZ190" s="27" t="s">
        <v>12</v>
      </c>
      <c r="GA190" s="27" t="s">
        <v>12</v>
      </c>
      <c r="GB190" s="27" t="s">
        <v>12</v>
      </c>
      <c r="GC190" s="27" t="s">
        <v>12</v>
      </c>
      <c r="GD190" s="34" t="s">
        <v>44</v>
      </c>
      <c r="GE190" s="34" t="s">
        <v>44</v>
      </c>
      <c r="GF190" s="34" t="s">
        <v>44</v>
      </c>
      <c r="GG190" s="34" t="s">
        <v>44</v>
      </c>
      <c r="GH190" s="27" t="s">
        <v>12</v>
      </c>
      <c r="GI190" s="27" t="s">
        <v>12</v>
      </c>
      <c r="GJ190" s="27" t="s">
        <v>12</v>
      </c>
      <c r="GK190" s="27" t="s">
        <v>12</v>
      </c>
      <c r="GL190" s="27" t="s">
        <v>12</v>
      </c>
      <c r="GM190" s="27" t="s">
        <v>12</v>
      </c>
      <c r="GN190" s="27" t="s">
        <v>12</v>
      </c>
      <c r="GO190" s="27" t="s">
        <v>12</v>
      </c>
      <c r="GP190" s="34" t="s">
        <v>44</v>
      </c>
      <c r="GQ190" s="34" t="s">
        <v>44</v>
      </c>
      <c r="GR190" s="34" t="s">
        <v>44</v>
      </c>
      <c r="GS190" s="34" t="s">
        <v>44</v>
      </c>
      <c r="GT190" s="27" t="s">
        <v>12</v>
      </c>
      <c r="GU190" s="27" t="s">
        <v>12</v>
      </c>
      <c r="GV190" s="27" t="s">
        <v>12</v>
      </c>
      <c r="GW190" s="27" t="s">
        <v>12</v>
      </c>
      <c r="GX190" s="27" t="s">
        <v>12</v>
      </c>
      <c r="HA190" s="40" t="str">
        <v>A</v>
      </c>
      <c r="HB190" s="4">
        <f>COUNTIF($HB$188:HB$188,$HA190)</f>
        <v>0</v>
      </c>
      <c r="HC190" s="4">
        <f>COUNTIF($HB$188:HC$188,$HA190)</f>
        <v>0</v>
      </c>
      <c r="HD190" s="4">
        <f>COUNTIF($HB$188:HD$188,$HA190)</f>
        <v>1</v>
      </c>
      <c r="HE190" s="4">
        <f>COUNTIF($HB$188:HE$188,$HA190)</f>
        <v>2</v>
      </c>
      <c r="HF190" s="4">
        <f>COUNTIF($HB$188:HF$188,$HA190)</f>
        <v>3</v>
      </c>
      <c r="HG190" s="4">
        <f>COUNTIF($HB$188:HG$188,$HA190)</f>
        <v>3</v>
      </c>
      <c r="HH190" s="4">
        <f>COUNTIF($HB$188:HH$188,$HA190)</f>
        <v>3</v>
      </c>
      <c r="HI190" s="4">
        <f>COUNTIF($HB$188:HI$188,$HA190)</f>
        <v>3</v>
      </c>
      <c r="HJ190" s="4">
        <f>COUNTIF($HB$188:HJ$188,$HA190)</f>
        <v>3</v>
      </c>
      <c r="HK190" s="4">
        <f>COUNTIF($HB$188:HK$188,$HA190)</f>
        <v>3</v>
      </c>
      <c r="HL190" s="4">
        <f>COUNTIF($HB$188:HL$188,$HA190)</f>
        <v>4</v>
      </c>
      <c r="HM190" s="4">
        <f>COUNTIF($HB$188:HM$188,$HA190)</f>
        <v>5</v>
      </c>
      <c r="HN190" s="4">
        <f>COUNTIF($HB$188:HN$188,$HA190)</f>
        <v>5</v>
      </c>
      <c r="HO190" s="4">
        <f>COUNTIF($HB$188:HO$188,$HA190)</f>
        <v>5</v>
      </c>
      <c r="HP190" s="4">
        <f>COUNTIF($HB$188:HP$188,$HA190)</f>
        <v>6</v>
      </c>
      <c r="HQ190" s="4">
        <f>COUNTIF($HB$188:HQ$188,$HA190)</f>
        <v>7</v>
      </c>
      <c r="HR190" s="4">
        <f>COUNTIF($HB$188:HR$188,$HA190)</f>
        <v>8</v>
      </c>
      <c r="HS190" s="4">
        <f>COUNTIF($HB$188:HS$188,$HA190)</f>
        <v>8</v>
      </c>
      <c r="HT190" s="4">
        <f>COUNTIF($HB$188:HT$188,$HA190)</f>
        <v>8</v>
      </c>
      <c r="HU190" s="4">
        <f>COUNTIF($HB$188:HU$188,$HA190)</f>
        <v>8</v>
      </c>
      <c r="HV190" s="4">
        <f>COUNTIF($HB$188:HV$188,$HA190)</f>
        <v>8</v>
      </c>
      <c r="HW190" s="4">
        <f>COUNTIF($HB$188:HW$188,$HA190)</f>
        <v>8</v>
      </c>
      <c r="HX190" s="4">
        <f>COUNTIF($HB$188:HX$188,$HA190)</f>
        <v>9</v>
      </c>
      <c r="HY190" s="4">
        <f>COUNTIF($HB$188:HY$188,$HA190)</f>
        <v>10</v>
      </c>
      <c r="HZ190" s="4">
        <f>COUNTIF($HB$188:HZ$188,$HA190)</f>
        <v>10</v>
      </c>
      <c r="IA190" s="4">
        <f>COUNTIF($HB$188:IA$188,$HA190)</f>
        <v>10</v>
      </c>
      <c r="IB190" s="4">
        <f>COUNTIF($HB$188:IB$188,$HA190)</f>
        <v>11</v>
      </c>
      <c r="IC190" s="4">
        <f>COUNTIF($HB$188:IC$188,$HA190)</f>
        <v>12</v>
      </c>
      <c r="ID190" s="4">
        <f>COUNTIF($HB$188:ID$188,$HA190)</f>
        <v>13</v>
      </c>
      <c r="IE190" s="4">
        <f>COUNTIF($HB$188:IE$188,$HA190)</f>
        <v>13</v>
      </c>
      <c r="IF190" s="4">
        <f>COUNTIF($HB$188:IF$188,$HA190)</f>
        <v>13</v>
      </c>
      <c r="IG190" s="4">
        <f>COUNTIF($HB$188:IG$188,$HA190)</f>
        <v>13</v>
      </c>
      <c r="IH190" s="4">
        <f>COUNTIF($HB$188:IH$188,$HA190)</f>
        <v>13</v>
      </c>
      <c r="II190" s="4">
        <f>COUNTIF($HB$188:II$188,$HA190)</f>
        <v>13</v>
      </c>
      <c r="IJ190" s="4">
        <f>COUNTIF($HB$188:IJ$188,$HA190)</f>
        <v>14</v>
      </c>
      <c r="IK190" s="4">
        <f>COUNTIF($HB$188:IK$188,$HA190)</f>
        <v>15</v>
      </c>
      <c r="IL190" s="4">
        <f>COUNTIF($HB$188:IL$188,$HA190)</f>
        <v>15</v>
      </c>
      <c r="IM190" s="4">
        <f>COUNTIF($HB$188:IM$188,$HA190)</f>
        <v>15</v>
      </c>
      <c r="IN190" s="4">
        <f>COUNTIF($HB$188:IN$188,$HA190)</f>
        <v>16</v>
      </c>
      <c r="IO190" s="4">
        <f>COUNTIF($HB$188:IO$188,$HA190)</f>
        <v>17</v>
      </c>
      <c r="IP190" s="4">
        <f>COUNTIF($HB$188:IP$188,$HA190)</f>
        <v>18</v>
      </c>
      <c r="IQ190" s="4">
        <f>COUNTIF($HB$188:IQ$188,$HA190)</f>
        <v>18</v>
      </c>
      <c r="IR190" s="4">
        <f>COUNTIF($HB$188:IR$188,$HA190)</f>
        <v>18</v>
      </c>
      <c r="IS190" s="4">
        <f>COUNTIF($HB$188:IS$188,$HA190)</f>
        <v>18</v>
      </c>
      <c r="IT190" s="4">
        <f>COUNTIF($HB$188:IT$188,$HA190)</f>
        <v>18</v>
      </c>
      <c r="IU190" s="4">
        <f>COUNTIF($HB$188:IU$188,$HA190)</f>
        <v>18</v>
      </c>
      <c r="IV190" s="4">
        <f>COUNTIF($HB$188:IV$188,$HA190)</f>
        <v>19</v>
      </c>
      <c r="IW190" s="4">
        <f>COUNTIF($HB$188:IW$188,$HA190)</f>
        <v>20</v>
      </c>
      <c r="IX190" s="4">
        <f>COUNTIF($HB$188:IX$188,$HA190)</f>
        <v>20</v>
      </c>
      <c r="IY190" s="4">
        <f>COUNTIF($HB$188:IY$188,$HA190)</f>
        <v>20</v>
      </c>
      <c r="IZ190" s="4">
        <f>COUNTIF($HB$188:IZ$188,$HA190)</f>
        <v>21</v>
      </c>
      <c r="JA190" s="4">
        <f>COUNTIF($HB$188:JA$188,$HA190)</f>
        <v>22</v>
      </c>
      <c r="JB190" s="4">
        <f>COUNTIF($HB$188:JB$188,$HA190)</f>
        <v>23</v>
      </c>
      <c r="JC190" s="4">
        <f>COUNTIF($HB$188:JC$188,$HA190)</f>
        <v>23</v>
      </c>
      <c r="JD190" s="4">
        <f>COUNTIF($HB$188:JD$188,$HA190)</f>
        <v>23</v>
      </c>
      <c r="JE190" s="4">
        <f>COUNTIF($HB$188:JE$188,$HA190)</f>
        <v>23</v>
      </c>
      <c r="JF190" s="4">
        <f>COUNTIF($HB$188:JF$188,$HA190)</f>
        <v>23</v>
      </c>
      <c r="JG190" s="4">
        <f>COUNTIF($HB$188:JG$188,$HA190)</f>
        <v>23</v>
      </c>
      <c r="JH190" s="4">
        <f>COUNTIF($HB$188:JH$188,$HA190)</f>
        <v>24</v>
      </c>
      <c r="JI190" s="4">
        <f>COUNTIF($HB$188:JI$188,$HA190)</f>
        <v>25</v>
      </c>
      <c r="JJ190" s="4">
        <f>COUNTIF($HB$188:JJ$188,$HA190)</f>
        <v>25</v>
      </c>
      <c r="JK190" s="4">
        <f>COUNTIF($HB$188:JK$188,$HA190)</f>
        <v>25</v>
      </c>
      <c r="JL190" s="4">
        <f>COUNTIF($HB$188:JL$188,$HA190)</f>
        <v>25</v>
      </c>
      <c r="JM190" s="4">
        <f>COUNTIF($HB$188:JM$188,$HA190)</f>
        <v>25</v>
      </c>
      <c r="JN190" s="4">
        <f>COUNTIF($HB$188:JN$188,$HA190)</f>
        <v>25</v>
      </c>
      <c r="JO190" s="4">
        <f>COUNTIF($HB$188:JO$188,$HA190)</f>
        <v>25</v>
      </c>
      <c r="JP190" s="4">
        <f>COUNTIF($HB$188:JP$188,$HA190)</f>
        <v>26</v>
      </c>
      <c r="JQ190" s="4">
        <f>COUNTIF($HB$188:JQ$188,$HA190)</f>
        <v>27</v>
      </c>
      <c r="JR190" s="4">
        <f>COUNTIF($HB$188:JR$188,$HA190)</f>
        <v>28</v>
      </c>
      <c r="JS190" s="4">
        <f>COUNTIF($HB$188:JS$188,$HA190)</f>
        <v>29</v>
      </c>
      <c r="JT190" s="4">
        <f>COUNTIF($HB$188:JT$188,$HA190)</f>
        <v>29</v>
      </c>
      <c r="JU190" s="4">
        <f>COUNTIF($HB$188:JU$188,$HA190)</f>
        <v>29</v>
      </c>
      <c r="JV190" s="4">
        <f>COUNTIF($HB$188:JV$188,$HA190)</f>
        <v>29</v>
      </c>
      <c r="JW190" s="4">
        <f>COUNTIF($HB$188:JW$188,$HA190)</f>
        <v>29</v>
      </c>
      <c r="JX190" s="4">
        <f>COUNTIF($HB$188:JX$188,$HA190)</f>
        <v>29</v>
      </c>
      <c r="JY190" s="4">
        <f>COUNTIF($HB$188:JY$188,$HA190)</f>
        <v>29</v>
      </c>
      <c r="JZ190" s="4">
        <f>COUNTIF($HB$188:JZ$188,$HA190)</f>
        <v>29</v>
      </c>
      <c r="KA190" s="4">
        <f>COUNTIF($HB$188:KA$188,$HA190)</f>
        <v>29</v>
      </c>
      <c r="KB190" s="4">
        <f>COUNTIF($HB$188:KB$188,$HA190)</f>
        <v>30</v>
      </c>
      <c r="KC190" s="4">
        <f>COUNTIF($HB$188:KC$188,$HA190)</f>
        <v>31</v>
      </c>
      <c r="KD190" s="4">
        <f>COUNTIF($HB$188:KD$188,$HA190)</f>
        <v>32</v>
      </c>
      <c r="KE190" s="4">
        <f>COUNTIF($HB$188:KE$188,$HA190)</f>
        <v>33</v>
      </c>
      <c r="KF190" s="4">
        <f>COUNTIF($HB$188:KF$188,$HA190)</f>
        <v>33</v>
      </c>
      <c r="KG190" s="4">
        <f>COUNTIF($HB$188:KG$188,$HA190)</f>
        <v>33</v>
      </c>
      <c r="KH190" s="4">
        <f>COUNTIF($HB$188:KH$188,$HA190)</f>
        <v>33</v>
      </c>
      <c r="KI190" s="4">
        <f>COUNTIF($HB$188:KI$188,$HA190)</f>
        <v>33</v>
      </c>
      <c r="KJ190" s="4">
        <f>COUNTIF($HB$188:KJ$188,$HA190)</f>
        <v>33</v>
      </c>
      <c r="KK190" s="4">
        <f>COUNTIF($HB$188:KK$188,$HA190)</f>
        <v>33</v>
      </c>
      <c r="KL190" s="4">
        <f>COUNTIF($HB$188:KL$188,$HA190)</f>
        <v>33</v>
      </c>
      <c r="KM190" s="4">
        <f>COUNTIF($HB$188:KM$188,$HA190)</f>
        <v>33</v>
      </c>
      <c r="KN190" s="4">
        <f>COUNTIF($HB$188:KN$188,$HA190)</f>
        <v>34</v>
      </c>
      <c r="KO190" s="4">
        <f>COUNTIF($HB$188:KO$188,$HA190)</f>
        <v>35</v>
      </c>
      <c r="KP190" s="4">
        <f>COUNTIF($HB$188:KP$188,$HA190)</f>
        <v>36</v>
      </c>
      <c r="KQ190" s="4">
        <f>COUNTIF($HB$188:KQ$188,$HA190)</f>
        <v>37</v>
      </c>
      <c r="KR190" s="4">
        <f>COUNTIF($HB$188:KR$188,$HA190)</f>
        <v>37</v>
      </c>
      <c r="KS190" s="4">
        <f>COUNTIF($HB$188:KS$188,$HA190)</f>
        <v>37</v>
      </c>
      <c r="KT190" s="4">
        <f>COUNTIF($HB$188:KT$188,$HA190)</f>
        <v>37</v>
      </c>
      <c r="KU190" s="4">
        <f>COUNTIF($HB$188:KU$188,$HA190)</f>
        <v>37</v>
      </c>
      <c r="KV190" s="4">
        <f>COUNTIF($HB$188:KV$188,$HA190)</f>
        <v>37</v>
      </c>
      <c r="KW190" s="4">
        <f>COUNTIF($HB$188:KW$188,$HA190)</f>
        <v>37</v>
      </c>
      <c r="KX190" s="4">
        <f>COUNTIF($HB$188:KX$188,$HA190)</f>
        <v>37</v>
      </c>
      <c r="KY190" s="4">
        <f>COUNTIF($HB$188:KY$188,$HA190)</f>
        <v>37</v>
      </c>
      <c r="KZ190" s="4">
        <f>COUNTIF($HB$188:KZ$188,$HA190)</f>
        <v>37</v>
      </c>
      <c r="LA190" s="4">
        <f>COUNTIF($HB$188:LA$188,$HA190)</f>
        <v>37</v>
      </c>
      <c r="LB190" s="4">
        <f>COUNTIF($HB$188:LB$188,$HA190)</f>
        <v>37</v>
      </c>
      <c r="LC190" s="4">
        <f>COUNTIF($HB$188:LC$188,$HA190)</f>
        <v>37</v>
      </c>
      <c r="LD190" s="4">
        <f>COUNTIF($HB$188:LD$188,$HA190)</f>
        <v>37</v>
      </c>
      <c r="LE190" s="4">
        <f>COUNTIF($HB$188:LE$188,$HA190)</f>
        <v>38</v>
      </c>
      <c r="LF190" s="4">
        <f>COUNTIF($HB$188:LF$188,$HA190)</f>
        <v>38</v>
      </c>
      <c r="LG190" s="4">
        <f>COUNTIF($HB$188:LG$188,$HA190)</f>
        <v>38</v>
      </c>
      <c r="LH190" s="4">
        <f>COUNTIF($HB$188:LH$188,$HA190)</f>
        <v>39</v>
      </c>
      <c r="LI190" s="4">
        <f>COUNTIF($HB$188:LI$188,$HA190)</f>
        <v>39</v>
      </c>
      <c r="LJ190" s="4">
        <f>COUNTIF($HB$188:LJ$188,$HA190)</f>
        <v>39</v>
      </c>
      <c r="LK190" s="4">
        <f>COUNTIF($HB$188:LK$188,$HA190)</f>
        <v>39</v>
      </c>
      <c r="LL190" s="4">
        <f>COUNTIF($HB$188:LL$188,$HA190)</f>
        <v>39</v>
      </c>
      <c r="LM190" s="4">
        <f>COUNTIF($HB$188:LM$188,$HA190)</f>
        <v>39</v>
      </c>
      <c r="LN190" s="4">
        <f>COUNTIF($HB$188:LN$188,$HA190)</f>
        <v>39</v>
      </c>
      <c r="LO190" s="4">
        <f>COUNTIF($HB$188:LO$188,$HA190)</f>
        <v>39</v>
      </c>
      <c r="LP190" s="4">
        <f>COUNTIF($HB$188:LP$188,$HA190)</f>
        <v>39</v>
      </c>
      <c r="LQ190" s="4">
        <f>COUNTIF($HB$188:LQ$188,$HA190)</f>
        <v>40</v>
      </c>
      <c r="LR190" s="4">
        <f>COUNTIF($HB$188:LR$188,$HA190)</f>
        <v>40</v>
      </c>
      <c r="LS190" s="4">
        <f>COUNTIF($HB$188:LS$188,$HA190)</f>
        <v>40</v>
      </c>
      <c r="LT190" s="4">
        <f>COUNTIF($HB$188:LT$188,$HA190)</f>
        <v>41</v>
      </c>
      <c r="LU190" s="4">
        <f>COUNTIF($HB$188:LU$188,$HA190)</f>
        <v>41</v>
      </c>
      <c r="LV190" s="4">
        <f>COUNTIF($HB$188:LV$188,$HA190)</f>
        <v>41</v>
      </c>
      <c r="LW190" s="4">
        <f>COUNTIF($HB$188:LW$188,$HA190)</f>
        <v>41</v>
      </c>
      <c r="LX190" s="4">
        <f>COUNTIF($HB$188:LX$188,$HA190)</f>
        <v>41</v>
      </c>
      <c r="LY190" s="4">
        <f>COUNTIF($HB$188:LY$188,$HA190)</f>
        <v>41</v>
      </c>
      <c r="LZ190" s="4">
        <f>COUNTIF($HB$188:LZ$188,$HA190)</f>
        <v>41</v>
      </c>
      <c r="MA190" s="4">
        <f>COUNTIF($HB$188:MA$188,$HA190)</f>
        <v>41</v>
      </c>
      <c r="MB190" s="4">
        <f>COUNTIF($HB$188:MB$188,$HA190)</f>
        <v>41</v>
      </c>
      <c r="MC190" s="4">
        <f>COUNTIF($HB$188:MC$188,$HA190)</f>
        <v>42</v>
      </c>
      <c r="MD190" s="4">
        <f>COUNTIF($HB$188:MD$188,$HA190)</f>
        <v>42</v>
      </c>
      <c r="ME190" s="4">
        <f>COUNTIF($HB$188:ME$188,$HA190)</f>
        <v>42</v>
      </c>
      <c r="MF190" s="4">
        <f>COUNTIF($HB$188:MF$188,$HA190)</f>
        <v>43</v>
      </c>
      <c r="MG190" s="4">
        <f>COUNTIF($HB$188:MG$188,$HA190)</f>
        <v>43</v>
      </c>
      <c r="MH190" s="4">
        <f>COUNTIF($HB$188:MH$188,$HA190)</f>
        <v>43</v>
      </c>
      <c r="MI190" s="4">
        <f>COUNTIF($HB$188:MI$188,$HA190)</f>
        <v>43</v>
      </c>
      <c r="MJ190" s="4">
        <f>COUNTIF($HB$188:MJ$188,$HA190)</f>
        <v>43</v>
      </c>
      <c r="MK190" s="4">
        <f>COUNTIF($HB$188:MK$188,$HA190)</f>
        <v>43</v>
      </c>
      <c r="ML190" s="4">
        <f>COUNTIF($HB$188:ML$188,$HA190)</f>
        <v>43</v>
      </c>
      <c r="MM190" s="4">
        <f>COUNTIF($HB$188:MM$188,$HA190)</f>
        <v>43</v>
      </c>
      <c r="MN190" s="4">
        <f>COUNTIF($HB$188:MN$188,$HA190)</f>
        <v>43</v>
      </c>
      <c r="MO190" s="4">
        <f>COUNTIF($HB$188:MO$188,$HA190)</f>
        <v>44</v>
      </c>
      <c r="MP190" s="4">
        <f>COUNTIF($HB$188:MP$188,$HA190)</f>
        <v>44</v>
      </c>
      <c r="MQ190" s="4">
        <f>COUNTIF($HB$188:MQ$188,$HA190)</f>
        <v>44</v>
      </c>
      <c r="MR190" s="4">
        <f>COUNTIF($HB$188:MR$188,$HA190)</f>
        <v>45</v>
      </c>
      <c r="MS190" s="4">
        <f>COUNTIF($HB$188:MS$188,$HA190)</f>
        <v>45</v>
      </c>
      <c r="MT190" s="4">
        <f>COUNTIF($HB$188:MT$188,$HA190)</f>
        <v>45</v>
      </c>
      <c r="MU190" s="4">
        <f>COUNTIF($HB$188:MU$188,$HA190)</f>
        <v>45</v>
      </c>
      <c r="MV190" s="4">
        <f>COUNTIF($HB$188:MV$188,$HA190)</f>
        <v>45</v>
      </c>
      <c r="MW190" s="4">
        <f>COUNTIF($HB$188:MW$188,$HA190)</f>
        <v>45</v>
      </c>
      <c r="MX190" s="4">
        <f>COUNTIF($HB$188:MX$188,$HA190)</f>
        <v>45</v>
      </c>
      <c r="MY190" s="4">
        <f>COUNTIF($HB$188:MY$188,$HA190)</f>
        <v>45</v>
      </c>
      <c r="MZ190" s="4">
        <f>COUNTIF($HB$188:MZ$188,$HA190)</f>
        <v>45</v>
      </c>
      <c r="NA190" s="4">
        <f>COUNTIF($HB$188:NA$188,$HA190)</f>
        <v>46</v>
      </c>
      <c r="NB190" s="4">
        <f>COUNTIF($HB$188:NB$188,$HA190)</f>
        <v>46</v>
      </c>
      <c r="NC190" s="4">
        <f>COUNTIF($HB$188:NC$188,$HA190)</f>
        <v>46</v>
      </c>
      <c r="ND190" s="4">
        <f>COUNTIF($HB$188:ND$188,$HA190)</f>
        <v>47</v>
      </c>
      <c r="NE190" s="4">
        <f>COUNTIF($HB$188:NE$188,$HA190)</f>
        <v>47</v>
      </c>
      <c r="NF190" s="4">
        <f>COUNTIF($HB$188:NF$188,$HA190)</f>
        <v>47</v>
      </c>
      <c r="NG190" s="4">
        <f>COUNTIF($HB$188:NG$188,$HA190)</f>
        <v>47</v>
      </c>
      <c r="NH190" s="4">
        <f>COUNTIF($HB$188:NH$188,$HA190)</f>
        <v>47</v>
      </c>
      <c r="NI190" s="4">
        <f>COUNTIF($HB$188:NI$188,$HA190)</f>
        <v>47</v>
      </c>
      <c r="NJ190" s="4">
        <f>COUNTIF($HB$188:NJ$188,$HA190)</f>
        <v>47</v>
      </c>
      <c r="NK190" s="4">
        <f>COUNTIF($HB$188:NK$188,$HA190)</f>
        <v>47</v>
      </c>
      <c r="NL190" s="4">
        <f>COUNTIF($HB$188:NL$188,$HA190)</f>
        <v>48</v>
      </c>
      <c r="NM190" s="4">
        <f>COUNTIF($HB$188:NM$188,$HA190)</f>
        <v>49</v>
      </c>
      <c r="NN190" s="4">
        <f>COUNTIF($HB$188:NN$188,$HA190)</f>
        <v>50</v>
      </c>
      <c r="NO190" s="4">
        <f>COUNTIF($HB$188:NO$188,$HA190)</f>
        <v>51</v>
      </c>
      <c r="NP190" s="4">
        <f>COUNTIF($HB$188:NP$188,$HA190)</f>
        <v>51</v>
      </c>
      <c r="NQ190" s="4">
        <f>COUNTIF($HB$188:NQ$188,$HA190)</f>
        <v>51</v>
      </c>
      <c r="NR190" s="4">
        <f>COUNTIF($HB$188:NR$188,$HA190)</f>
        <v>51</v>
      </c>
      <c r="NS190" s="4">
        <f>COUNTIF($HB$188:NS$188,$HA190)</f>
        <v>51</v>
      </c>
      <c r="NT190" s="4">
        <f>COUNTIF($HB$188:NT$188,$HA190)</f>
        <v>51</v>
      </c>
      <c r="NU190" s="4">
        <f>COUNTIF($HB$188:NU$188,$HA190)</f>
        <v>51</v>
      </c>
      <c r="NV190" s="4">
        <f>COUNTIF($HB$188:NV$188,$HA190)</f>
        <v>51</v>
      </c>
      <c r="NW190" s="4">
        <f>COUNTIF($HB$188:NW$188,$HA190)</f>
        <v>51</v>
      </c>
      <c r="NX190" s="4">
        <f>COUNTIF($HB$188:NX$188,$HA190)</f>
        <v>52</v>
      </c>
      <c r="NY190" s="4">
        <f>COUNTIF($HB$188:NY$188,$HA190)</f>
        <v>53</v>
      </c>
      <c r="NZ190" s="4">
        <f>COUNTIF($HB$188:NZ$188,$HA190)</f>
        <v>54</v>
      </c>
      <c r="OA190" s="4">
        <f>COUNTIF($HB$188:OA$188,$HA190)</f>
        <v>55</v>
      </c>
      <c r="OB190" s="4">
        <f>COUNTIF($HB$188:OB$188,$HA190)</f>
        <v>55</v>
      </c>
      <c r="OC190" s="4">
        <f>COUNTIF($HB$188:OC$188,$HA190)</f>
        <v>55</v>
      </c>
      <c r="OD190" s="4">
        <f>COUNTIF($HB$188:OD$188,$HA190)</f>
        <v>55</v>
      </c>
      <c r="OE190" s="4">
        <f>COUNTIF($HB$188:OE$188,$HA190)</f>
        <v>55</v>
      </c>
      <c r="OF190" s="4">
        <f>COUNTIF($HB$188:OF$188,$HA190)</f>
        <v>55</v>
      </c>
      <c r="OG190" s="4">
        <f>COUNTIF($HB$188:OG$188,$HA190)</f>
        <v>55</v>
      </c>
      <c r="OH190" s="4">
        <f>COUNTIF($HB$188:OH$188,$HA190)</f>
        <v>55</v>
      </c>
      <c r="OI190" s="4">
        <f>COUNTIF($HB$188:OI$188,$HA190)</f>
        <v>55</v>
      </c>
      <c r="OJ190" s="4">
        <f>COUNTIF($HB$188:OJ$188,$HA190)</f>
        <v>56</v>
      </c>
      <c r="OK190" s="4">
        <f>COUNTIF($HB$188:OK$188,$HA190)</f>
        <v>57</v>
      </c>
      <c r="OL190" s="4">
        <f>COUNTIF($HB$188:OL$188,$HA190)</f>
        <v>58</v>
      </c>
      <c r="OM190" s="4">
        <f>COUNTIF($HB$188:OM$188,$HA190)</f>
        <v>59</v>
      </c>
      <c r="ON190" s="4">
        <f>COUNTIF($HB$188:ON$188,$HA190)</f>
        <v>59</v>
      </c>
      <c r="OO190" s="4">
        <f>COUNTIF($HB$188:OO$188,$HA190)</f>
        <v>59</v>
      </c>
      <c r="OP190" s="4">
        <f>COUNTIF($HB$188:OP$188,$HA190)</f>
        <v>59</v>
      </c>
      <c r="OQ190" s="4">
        <f>COUNTIF($HB$188:OQ$188,$HA190)</f>
        <v>59</v>
      </c>
      <c r="OR190" s="4">
        <f>COUNTIF($HB$188:OR$188,$HA190)</f>
        <v>59</v>
      </c>
      <c r="OS190" s="4">
        <f>COUNTIF($HB$188:OS$188,$HA190)</f>
        <v>59</v>
      </c>
    </row>
    <row r="191" spans="2:409" ht="25.2">
      <c r="B191" s="11">
        <f t="shared" si="235"/>
        <v>86</v>
      </c>
      <c r="C191" s="9">
        <v>5</v>
      </c>
      <c r="D191" s="12">
        <v>15</v>
      </c>
      <c r="E191" s="13">
        <v>58</v>
      </c>
      <c r="G191" s="28" t="s">
        <v>35</v>
      </c>
      <c r="H191" s="27" t="s">
        <v>12</v>
      </c>
      <c r="I191" s="27" t="s">
        <v>12</v>
      </c>
      <c r="J191" s="27" t="s">
        <v>12</v>
      </c>
      <c r="K191" s="28" t="s">
        <v>35</v>
      </c>
      <c r="L191" s="28" t="s">
        <v>35</v>
      </c>
      <c r="M191" s="27" t="s">
        <v>12</v>
      </c>
      <c r="N191" s="27" t="s">
        <v>12</v>
      </c>
      <c r="O191" s="27" t="s">
        <v>12</v>
      </c>
      <c r="P191" s="27" t="s">
        <v>12</v>
      </c>
      <c r="Q191" s="28" t="s">
        <v>35</v>
      </c>
      <c r="R191" s="28" t="s">
        <v>35</v>
      </c>
      <c r="S191" s="28" t="s">
        <v>35</v>
      </c>
      <c r="T191" s="27" t="s">
        <v>12</v>
      </c>
      <c r="U191" s="27" t="s">
        <v>12</v>
      </c>
      <c r="V191" s="27" t="s">
        <v>12</v>
      </c>
      <c r="W191" s="28" t="s">
        <v>35</v>
      </c>
      <c r="X191" s="28" t="s">
        <v>35</v>
      </c>
      <c r="Y191" s="27" t="s">
        <v>12</v>
      </c>
      <c r="Z191" s="27" t="s">
        <v>12</v>
      </c>
      <c r="AA191" s="27" t="s">
        <v>12</v>
      </c>
      <c r="AB191" s="27" t="s">
        <v>12</v>
      </c>
      <c r="AC191" s="28" t="s">
        <v>35</v>
      </c>
      <c r="AD191" s="28" t="s">
        <v>35</v>
      </c>
      <c r="AE191" s="28" t="s">
        <v>35</v>
      </c>
      <c r="AF191" s="27" t="s">
        <v>12</v>
      </c>
      <c r="AG191" s="27" t="s">
        <v>12</v>
      </c>
      <c r="AH191" s="27" t="s">
        <v>12</v>
      </c>
      <c r="AI191" s="28" t="s">
        <v>35</v>
      </c>
      <c r="AJ191" s="28" t="s">
        <v>35</v>
      </c>
      <c r="AK191" s="27" t="s">
        <v>12</v>
      </c>
      <c r="AL191" s="27" t="s">
        <v>12</v>
      </c>
      <c r="AM191" s="27" t="s">
        <v>12</v>
      </c>
      <c r="AN191" s="27" t="s">
        <v>12</v>
      </c>
      <c r="AO191" s="28" t="s">
        <v>35</v>
      </c>
      <c r="AP191" s="28" t="s">
        <v>35</v>
      </c>
      <c r="AQ191" s="28" t="s">
        <v>35</v>
      </c>
      <c r="AR191" s="27" t="s">
        <v>12</v>
      </c>
      <c r="AS191" s="27" t="s">
        <v>12</v>
      </c>
      <c r="AT191" s="27" t="s">
        <v>12</v>
      </c>
      <c r="AU191" s="28" t="s">
        <v>35</v>
      </c>
      <c r="AV191" s="28" t="s">
        <v>35</v>
      </c>
      <c r="AW191" s="27" t="s">
        <v>12</v>
      </c>
      <c r="AX191" s="27" t="s">
        <v>12</v>
      </c>
      <c r="AY191" s="27" t="s">
        <v>12</v>
      </c>
      <c r="AZ191" s="27" t="s">
        <v>12</v>
      </c>
      <c r="BA191" s="28" t="s">
        <v>35</v>
      </c>
      <c r="BB191" s="28" t="s">
        <v>35</v>
      </c>
      <c r="BC191" s="28" t="s">
        <v>35</v>
      </c>
      <c r="BD191" s="27" t="s">
        <v>12</v>
      </c>
      <c r="BE191" s="27" t="s">
        <v>12</v>
      </c>
      <c r="BF191" s="27" t="s">
        <v>12</v>
      </c>
      <c r="BG191" s="28" t="s">
        <v>35</v>
      </c>
      <c r="BH191" s="28" t="s">
        <v>35</v>
      </c>
      <c r="BI191" s="27" t="s">
        <v>12</v>
      </c>
      <c r="BJ191" s="27" t="s">
        <v>12</v>
      </c>
      <c r="BK191" s="27" t="s">
        <v>12</v>
      </c>
      <c r="BL191" s="27" t="s">
        <v>12</v>
      </c>
      <c r="BM191" s="28" t="s">
        <v>35</v>
      </c>
      <c r="BN191" s="28" t="s">
        <v>35</v>
      </c>
      <c r="BO191" s="27" t="s">
        <v>12</v>
      </c>
      <c r="BP191" s="28" t="s">
        <v>35</v>
      </c>
      <c r="BQ191" s="28" t="s">
        <v>35</v>
      </c>
      <c r="BR191" s="27" t="s">
        <v>12</v>
      </c>
      <c r="BS191" s="27" t="s">
        <v>12</v>
      </c>
      <c r="BT191" s="28" t="s">
        <v>35</v>
      </c>
      <c r="BU191" s="28" t="s">
        <v>35</v>
      </c>
      <c r="BV191" s="27" t="s">
        <v>12</v>
      </c>
      <c r="BW191" s="28" t="s">
        <v>35</v>
      </c>
      <c r="BX191" s="27" t="s">
        <v>12</v>
      </c>
      <c r="BY191" s="27" t="s">
        <v>12</v>
      </c>
      <c r="BZ191" s="28" t="s">
        <v>35</v>
      </c>
      <c r="CA191" s="27" t="s">
        <v>12</v>
      </c>
      <c r="CB191" s="28" t="s">
        <v>35</v>
      </c>
      <c r="CC191" s="28" t="s">
        <v>35</v>
      </c>
      <c r="CD191" s="27" t="s">
        <v>12</v>
      </c>
      <c r="CE191" s="27" t="s">
        <v>12</v>
      </c>
      <c r="CF191" s="28" t="s">
        <v>35</v>
      </c>
      <c r="CG191" s="28" t="s">
        <v>35</v>
      </c>
      <c r="CH191" s="27" t="s">
        <v>12</v>
      </c>
      <c r="CI191" s="28" t="s">
        <v>35</v>
      </c>
      <c r="CJ191" s="27" t="s">
        <v>12</v>
      </c>
      <c r="CK191" s="27" t="s">
        <v>12</v>
      </c>
      <c r="CL191" s="28" t="s">
        <v>35</v>
      </c>
      <c r="CM191" s="27" t="s">
        <v>12</v>
      </c>
      <c r="CN191" s="28" t="s">
        <v>35</v>
      </c>
      <c r="CO191" s="28" t="s">
        <v>35</v>
      </c>
      <c r="CP191" s="27" t="s">
        <v>12</v>
      </c>
      <c r="CQ191" s="27" t="s">
        <v>12</v>
      </c>
      <c r="CR191" s="28" t="s">
        <v>35</v>
      </c>
      <c r="CS191" s="28" t="s">
        <v>35</v>
      </c>
      <c r="CT191" s="27" t="s">
        <v>12</v>
      </c>
      <c r="CU191" s="28" t="s">
        <v>35</v>
      </c>
      <c r="CV191" s="27" t="s">
        <v>12</v>
      </c>
      <c r="CW191" s="27" t="s">
        <v>12</v>
      </c>
      <c r="CX191" s="28" t="s">
        <v>35</v>
      </c>
      <c r="CY191" s="27" t="s">
        <v>12</v>
      </c>
      <c r="CZ191" s="28" t="s">
        <v>35</v>
      </c>
      <c r="DA191" s="28" t="s">
        <v>35</v>
      </c>
      <c r="DB191" s="27" t="s">
        <v>12</v>
      </c>
      <c r="DC191" s="28" t="s">
        <v>35</v>
      </c>
      <c r="DD191" s="28" t="s">
        <v>35</v>
      </c>
      <c r="DE191" s="28" t="s">
        <v>35</v>
      </c>
      <c r="DF191" s="28" t="s">
        <v>35</v>
      </c>
      <c r="DG191" s="28" t="s">
        <v>35</v>
      </c>
      <c r="DH191" s="27" t="s">
        <v>12</v>
      </c>
      <c r="DI191" s="28" t="s">
        <v>35</v>
      </c>
      <c r="DJ191" s="27" t="s">
        <v>12</v>
      </c>
      <c r="DK191" s="27" t="s">
        <v>12</v>
      </c>
      <c r="DL191" s="27" t="s">
        <v>12</v>
      </c>
      <c r="DM191" s="27" t="s">
        <v>12</v>
      </c>
      <c r="DN191" s="27" t="s">
        <v>12</v>
      </c>
      <c r="DO191" s="28" t="s">
        <v>35</v>
      </c>
      <c r="DP191" s="28" t="s">
        <v>35</v>
      </c>
      <c r="DQ191" s="28" t="s">
        <v>35</v>
      </c>
      <c r="DR191" s="28" t="s">
        <v>35</v>
      </c>
      <c r="DS191" s="28" t="s">
        <v>35</v>
      </c>
      <c r="DT191" s="27" t="s">
        <v>12</v>
      </c>
      <c r="DU191" s="28" t="s">
        <v>35</v>
      </c>
      <c r="DV191" s="27" t="s">
        <v>12</v>
      </c>
      <c r="DW191" s="27" t="s">
        <v>12</v>
      </c>
      <c r="DX191" s="27" t="s">
        <v>12</v>
      </c>
      <c r="DY191" s="27" t="s">
        <v>12</v>
      </c>
      <c r="DZ191" s="27" t="s">
        <v>12</v>
      </c>
      <c r="EA191" s="28" t="s">
        <v>35</v>
      </c>
      <c r="EB191" s="28" t="s">
        <v>35</v>
      </c>
      <c r="EC191" s="28" t="s">
        <v>35</v>
      </c>
      <c r="ED191" s="28" t="s">
        <v>35</v>
      </c>
      <c r="EE191" s="28" t="s">
        <v>35</v>
      </c>
      <c r="EF191" s="27" t="s">
        <v>12</v>
      </c>
      <c r="EG191" s="28" t="s">
        <v>35</v>
      </c>
      <c r="EH191" s="27" t="s">
        <v>12</v>
      </c>
      <c r="EI191" s="27" t="s">
        <v>12</v>
      </c>
      <c r="EJ191" s="27" t="s">
        <v>12</v>
      </c>
      <c r="EK191" s="27" t="s">
        <v>12</v>
      </c>
      <c r="EL191" s="27" t="s">
        <v>12</v>
      </c>
      <c r="EM191" s="28" t="s">
        <v>35</v>
      </c>
      <c r="EN191" s="28" t="s">
        <v>35</v>
      </c>
      <c r="EO191" s="28" t="s">
        <v>35</v>
      </c>
      <c r="EP191" s="28" t="s">
        <v>35</v>
      </c>
      <c r="EQ191" s="28" t="s">
        <v>35</v>
      </c>
      <c r="ER191" s="27" t="s">
        <v>12</v>
      </c>
      <c r="ES191" s="28" t="s">
        <v>35</v>
      </c>
      <c r="ET191" s="27" t="s">
        <v>12</v>
      </c>
      <c r="EU191" s="27" t="s">
        <v>12</v>
      </c>
      <c r="EV191" s="27" t="s">
        <v>12</v>
      </c>
      <c r="EW191" s="27" t="s">
        <v>12</v>
      </c>
      <c r="EX191" s="27" t="s">
        <v>12</v>
      </c>
      <c r="EY191" s="28" t="s">
        <v>35</v>
      </c>
      <c r="EZ191" s="28" t="s">
        <v>35</v>
      </c>
      <c r="FA191" s="28" t="s">
        <v>35</v>
      </c>
      <c r="FB191" s="28" t="s">
        <v>35</v>
      </c>
      <c r="FC191" s="28" t="s">
        <v>35</v>
      </c>
      <c r="FD191" s="27" t="s">
        <v>12</v>
      </c>
      <c r="FE191" s="28" t="s">
        <v>35</v>
      </c>
      <c r="FF191" s="27" t="s">
        <v>12</v>
      </c>
      <c r="FG191" s="27" t="s">
        <v>12</v>
      </c>
      <c r="FH191" s="27" t="s">
        <v>12</v>
      </c>
      <c r="FI191" s="27" t="s">
        <v>12</v>
      </c>
      <c r="FJ191" s="27" t="s">
        <v>12</v>
      </c>
      <c r="FK191" s="27" t="s">
        <v>12</v>
      </c>
      <c r="FL191" s="27" t="s">
        <v>12</v>
      </c>
      <c r="FM191" s="27" t="s">
        <v>12</v>
      </c>
      <c r="FN191" s="27" t="s">
        <v>12</v>
      </c>
      <c r="FO191" s="28" t="s">
        <v>35</v>
      </c>
      <c r="FP191" s="27" t="s">
        <v>12</v>
      </c>
      <c r="FQ191" s="28" t="s">
        <v>35</v>
      </c>
      <c r="FR191" s="27" t="s">
        <v>12</v>
      </c>
      <c r="FS191" s="28" t="s">
        <v>35</v>
      </c>
      <c r="FT191" s="27" t="s">
        <v>12</v>
      </c>
      <c r="FU191" s="27" t="s">
        <v>12</v>
      </c>
      <c r="FV191" s="27" t="s">
        <v>12</v>
      </c>
      <c r="FW191" s="27" t="s">
        <v>12</v>
      </c>
      <c r="FX191" s="27" t="s">
        <v>12</v>
      </c>
      <c r="FY191" s="27" t="s">
        <v>12</v>
      </c>
      <c r="FZ191" s="27" t="s">
        <v>12</v>
      </c>
      <c r="GA191" s="28" t="s">
        <v>35</v>
      </c>
      <c r="GB191" s="27" t="s">
        <v>12</v>
      </c>
      <c r="GC191" s="28" t="s">
        <v>35</v>
      </c>
      <c r="GD191" s="27" t="s">
        <v>12</v>
      </c>
      <c r="GE191" s="28" t="s">
        <v>35</v>
      </c>
      <c r="GF191" s="27" t="s">
        <v>12</v>
      </c>
      <c r="GG191" s="27" t="s">
        <v>12</v>
      </c>
      <c r="GH191" s="27" t="s">
        <v>12</v>
      </c>
      <c r="GI191" s="27" t="s">
        <v>12</v>
      </c>
      <c r="GJ191" s="27" t="s">
        <v>12</v>
      </c>
      <c r="GK191" s="27" t="s">
        <v>12</v>
      </c>
      <c r="GL191" s="27" t="s">
        <v>12</v>
      </c>
      <c r="GM191" s="28" t="s">
        <v>35</v>
      </c>
      <c r="GN191" s="27" t="s">
        <v>12</v>
      </c>
      <c r="GO191" s="28" t="s">
        <v>35</v>
      </c>
      <c r="GP191" s="27" t="s">
        <v>12</v>
      </c>
      <c r="GQ191" s="28" t="s">
        <v>35</v>
      </c>
      <c r="GR191" s="27" t="s">
        <v>12</v>
      </c>
      <c r="GS191" s="27" t="s">
        <v>12</v>
      </c>
      <c r="GT191" s="27" t="s">
        <v>12</v>
      </c>
      <c r="GU191" s="27" t="s">
        <v>12</v>
      </c>
      <c r="GV191" s="27" t="s">
        <v>12</v>
      </c>
      <c r="GW191" s="27" t="s">
        <v>12</v>
      </c>
      <c r="GX191" s="27" t="s">
        <v>12</v>
      </c>
      <c r="HA191" s="40" t="s">
        <v>80</v>
      </c>
      <c r="HB191" s="43" cm="1">
        <f t="array" ref="HB191:OS191">_xlfn.SEQUENCE(,COUNT(HB190:OS190))</f>
        <v>1</v>
      </c>
      <c r="HC191" s="43">
        <v>2</v>
      </c>
      <c r="HD191" s="43">
        <v>3</v>
      </c>
      <c r="HE191" s="43">
        <v>4</v>
      </c>
      <c r="HF191" s="43">
        <v>5</v>
      </c>
      <c r="HG191" s="43">
        <v>6</v>
      </c>
      <c r="HH191" s="43">
        <v>7</v>
      </c>
      <c r="HI191" s="43">
        <v>8</v>
      </c>
      <c r="HJ191" s="43">
        <v>9</v>
      </c>
      <c r="HK191" s="43">
        <v>10</v>
      </c>
      <c r="HL191" s="43">
        <v>11</v>
      </c>
      <c r="HM191" s="43">
        <v>12</v>
      </c>
      <c r="HN191" s="43">
        <v>13</v>
      </c>
      <c r="HO191" s="43">
        <v>14</v>
      </c>
      <c r="HP191" s="43">
        <v>15</v>
      </c>
      <c r="HQ191" s="43">
        <v>16</v>
      </c>
      <c r="HR191" s="43">
        <v>17</v>
      </c>
      <c r="HS191" s="43">
        <v>18</v>
      </c>
      <c r="HT191" s="43">
        <v>19</v>
      </c>
      <c r="HU191" s="43">
        <v>20</v>
      </c>
      <c r="HV191" s="43">
        <v>21</v>
      </c>
      <c r="HW191" s="43">
        <v>22</v>
      </c>
      <c r="HX191" s="43">
        <v>23</v>
      </c>
      <c r="HY191" s="43">
        <v>24</v>
      </c>
      <c r="HZ191" s="43">
        <v>25</v>
      </c>
      <c r="IA191" s="43">
        <v>26</v>
      </c>
      <c r="IB191" s="43">
        <v>27</v>
      </c>
      <c r="IC191" s="43">
        <v>28</v>
      </c>
      <c r="ID191" s="43">
        <v>29</v>
      </c>
      <c r="IE191" s="43">
        <v>30</v>
      </c>
      <c r="IF191" s="43">
        <v>31</v>
      </c>
      <c r="IG191" s="43">
        <v>32</v>
      </c>
      <c r="IH191" s="43">
        <v>33</v>
      </c>
      <c r="II191" s="43">
        <v>34</v>
      </c>
      <c r="IJ191" s="43">
        <v>35</v>
      </c>
      <c r="IK191" s="43">
        <v>36</v>
      </c>
      <c r="IL191" s="43">
        <v>37</v>
      </c>
      <c r="IM191" s="43">
        <v>38</v>
      </c>
      <c r="IN191" s="43">
        <v>39</v>
      </c>
      <c r="IO191" s="43">
        <v>40</v>
      </c>
      <c r="IP191" s="43">
        <v>41</v>
      </c>
      <c r="IQ191" s="43">
        <v>42</v>
      </c>
      <c r="IR191" s="43">
        <v>43</v>
      </c>
      <c r="IS191" s="43">
        <v>44</v>
      </c>
      <c r="IT191" s="43">
        <v>45</v>
      </c>
      <c r="IU191" s="43">
        <v>46</v>
      </c>
      <c r="IV191" s="43">
        <v>47</v>
      </c>
      <c r="IW191" s="43">
        <v>48</v>
      </c>
      <c r="IX191" s="43">
        <v>49</v>
      </c>
      <c r="IY191" s="43">
        <v>50</v>
      </c>
      <c r="IZ191" s="43">
        <v>51</v>
      </c>
      <c r="JA191" s="43">
        <v>52</v>
      </c>
      <c r="JB191" s="43">
        <v>53</v>
      </c>
      <c r="JC191" s="43">
        <v>54</v>
      </c>
      <c r="JD191" s="43">
        <v>55</v>
      </c>
      <c r="JE191" s="43">
        <v>56</v>
      </c>
      <c r="JF191" s="43">
        <v>57</v>
      </c>
      <c r="JG191" s="43">
        <v>58</v>
      </c>
      <c r="JH191" s="43">
        <v>59</v>
      </c>
      <c r="JI191" s="43">
        <v>60</v>
      </c>
      <c r="JJ191" s="43">
        <v>61</v>
      </c>
      <c r="JK191" s="43">
        <v>62</v>
      </c>
      <c r="JL191" s="43">
        <v>63</v>
      </c>
      <c r="JM191" s="43">
        <v>64</v>
      </c>
      <c r="JN191" s="43">
        <v>65</v>
      </c>
      <c r="JO191" s="43">
        <v>66</v>
      </c>
      <c r="JP191" s="43">
        <v>67</v>
      </c>
      <c r="JQ191" s="43">
        <v>68</v>
      </c>
      <c r="JR191" s="43">
        <v>69</v>
      </c>
      <c r="JS191" s="43">
        <v>70</v>
      </c>
      <c r="JT191" s="43">
        <v>71</v>
      </c>
      <c r="JU191" s="43">
        <v>72</v>
      </c>
      <c r="JV191" s="43">
        <v>73</v>
      </c>
      <c r="JW191" s="43">
        <v>74</v>
      </c>
      <c r="JX191" s="43">
        <v>75</v>
      </c>
      <c r="JY191" s="43">
        <v>76</v>
      </c>
      <c r="JZ191" s="43">
        <v>77</v>
      </c>
      <c r="KA191" s="43">
        <v>78</v>
      </c>
      <c r="KB191" s="43">
        <v>79</v>
      </c>
      <c r="KC191" s="43">
        <v>80</v>
      </c>
      <c r="KD191" s="43">
        <v>81</v>
      </c>
      <c r="KE191" s="43">
        <v>82</v>
      </c>
      <c r="KF191" s="43">
        <v>83</v>
      </c>
      <c r="KG191" s="43">
        <v>84</v>
      </c>
      <c r="KH191" s="43">
        <v>85</v>
      </c>
      <c r="KI191" s="43">
        <v>86</v>
      </c>
      <c r="KJ191" s="43">
        <v>87</v>
      </c>
      <c r="KK191" s="43">
        <v>88</v>
      </c>
      <c r="KL191" s="43">
        <v>89</v>
      </c>
      <c r="KM191" s="43">
        <v>90</v>
      </c>
      <c r="KN191" s="43">
        <v>91</v>
      </c>
      <c r="KO191" s="43">
        <v>92</v>
      </c>
      <c r="KP191" s="43">
        <v>93</v>
      </c>
      <c r="KQ191" s="43">
        <v>94</v>
      </c>
      <c r="KR191" s="43">
        <v>95</v>
      </c>
      <c r="KS191" s="43">
        <v>96</v>
      </c>
      <c r="KT191" s="43">
        <v>97</v>
      </c>
      <c r="KU191" s="43">
        <v>98</v>
      </c>
      <c r="KV191" s="43">
        <v>99</v>
      </c>
      <c r="KW191" s="43">
        <v>100</v>
      </c>
      <c r="KX191" s="43">
        <v>101</v>
      </c>
      <c r="KY191" s="43">
        <v>102</v>
      </c>
      <c r="KZ191" s="43">
        <v>103</v>
      </c>
      <c r="LA191" s="43">
        <v>104</v>
      </c>
      <c r="LB191" s="43">
        <v>105</v>
      </c>
      <c r="LC191" s="43">
        <v>106</v>
      </c>
      <c r="LD191" s="43">
        <v>107</v>
      </c>
      <c r="LE191" s="43">
        <v>108</v>
      </c>
      <c r="LF191" s="43">
        <v>109</v>
      </c>
      <c r="LG191" s="43">
        <v>110</v>
      </c>
      <c r="LH191" s="43">
        <v>111</v>
      </c>
      <c r="LI191" s="43">
        <v>112</v>
      </c>
      <c r="LJ191" s="43">
        <v>113</v>
      </c>
      <c r="LK191" s="43">
        <v>114</v>
      </c>
      <c r="LL191" s="43">
        <v>115</v>
      </c>
      <c r="LM191" s="43">
        <v>116</v>
      </c>
      <c r="LN191" s="43">
        <v>117</v>
      </c>
      <c r="LO191" s="43">
        <v>118</v>
      </c>
      <c r="LP191" s="43">
        <v>119</v>
      </c>
      <c r="LQ191" s="43">
        <v>120</v>
      </c>
      <c r="LR191" s="43">
        <v>121</v>
      </c>
      <c r="LS191" s="43">
        <v>122</v>
      </c>
      <c r="LT191" s="43">
        <v>123</v>
      </c>
      <c r="LU191" s="43">
        <v>124</v>
      </c>
      <c r="LV191" s="43">
        <v>125</v>
      </c>
      <c r="LW191" s="43">
        <v>126</v>
      </c>
      <c r="LX191" s="43">
        <v>127</v>
      </c>
      <c r="LY191" s="43">
        <v>128</v>
      </c>
      <c r="LZ191" s="43">
        <v>129</v>
      </c>
      <c r="MA191" s="43">
        <v>130</v>
      </c>
      <c r="MB191" s="43">
        <v>131</v>
      </c>
      <c r="MC191" s="43">
        <v>132</v>
      </c>
      <c r="MD191" s="43">
        <v>133</v>
      </c>
      <c r="ME191" s="43">
        <v>134</v>
      </c>
      <c r="MF191" s="43">
        <v>135</v>
      </c>
      <c r="MG191" s="43">
        <v>136</v>
      </c>
      <c r="MH191" s="43">
        <v>137</v>
      </c>
      <c r="MI191" s="43">
        <v>138</v>
      </c>
      <c r="MJ191" s="43">
        <v>139</v>
      </c>
      <c r="MK191" s="43">
        <v>140</v>
      </c>
      <c r="ML191" s="43">
        <v>141</v>
      </c>
      <c r="MM191" s="43">
        <v>142</v>
      </c>
      <c r="MN191" s="43">
        <v>143</v>
      </c>
      <c r="MO191" s="43">
        <v>144</v>
      </c>
      <c r="MP191" s="43">
        <v>145</v>
      </c>
      <c r="MQ191" s="43">
        <v>146</v>
      </c>
      <c r="MR191" s="43">
        <v>147</v>
      </c>
      <c r="MS191" s="43">
        <v>148</v>
      </c>
      <c r="MT191" s="43">
        <v>149</v>
      </c>
      <c r="MU191" s="43">
        <v>150</v>
      </c>
      <c r="MV191" s="43">
        <v>151</v>
      </c>
      <c r="MW191" s="43">
        <v>152</v>
      </c>
      <c r="MX191" s="43">
        <v>153</v>
      </c>
      <c r="MY191" s="43">
        <v>154</v>
      </c>
      <c r="MZ191" s="43">
        <v>155</v>
      </c>
      <c r="NA191" s="43">
        <v>156</v>
      </c>
      <c r="NB191" s="43">
        <v>157</v>
      </c>
      <c r="NC191" s="43">
        <v>158</v>
      </c>
      <c r="ND191" s="43">
        <v>159</v>
      </c>
      <c r="NE191" s="43">
        <v>160</v>
      </c>
      <c r="NF191" s="43">
        <v>161</v>
      </c>
      <c r="NG191" s="43">
        <v>162</v>
      </c>
      <c r="NH191" s="43">
        <v>163</v>
      </c>
      <c r="NI191" s="43">
        <v>164</v>
      </c>
      <c r="NJ191" s="43">
        <v>165</v>
      </c>
      <c r="NK191" s="43">
        <v>166</v>
      </c>
      <c r="NL191" s="43">
        <v>167</v>
      </c>
      <c r="NM191" s="43">
        <v>168</v>
      </c>
      <c r="NN191" s="43">
        <v>169</v>
      </c>
      <c r="NO191" s="43">
        <v>170</v>
      </c>
      <c r="NP191" s="43">
        <v>171</v>
      </c>
      <c r="NQ191" s="43">
        <v>172</v>
      </c>
      <c r="NR191" s="43">
        <v>173</v>
      </c>
      <c r="NS191" s="43">
        <v>174</v>
      </c>
      <c r="NT191" s="43">
        <v>175</v>
      </c>
      <c r="NU191" s="43">
        <v>176</v>
      </c>
      <c r="NV191" s="43">
        <v>177</v>
      </c>
      <c r="NW191" s="43">
        <v>178</v>
      </c>
      <c r="NX191" s="43">
        <v>179</v>
      </c>
      <c r="NY191" s="43">
        <v>180</v>
      </c>
      <c r="NZ191" s="43">
        <v>181</v>
      </c>
      <c r="OA191" s="43">
        <v>182</v>
      </c>
      <c r="OB191" s="43">
        <v>183</v>
      </c>
      <c r="OC191" s="43">
        <v>184</v>
      </c>
      <c r="OD191" s="43">
        <v>185</v>
      </c>
      <c r="OE191" s="43">
        <v>186</v>
      </c>
      <c r="OF191" s="43">
        <v>187</v>
      </c>
      <c r="OG191" s="43">
        <v>188</v>
      </c>
      <c r="OH191" s="43">
        <v>189</v>
      </c>
      <c r="OI191" s="43">
        <v>190</v>
      </c>
      <c r="OJ191" s="43">
        <v>191</v>
      </c>
      <c r="OK191" s="43">
        <v>192</v>
      </c>
      <c r="OL191" s="43">
        <v>193</v>
      </c>
      <c r="OM191" s="43">
        <v>194</v>
      </c>
      <c r="ON191" s="43">
        <v>195</v>
      </c>
      <c r="OO191" s="43">
        <v>196</v>
      </c>
      <c r="OP191" s="43">
        <v>197</v>
      </c>
      <c r="OQ191" s="43">
        <v>198</v>
      </c>
      <c r="OR191" s="43">
        <v>199</v>
      </c>
      <c r="OS191" s="43">
        <v>200</v>
      </c>
    </row>
    <row r="192" spans="2:409" ht="25.2">
      <c r="B192" s="11">
        <f t="shared" si="235"/>
        <v>87</v>
      </c>
      <c r="C192" s="9">
        <v>5</v>
      </c>
      <c r="D192" s="12">
        <v>15</v>
      </c>
      <c r="E192" s="13">
        <v>72</v>
      </c>
      <c r="G192" s="27" t="s">
        <v>12</v>
      </c>
      <c r="H192" s="32" t="s">
        <v>42</v>
      </c>
      <c r="I192" s="32" t="s">
        <v>42</v>
      </c>
      <c r="J192" s="27" t="s">
        <v>12</v>
      </c>
      <c r="K192" s="32" t="s">
        <v>42</v>
      </c>
      <c r="L192" s="32" t="s">
        <v>42</v>
      </c>
      <c r="M192" s="32" t="s">
        <v>42</v>
      </c>
      <c r="N192" s="32" t="s">
        <v>42</v>
      </c>
      <c r="O192" s="27" t="s">
        <v>12</v>
      </c>
      <c r="P192" s="27" t="s">
        <v>12</v>
      </c>
      <c r="Q192" s="27" t="s">
        <v>12</v>
      </c>
      <c r="R192" s="32" t="s">
        <v>42</v>
      </c>
      <c r="S192" s="27" t="s">
        <v>12</v>
      </c>
      <c r="T192" s="32" t="s">
        <v>42</v>
      </c>
      <c r="U192" s="32" t="s">
        <v>42</v>
      </c>
      <c r="V192" s="27" t="s">
        <v>12</v>
      </c>
      <c r="W192" s="32" t="s">
        <v>42</v>
      </c>
      <c r="X192" s="32" t="s">
        <v>42</v>
      </c>
      <c r="Y192" s="32" t="s">
        <v>42</v>
      </c>
      <c r="Z192" s="32" t="s">
        <v>42</v>
      </c>
      <c r="AA192" s="27" t="s">
        <v>12</v>
      </c>
      <c r="AB192" s="27" t="s">
        <v>12</v>
      </c>
      <c r="AC192" s="27" t="s">
        <v>12</v>
      </c>
      <c r="AD192" s="32" t="s">
        <v>42</v>
      </c>
      <c r="AE192" s="27" t="s">
        <v>12</v>
      </c>
      <c r="AF192" s="32" t="s">
        <v>42</v>
      </c>
      <c r="AG192" s="32" t="s">
        <v>42</v>
      </c>
      <c r="AH192" s="27" t="s">
        <v>12</v>
      </c>
      <c r="AI192" s="32" t="s">
        <v>42</v>
      </c>
      <c r="AJ192" s="32" t="s">
        <v>42</v>
      </c>
      <c r="AK192" s="32" t="s">
        <v>42</v>
      </c>
      <c r="AL192" s="32" t="s">
        <v>42</v>
      </c>
      <c r="AM192" s="27" t="s">
        <v>12</v>
      </c>
      <c r="AN192" s="27" t="s">
        <v>12</v>
      </c>
      <c r="AO192" s="27" t="s">
        <v>12</v>
      </c>
      <c r="AP192" s="32" t="s">
        <v>42</v>
      </c>
      <c r="AQ192" s="27" t="s">
        <v>12</v>
      </c>
      <c r="AR192" s="32" t="s">
        <v>42</v>
      </c>
      <c r="AS192" s="32" t="s">
        <v>42</v>
      </c>
      <c r="AT192" s="27" t="s">
        <v>12</v>
      </c>
      <c r="AU192" s="32" t="s">
        <v>42</v>
      </c>
      <c r="AV192" s="32" t="s">
        <v>42</v>
      </c>
      <c r="AW192" s="32" t="s">
        <v>42</v>
      </c>
      <c r="AX192" s="32" t="s">
        <v>42</v>
      </c>
      <c r="AY192" s="27" t="s">
        <v>12</v>
      </c>
      <c r="AZ192" s="27" t="s">
        <v>12</v>
      </c>
      <c r="BA192" s="27" t="s">
        <v>12</v>
      </c>
      <c r="BB192" s="32" t="s">
        <v>42</v>
      </c>
      <c r="BC192" s="27" t="s">
        <v>12</v>
      </c>
      <c r="BD192" s="32" t="s">
        <v>42</v>
      </c>
      <c r="BE192" s="32" t="s">
        <v>42</v>
      </c>
      <c r="BF192" s="27" t="s">
        <v>12</v>
      </c>
      <c r="BG192" s="32" t="s">
        <v>42</v>
      </c>
      <c r="BH192" s="32" t="s">
        <v>42</v>
      </c>
      <c r="BI192" s="32" t="s">
        <v>42</v>
      </c>
      <c r="BJ192" s="32" t="s">
        <v>42</v>
      </c>
      <c r="BK192" s="27" t="s">
        <v>12</v>
      </c>
      <c r="BL192" s="27" t="s">
        <v>12</v>
      </c>
      <c r="BM192" s="27" t="s">
        <v>12</v>
      </c>
      <c r="BN192" s="32" t="s">
        <v>42</v>
      </c>
      <c r="BO192" s="32" t="s">
        <v>42</v>
      </c>
      <c r="BP192" s="32" t="s">
        <v>42</v>
      </c>
      <c r="BQ192" s="32" t="s">
        <v>42</v>
      </c>
      <c r="BR192" s="32" t="s">
        <v>42</v>
      </c>
      <c r="BS192" s="27" t="s">
        <v>12</v>
      </c>
      <c r="BT192" s="27" t="s">
        <v>12</v>
      </c>
      <c r="BU192" s="27" t="s">
        <v>12</v>
      </c>
      <c r="BV192" s="27" t="s">
        <v>12</v>
      </c>
      <c r="BW192" s="32" t="s">
        <v>42</v>
      </c>
      <c r="BX192" s="27" t="s">
        <v>12</v>
      </c>
      <c r="BY192" s="32" t="s">
        <v>42</v>
      </c>
      <c r="BZ192" s="32" t="s">
        <v>42</v>
      </c>
      <c r="CA192" s="32" t="s">
        <v>42</v>
      </c>
      <c r="CB192" s="32" t="s">
        <v>42</v>
      </c>
      <c r="CC192" s="32" t="s">
        <v>42</v>
      </c>
      <c r="CD192" s="32" t="s">
        <v>42</v>
      </c>
      <c r="CE192" s="27" t="s">
        <v>12</v>
      </c>
      <c r="CF192" s="27" t="s">
        <v>12</v>
      </c>
      <c r="CG192" s="27" t="s">
        <v>12</v>
      </c>
      <c r="CH192" s="27" t="s">
        <v>12</v>
      </c>
      <c r="CI192" s="32" t="s">
        <v>42</v>
      </c>
      <c r="CJ192" s="27" t="s">
        <v>12</v>
      </c>
      <c r="CK192" s="32" t="s">
        <v>42</v>
      </c>
      <c r="CL192" s="32" t="s">
        <v>42</v>
      </c>
      <c r="CM192" s="32" t="s">
        <v>42</v>
      </c>
      <c r="CN192" s="32" t="s">
        <v>42</v>
      </c>
      <c r="CO192" s="32" t="s">
        <v>42</v>
      </c>
      <c r="CP192" s="32" t="s">
        <v>42</v>
      </c>
      <c r="CQ192" s="27" t="s">
        <v>12</v>
      </c>
      <c r="CR192" s="27" t="s">
        <v>12</v>
      </c>
      <c r="CS192" s="27" t="s">
        <v>12</v>
      </c>
      <c r="CT192" s="27" t="s">
        <v>12</v>
      </c>
      <c r="CU192" s="32" t="s">
        <v>42</v>
      </c>
      <c r="CV192" s="27" t="s">
        <v>12</v>
      </c>
      <c r="CW192" s="32" t="s">
        <v>42</v>
      </c>
      <c r="CX192" s="32" t="s">
        <v>42</v>
      </c>
      <c r="CY192" s="32" t="s">
        <v>42</v>
      </c>
      <c r="CZ192" s="32" t="s">
        <v>42</v>
      </c>
      <c r="DA192" s="32" t="s">
        <v>42</v>
      </c>
      <c r="DB192" s="32" t="s">
        <v>42</v>
      </c>
      <c r="DC192" s="27" t="s">
        <v>12</v>
      </c>
      <c r="DD192" s="32" t="s">
        <v>42</v>
      </c>
      <c r="DE192" s="27" t="s">
        <v>12</v>
      </c>
      <c r="DF192" s="27" t="s">
        <v>12</v>
      </c>
      <c r="DG192" s="27" t="s">
        <v>12</v>
      </c>
      <c r="DH192" s="27" t="s">
        <v>12</v>
      </c>
      <c r="DI192" s="32" t="s">
        <v>42</v>
      </c>
      <c r="DJ192" s="27" t="s">
        <v>12</v>
      </c>
      <c r="DK192" s="32" t="s">
        <v>42</v>
      </c>
      <c r="DL192" s="27" t="s">
        <v>12</v>
      </c>
      <c r="DM192" s="32" t="s">
        <v>42</v>
      </c>
      <c r="DN192" s="27" t="s">
        <v>12</v>
      </c>
      <c r="DO192" s="27" t="s">
        <v>12</v>
      </c>
      <c r="DP192" s="32" t="s">
        <v>42</v>
      </c>
      <c r="DQ192" s="27" t="s">
        <v>12</v>
      </c>
      <c r="DR192" s="27" t="s">
        <v>12</v>
      </c>
      <c r="DS192" s="27" t="s">
        <v>12</v>
      </c>
      <c r="DT192" s="27" t="s">
        <v>12</v>
      </c>
      <c r="DU192" s="32" t="s">
        <v>42</v>
      </c>
      <c r="DV192" s="27" t="s">
        <v>12</v>
      </c>
      <c r="DW192" s="32" t="s">
        <v>42</v>
      </c>
      <c r="DX192" s="27" t="s">
        <v>12</v>
      </c>
      <c r="DY192" s="32" t="s">
        <v>42</v>
      </c>
      <c r="DZ192" s="27" t="s">
        <v>12</v>
      </c>
      <c r="EA192" s="27" t="s">
        <v>12</v>
      </c>
      <c r="EB192" s="32" t="s">
        <v>42</v>
      </c>
      <c r="EC192" s="27" t="s">
        <v>12</v>
      </c>
      <c r="ED192" s="27" t="s">
        <v>12</v>
      </c>
      <c r="EE192" s="27" t="s">
        <v>12</v>
      </c>
      <c r="EF192" s="27" t="s">
        <v>12</v>
      </c>
      <c r="EG192" s="32" t="s">
        <v>42</v>
      </c>
      <c r="EH192" s="27" t="s">
        <v>12</v>
      </c>
      <c r="EI192" s="32" t="s">
        <v>42</v>
      </c>
      <c r="EJ192" s="27" t="s">
        <v>12</v>
      </c>
      <c r="EK192" s="32" t="s">
        <v>42</v>
      </c>
      <c r="EL192" s="27" t="s">
        <v>12</v>
      </c>
      <c r="EM192" s="27" t="s">
        <v>12</v>
      </c>
      <c r="EN192" s="32" t="s">
        <v>42</v>
      </c>
      <c r="EO192" s="27" t="s">
        <v>12</v>
      </c>
      <c r="EP192" s="27" t="s">
        <v>12</v>
      </c>
      <c r="EQ192" s="27" t="s">
        <v>12</v>
      </c>
      <c r="ER192" s="27" t="s">
        <v>12</v>
      </c>
      <c r="ES192" s="32" t="s">
        <v>42</v>
      </c>
      <c r="ET192" s="27" t="s">
        <v>12</v>
      </c>
      <c r="EU192" s="32" t="s">
        <v>42</v>
      </c>
      <c r="EV192" s="27" t="s">
        <v>12</v>
      </c>
      <c r="EW192" s="32" t="s">
        <v>42</v>
      </c>
      <c r="EX192" s="27" t="s">
        <v>12</v>
      </c>
      <c r="EY192" s="27" t="s">
        <v>12</v>
      </c>
      <c r="EZ192" s="32" t="s">
        <v>42</v>
      </c>
      <c r="FA192" s="27" t="s">
        <v>12</v>
      </c>
      <c r="FB192" s="27" t="s">
        <v>12</v>
      </c>
      <c r="FC192" s="27" t="s">
        <v>12</v>
      </c>
      <c r="FD192" s="27" t="s">
        <v>12</v>
      </c>
      <c r="FE192" s="32" t="s">
        <v>42</v>
      </c>
      <c r="FF192" s="27" t="s">
        <v>12</v>
      </c>
      <c r="FG192" s="32" t="s">
        <v>42</v>
      </c>
      <c r="FH192" s="27" t="s">
        <v>12</v>
      </c>
      <c r="FI192" s="32" t="s">
        <v>42</v>
      </c>
      <c r="FJ192" s="27" t="s">
        <v>12</v>
      </c>
      <c r="FK192" s="27" t="s">
        <v>12</v>
      </c>
      <c r="FL192" s="27" t="s">
        <v>12</v>
      </c>
      <c r="FM192" s="32" t="s">
        <v>42</v>
      </c>
      <c r="FN192" s="32" t="s">
        <v>42</v>
      </c>
      <c r="FO192" s="32" t="s">
        <v>42</v>
      </c>
      <c r="FP192" s="27" t="s">
        <v>12</v>
      </c>
      <c r="FQ192" s="27" t="s">
        <v>12</v>
      </c>
      <c r="FR192" s="32" t="s">
        <v>42</v>
      </c>
      <c r="FS192" s="27" t="s">
        <v>12</v>
      </c>
      <c r="FT192" s="32" t="s">
        <v>42</v>
      </c>
      <c r="FU192" s="32" t="s">
        <v>42</v>
      </c>
      <c r="FV192" s="32" t="s">
        <v>42</v>
      </c>
      <c r="FW192" s="27" t="s">
        <v>12</v>
      </c>
      <c r="FX192" s="27" t="s">
        <v>12</v>
      </c>
      <c r="FY192" s="32" t="s">
        <v>42</v>
      </c>
      <c r="FZ192" s="32" t="s">
        <v>42</v>
      </c>
      <c r="GA192" s="32" t="s">
        <v>42</v>
      </c>
      <c r="GB192" s="27" t="s">
        <v>12</v>
      </c>
      <c r="GC192" s="27" t="s">
        <v>12</v>
      </c>
      <c r="GD192" s="32" t="s">
        <v>42</v>
      </c>
      <c r="GE192" s="27" t="s">
        <v>12</v>
      </c>
      <c r="GF192" s="32" t="s">
        <v>42</v>
      </c>
      <c r="GG192" s="32" t="s">
        <v>42</v>
      </c>
      <c r="GH192" s="32" t="s">
        <v>42</v>
      </c>
      <c r="GI192" s="27" t="s">
        <v>12</v>
      </c>
      <c r="GJ192" s="27" t="s">
        <v>12</v>
      </c>
      <c r="GK192" s="32" t="s">
        <v>42</v>
      </c>
      <c r="GL192" s="32" t="s">
        <v>42</v>
      </c>
      <c r="GM192" s="32" t="s">
        <v>42</v>
      </c>
      <c r="GN192" s="27" t="s">
        <v>12</v>
      </c>
      <c r="GO192" s="27" t="s">
        <v>12</v>
      </c>
      <c r="GP192" s="32" t="s">
        <v>42</v>
      </c>
      <c r="GQ192" s="27" t="s">
        <v>12</v>
      </c>
      <c r="GR192" s="32" t="s">
        <v>42</v>
      </c>
      <c r="GS192" s="32" t="s">
        <v>42</v>
      </c>
      <c r="GT192" s="32" t="s">
        <v>42</v>
      </c>
      <c r="GU192" s="27" t="s">
        <v>12</v>
      </c>
      <c r="GV192" s="27" t="s">
        <v>12</v>
      </c>
      <c r="GW192" s="32" t="s">
        <v>42</v>
      </c>
      <c r="GX192" s="32" t="s">
        <v>42</v>
      </c>
      <c r="HA192" s="40" t="s">
        <v>98</v>
      </c>
      <c r="HB192" s="52" t="str">
        <f>IF(AND(OR(HB189&gt;=25,HB190&gt;=25),ABS(HB189-HB190)&gt;=2),HB191,"")</f>
        <v/>
      </c>
      <c r="HC192" s="52" t="str">
        <f t="shared" ref="HC192:JN192" si="236">IF(AND(OR(HC189&gt;=25,HC190&gt;=25),ABS(HC189-HC190)&gt;=2),HC191,"")</f>
        <v/>
      </c>
      <c r="HD192" s="52" t="str">
        <f t="shared" si="236"/>
        <v/>
      </c>
      <c r="HE192" s="52" t="str">
        <f t="shared" si="236"/>
        <v/>
      </c>
      <c r="HF192" s="52" t="str">
        <f t="shared" si="236"/>
        <v/>
      </c>
      <c r="HG192" s="52" t="str">
        <f t="shared" si="236"/>
        <v/>
      </c>
      <c r="HH192" s="52" t="str">
        <f t="shared" si="236"/>
        <v/>
      </c>
      <c r="HI192" s="52" t="str">
        <f t="shared" si="236"/>
        <v/>
      </c>
      <c r="HJ192" s="52" t="str">
        <f t="shared" si="236"/>
        <v/>
      </c>
      <c r="HK192" s="52" t="str">
        <f t="shared" si="236"/>
        <v/>
      </c>
      <c r="HL192" s="52" t="str">
        <f t="shared" si="236"/>
        <v/>
      </c>
      <c r="HM192" s="52" t="str">
        <f t="shared" si="236"/>
        <v/>
      </c>
      <c r="HN192" s="52" t="str">
        <f t="shared" si="236"/>
        <v/>
      </c>
      <c r="HO192" s="52" t="str">
        <f t="shared" si="236"/>
        <v/>
      </c>
      <c r="HP192" s="52" t="str">
        <f t="shared" si="236"/>
        <v/>
      </c>
      <c r="HQ192" s="52" t="str">
        <f t="shared" si="236"/>
        <v/>
      </c>
      <c r="HR192" s="52" t="str">
        <f t="shared" si="236"/>
        <v/>
      </c>
      <c r="HS192" s="52" t="str">
        <f t="shared" si="236"/>
        <v/>
      </c>
      <c r="HT192" s="52" t="str">
        <f t="shared" si="236"/>
        <v/>
      </c>
      <c r="HU192" s="52" t="str">
        <f t="shared" si="236"/>
        <v/>
      </c>
      <c r="HV192" s="52" t="str">
        <f t="shared" si="236"/>
        <v/>
      </c>
      <c r="HW192" s="52" t="str">
        <f t="shared" si="236"/>
        <v/>
      </c>
      <c r="HX192" s="52" t="str">
        <f t="shared" si="236"/>
        <v/>
      </c>
      <c r="HY192" s="52" t="str">
        <f t="shared" si="236"/>
        <v/>
      </c>
      <c r="HZ192" s="52" t="str">
        <f t="shared" si="236"/>
        <v/>
      </c>
      <c r="IA192" s="52" t="str">
        <f t="shared" si="236"/>
        <v/>
      </c>
      <c r="IB192" s="52" t="str">
        <f t="shared" si="236"/>
        <v/>
      </c>
      <c r="IC192" s="52" t="str">
        <f t="shared" si="236"/>
        <v/>
      </c>
      <c r="ID192" s="52" t="str">
        <f t="shared" si="236"/>
        <v/>
      </c>
      <c r="IE192" s="52" t="str">
        <f t="shared" si="236"/>
        <v/>
      </c>
      <c r="IF192" s="52" t="str">
        <f t="shared" si="236"/>
        <v/>
      </c>
      <c r="IG192" s="52" t="str">
        <f t="shared" si="236"/>
        <v/>
      </c>
      <c r="IH192" s="52" t="str">
        <f t="shared" si="236"/>
        <v/>
      </c>
      <c r="II192" s="52" t="str">
        <f t="shared" si="236"/>
        <v/>
      </c>
      <c r="IJ192" s="52" t="str">
        <f t="shared" si="236"/>
        <v/>
      </c>
      <c r="IK192" s="52" t="str">
        <f t="shared" si="236"/>
        <v/>
      </c>
      <c r="IL192" s="52" t="str">
        <f t="shared" si="236"/>
        <v/>
      </c>
      <c r="IM192" s="52" t="str">
        <f t="shared" si="236"/>
        <v/>
      </c>
      <c r="IN192" s="52" t="str">
        <f t="shared" si="236"/>
        <v/>
      </c>
      <c r="IO192" s="52" t="str">
        <f t="shared" si="236"/>
        <v/>
      </c>
      <c r="IP192" s="52" t="str">
        <f t="shared" si="236"/>
        <v/>
      </c>
      <c r="IQ192" s="52" t="str">
        <f t="shared" si="236"/>
        <v/>
      </c>
      <c r="IR192" s="52" t="str">
        <f t="shared" si="236"/>
        <v/>
      </c>
      <c r="IS192" s="52" t="str">
        <f t="shared" si="236"/>
        <v/>
      </c>
      <c r="IT192" s="52" t="str">
        <f t="shared" si="236"/>
        <v/>
      </c>
      <c r="IU192" s="52" t="str">
        <f t="shared" si="236"/>
        <v/>
      </c>
      <c r="IV192" s="52" t="str">
        <f t="shared" si="236"/>
        <v/>
      </c>
      <c r="IW192" s="52" t="str">
        <f t="shared" si="236"/>
        <v/>
      </c>
      <c r="IX192" s="52" t="str">
        <f t="shared" si="236"/>
        <v/>
      </c>
      <c r="IY192" s="52" t="str">
        <f t="shared" si="236"/>
        <v/>
      </c>
      <c r="IZ192" s="52" t="str">
        <f t="shared" si="236"/>
        <v/>
      </c>
      <c r="JA192" s="52" t="str">
        <f t="shared" si="236"/>
        <v/>
      </c>
      <c r="JB192" s="52" t="str">
        <f t="shared" si="236"/>
        <v/>
      </c>
      <c r="JC192" s="52" t="str">
        <f t="shared" si="236"/>
        <v/>
      </c>
      <c r="JD192" s="52" t="str">
        <f t="shared" si="236"/>
        <v/>
      </c>
      <c r="JE192" s="52" t="str">
        <f t="shared" si="236"/>
        <v/>
      </c>
      <c r="JF192" s="52" t="str">
        <f t="shared" si="236"/>
        <v/>
      </c>
      <c r="JG192" s="52" t="str">
        <f t="shared" si="236"/>
        <v/>
      </c>
      <c r="JH192" s="52" t="str">
        <f t="shared" si="236"/>
        <v/>
      </c>
      <c r="JI192" s="52">
        <f t="shared" si="236"/>
        <v>60</v>
      </c>
      <c r="JJ192" s="52">
        <f t="shared" si="236"/>
        <v>61</v>
      </c>
      <c r="JK192" s="52">
        <f t="shared" si="236"/>
        <v>62</v>
      </c>
      <c r="JL192" s="52">
        <f t="shared" si="236"/>
        <v>63</v>
      </c>
      <c r="JM192" s="52">
        <f t="shared" si="236"/>
        <v>64</v>
      </c>
      <c r="JN192" s="52">
        <f t="shared" si="236"/>
        <v>65</v>
      </c>
      <c r="JO192" s="52">
        <f t="shared" ref="JO192:LZ192" si="237">IF(AND(OR(JO189&gt;=25,JO190&gt;=25),ABS(JO189-JO190)&gt;=2),JO191,"")</f>
        <v>66</v>
      </c>
      <c r="JP192" s="52">
        <f t="shared" si="237"/>
        <v>67</v>
      </c>
      <c r="JQ192" s="52">
        <f t="shared" si="237"/>
        <v>68</v>
      </c>
      <c r="JR192" s="52">
        <f t="shared" si="237"/>
        <v>69</v>
      </c>
      <c r="JS192" s="52">
        <f t="shared" si="237"/>
        <v>70</v>
      </c>
      <c r="JT192" s="52">
        <f t="shared" si="237"/>
        <v>71</v>
      </c>
      <c r="JU192" s="52">
        <f t="shared" si="237"/>
        <v>72</v>
      </c>
      <c r="JV192" s="52">
        <f t="shared" si="237"/>
        <v>73</v>
      </c>
      <c r="JW192" s="52">
        <f t="shared" si="237"/>
        <v>74</v>
      </c>
      <c r="JX192" s="52">
        <f t="shared" si="237"/>
        <v>75</v>
      </c>
      <c r="JY192" s="52">
        <f t="shared" si="237"/>
        <v>76</v>
      </c>
      <c r="JZ192" s="52">
        <f t="shared" si="237"/>
        <v>77</v>
      </c>
      <c r="KA192" s="52">
        <f t="shared" si="237"/>
        <v>78</v>
      </c>
      <c r="KB192" s="52">
        <f t="shared" si="237"/>
        <v>79</v>
      </c>
      <c r="KC192" s="52">
        <f t="shared" si="237"/>
        <v>80</v>
      </c>
      <c r="KD192" s="52">
        <f t="shared" si="237"/>
        <v>81</v>
      </c>
      <c r="KE192" s="52">
        <f t="shared" si="237"/>
        <v>82</v>
      </c>
      <c r="KF192" s="52">
        <f t="shared" si="237"/>
        <v>83</v>
      </c>
      <c r="KG192" s="52">
        <f t="shared" si="237"/>
        <v>84</v>
      </c>
      <c r="KH192" s="52">
        <f t="shared" si="237"/>
        <v>85</v>
      </c>
      <c r="KI192" s="52">
        <f t="shared" si="237"/>
        <v>86</v>
      </c>
      <c r="KJ192" s="52">
        <f t="shared" si="237"/>
        <v>87</v>
      </c>
      <c r="KK192" s="52">
        <f t="shared" si="237"/>
        <v>88</v>
      </c>
      <c r="KL192" s="52">
        <f t="shared" si="237"/>
        <v>89</v>
      </c>
      <c r="KM192" s="52">
        <f t="shared" si="237"/>
        <v>90</v>
      </c>
      <c r="KN192" s="52">
        <f t="shared" si="237"/>
        <v>91</v>
      </c>
      <c r="KO192" s="52">
        <f t="shared" si="237"/>
        <v>92</v>
      </c>
      <c r="KP192" s="52">
        <f t="shared" si="237"/>
        <v>93</v>
      </c>
      <c r="KQ192" s="52">
        <f t="shared" si="237"/>
        <v>94</v>
      </c>
      <c r="KR192" s="52">
        <f t="shared" si="237"/>
        <v>95</v>
      </c>
      <c r="KS192" s="52">
        <f t="shared" si="237"/>
        <v>96</v>
      </c>
      <c r="KT192" s="52">
        <f t="shared" si="237"/>
        <v>97</v>
      </c>
      <c r="KU192" s="52">
        <f t="shared" si="237"/>
        <v>98</v>
      </c>
      <c r="KV192" s="52">
        <f t="shared" si="237"/>
        <v>99</v>
      </c>
      <c r="KW192" s="52">
        <f t="shared" si="237"/>
        <v>100</v>
      </c>
      <c r="KX192" s="52">
        <f t="shared" si="237"/>
        <v>101</v>
      </c>
      <c r="KY192" s="52">
        <f t="shared" si="237"/>
        <v>102</v>
      </c>
      <c r="KZ192" s="52">
        <f t="shared" si="237"/>
        <v>103</v>
      </c>
      <c r="LA192" s="52">
        <f t="shared" si="237"/>
        <v>104</v>
      </c>
      <c r="LB192" s="52">
        <f t="shared" si="237"/>
        <v>105</v>
      </c>
      <c r="LC192" s="52">
        <f t="shared" si="237"/>
        <v>106</v>
      </c>
      <c r="LD192" s="52">
        <f t="shared" si="237"/>
        <v>107</v>
      </c>
      <c r="LE192" s="52">
        <f t="shared" si="237"/>
        <v>108</v>
      </c>
      <c r="LF192" s="52">
        <f t="shared" si="237"/>
        <v>109</v>
      </c>
      <c r="LG192" s="52">
        <f t="shared" si="237"/>
        <v>110</v>
      </c>
      <c r="LH192" s="52">
        <f t="shared" si="237"/>
        <v>111</v>
      </c>
      <c r="LI192" s="52">
        <f t="shared" si="237"/>
        <v>112</v>
      </c>
      <c r="LJ192" s="52">
        <f t="shared" si="237"/>
        <v>113</v>
      </c>
      <c r="LK192" s="52">
        <f t="shared" si="237"/>
        <v>114</v>
      </c>
      <c r="LL192" s="52">
        <f t="shared" si="237"/>
        <v>115</v>
      </c>
      <c r="LM192" s="52">
        <f t="shared" si="237"/>
        <v>116</v>
      </c>
      <c r="LN192" s="52">
        <f t="shared" si="237"/>
        <v>117</v>
      </c>
      <c r="LO192" s="52">
        <f t="shared" si="237"/>
        <v>118</v>
      </c>
      <c r="LP192" s="52">
        <f t="shared" si="237"/>
        <v>119</v>
      </c>
      <c r="LQ192" s="52">
        <f t="shared" si="237"/>
        <v>120</v>
      </c>
      <c r="LR192" s="52">
        <f t="shared" si="237"/>
        <v>121</v>
      </c>
      <c r="LS192" s="52">
        <f t="shared" si="237"/>
        <v>122</v>
      </c>
      <c r="LT192" s="52">
        <f t="shared" si="237"/>
        <v>123</v>
      </c>
      <c r="LU192" s="52">
        <f t="shared" si="237"/>
        <v>124</v>
      </c>
      <c r="LV192" s="52">
        <f t="shared" si="237"/>
        <v>125</v>
      </c>
      <c r="LW192" s="52">
        <f t="shared" si="237"/>
        <v>126</v>
      </c>
      <c r="LX192" s="52">
        <f t="shared" si="237"/>
        <v>127</v>
      </c>
      <c r="LY192" s="52">
        <f t="shared" si="237"/>
        <v>128</v>
      </c>
      <c r="LZ192" s="52">
        <f t="shared" si="237"/>
        <v>129</v>
      </c>
      <c r="MA192" s="52">
        <f t="shared" ref="MA192:OL192" si="238">IF(AND(OR(MA189&gt;=25,MA190&gt;=25),ABS(MA189-MA190)&gt;=2),MA191,"")</f>
        <v>130</v>
      </c>
      <c r="MB192" s="52">
        <f t="shared" si="238"/>
        <v>131</v>
      </c>
      <c r="MC192" s="52">
        <f t="shared" si="238"/>
        <v>132</v>
      </c>
      <c r="MD192" s="52">
        <f t="shared" si="238"/>
        <v>133</v>
      </c>
      <c r="ME192" s="52">
        <f t="shared" si="238"/>
        <v>134</v>
      </c>
      <c r="MF192" s="52">
        <f t="shared" si="238"/>
        <v>135</v>
      </c>
      <c r="MG192" s="52">
        <f t="shared" si="238"/>
        <v>136</v>
      </c>
      <c r="MH192" s="52">
        <f t="shared" si="238"/>
        <v>137</v>
      </c>
      <c r="MI192" s="52">
        <f t="shared" si="238"/>
        <v>138</v>
      </c>
      <c r="MJ192" s="52">
        <f t="shared" si="238"/>
        <v>139</v>
      </c>
      <c r="MK192" s="52">
        <f t="shared" si="238"/>
        <v>140</v>
      </c>
      <c r="ML192" s="52">
        <f t="shared" si="238"/>
        <v>141</v>
      </c>
      <c r="MM192" s="52">
        <f t="shared" si="238"/>
        <v>142</v>
      </c>
      <c r="MN192" s="52">
        <f t="shared" si="238"/>
        <v>143</v>
      </c>
      <c r="MO192" s="52">
        <f t="shared" si="238"/>
        <v>144</v>
      </c>
      <c r="MP192" s="52">
        <f t="shared" si="238"/>
        <v>145</v>
      </c>
      <c r="MQ192" s="52">
        <f t="shared" si="238"/>
        <v>146</v>
      </c>
      <c r="MR192" s="52">
        <f t="shared" si="238"/>
        <v>147</v>
      </c>
      <c r="MS192" s="52">
        <f t="shared" si="238"/>
        <v>148</v>
      </c>
      <c r="MT192" s="52">
        <f t="shared" si="238"/>
        <v>149</v>
      </c>
      <c r="MU192" s="52">
        <f t="shared" si="238"/>
        <v>150</v>
      </c>
      <c r="MV192" s="52">
        <f t="shared" si="238"/>
        <v>151</v>
      </c>
      <c r="MW192" s="52">
        <f t="shared" si="238"/>
        <v>152</v>
      </c>
      <c r="MX192" s="52">
        <f t="shared" si="238"/>
        <v>153</v>
      </c>
      <c r="MY192" s="52">
        <f t="shared" si="238"/>
        <v>154</v>
      </c>
      <c r="MZ192" s="52">
        <f t="shared" si="238"/>
        <v>155</v>
      </c>
      <c r="NA192" s="52">
        <f t="shared" si="238"/>
        <v>156</v>
      </c>
      <c r="NB192" s="52">
        <f t="shared" si="238"/>
        <v>157</v>
      </c>
      <c r="NC192" s="52">
        <f t="shared" si="238"/>
        <v>158</v>
      </c>
      <c r="ND192" s="52">
        <f t="shared" si="238"/>
        <v>159</v>
      </c>
      <c r="NE192" s="52">
        <f t="shared" si="238"/>
        <v>160</v>
      </c>
      <c r="NF192" s="52">
        <f t="shared" si="238"/>
        <v>161</v>
      </c>
      <c r="NG192" s="52">
        <f t="shared" si="238"/>
        <v>162</v>
      </c>
      <c r="NH192" s="52">
        <f t="shared" si="238"/>
        <v>163</v>
      </c>
      <c r="NI192" s="52">
        <f t="shared" si="238"/>
        <v>164</v>
      </c>
      <c r="NJ192" s="52">
        <f t="shared" si="238"/>
        <v>165</v>
      </c>
      <c r="NK192" s="52">
        <f t="shared" si="238"/>
        <v>166</v>
      </c>
      <c r="NL192" s="52">
        <f t="shared" si="238"/>
        <v>167</v>
      </c>
      <c r="NM192" s="52">
        <f t="shared" si="238"/>
        <v>168</v>
      </c>
      <c r="NN192" s="52">
        <f t="shared" si="238"/>
        <v>169</v>
      </c>
      <c r="NO192" s="52">
        <f t="shared" si="238"/>
        <v>170</v>
      </c>
      <c r="NP192" s="52">
        <f t="shared" si="238"/>
        <v>171</v>
      </c>
      <c r="NQ192" s="52">
        <f t="shared" si="238"/>
        <v>172</v>
      </c>
      <c r="NR192" s="52">
        <f t="shared" si="238"/>
        <v>173</v>
      </c>
      <c r="NS192" s="52">
        <f t="shared" si="238"/>
        <v>174</v>
      </c>
      <c r="NT192" s="52">
        <f t="shared" si="238"/>
        <v>175</v>
      </c>
      <c r="NU192" s="52">
        <f t="shared" si="238"/>
        <v>176</v>
      </c>
      <c r="NV192" s="52">
        <f t="shared" si="238"/>
        <v>177</v>
      </c>
      <c r="NW192" s="52">
        <f t="shared" si="238"/>
        <v>178</v>
      </c>
      <c r="NX192" s="52">
        <f t="shared" si="238"/>
        <v>179</v>
      </c>
      <c r="NY192" s="52">
        <f t="shared" si="238"/>
        <v>180</v>
      </c>
      <c r="NZ192" s="52">
        <f t="shared" si="238"/>
        <v>181</v>
      </c>
      <c r="OA192" s="52">
        <f t="shared" si="238"/>
        <v>182</v>
      </c>
      <c r="OB192" s="52">
        <f t="shared" si="238"/>
        <v>183</v>
      </c>
      <c r="OC192" s="52">
        <f t="shared" si="238"/>
        <v>184</v>
      </c>
      <c r="OD192" s="52">
        <f t="shared" si="238"/>
        <v>185</v>
      </c>
      <c r="OE192" s="52">
        <f t="shared" si="238"/>
        <v>186</v>
      </c>
      <c r="OF192" s="52">
        <f t="shared" si="238"/>
        <v>187</v>
      </c>
      <c r="OG192" s="52">
        <f t="shared" si="238"/>
        <v>188</v>
      </c>
      <c r="OH192" s="52">
        <f t="shared" si="238"/>
        <v>189</v>
      </c>
      <c r="OI192" s="52">
        <f t="shared" si="238"/>
        <v>190</v>
      </c>
      <c r="OJ192" s="52">
        <f t="shared" si="238"/>
        <v>191</v>
      </c>
      <c r="OK192" s="52">
        <f t="shared" si="238"/>
        <v>192</v>
      </c>
      <c r="OL192" s="52">
        <f t="shared" si="238"/>
        <v>193</v>
      </c>
      <c r="OM192" s="52">
        <f t="shared" ref="OM192:OS192" si="239">IF(AND(OR(OM189&gt;=25,OM190&gt;=25),ABS(OM189-OM190)&gt;=2),OM191,"")</f>
        <v>194</v>
      </c>
      <c r="ON192" s="52">
        <f t="shared" si="239"/>
        <v>195</v>
      </c>
      <c r="OO192" s="52">
        <f t="shared" si="239"/>
        <v>196</v>
      </c>
      <c r="OP192" s="52">
        <f t="shared" si="239"/>
        <v>197</v>
      </c>
      <c r="OQ192" s="52">
        <f t="shared" si="239"/>
        <v>198</v>
      </c>
      <c r="OR192" s="52">
        <f t="shared" si="239"/>
        <v>199</v>
      </c>
      <c r="OS192" s="52">
        <f t="shared" si="239"/>
        <v>200</v>
      </c>
    </row>
    <row r="193" spans="2:228" ht="25.2">
      <c r="B193" s="11">
        <f t="shared" si="235"/>
        <v>88</v>
      </c>
      <c r="C193" s="9">
        <v>5</v>
      </c>
      <c r="D193" s="12">
        <v>15</v>
      </c>
      <c r="E193" s="13">
        <v>119</v>
      </c>
      <c r="G193" s="31" t="s">
        <v>18</v>
      </c>
      <c r="H193" s="31" t="s">
        <v>18</v>
      </c>
      <c r="I193" s="31" t="s">
        <v>18</v>
      </c>
      <c r="J193" s="27" t="s">
        <v>12</v>
      </c>
      <c r="K193" s="27" t="s">
        <v>12</v>
      </c>
      <c r="L193" s="31" t="s">
        <v>18</v>
      </c>
      <c r="M193" s="27" t="s">
        <v>12</v>
      </c>
      <c r="N193" s="31" t="s">
        <v>18</v>
      </c>
      <c r="O193" s="27" t="s">
        <v>12</v>
      </c>
      <c r="P193" s="31" t="s">
        <v>18</v>
      </c>
      <c r="Q193" s="27" t="s">
        <v>12</v>
      </c>
      <c r="R193" s="31" t="s">
        <v>18</v>
      </c>
      <c r="S193" s="31" t="s">
        <v>18</v>
      </c>
      <c r="T193" s="31" t="s">
        <v>18</v>
      </c>
      <c r="U193" s="31" t="s">
        <v>18</v>
      </c>
      <c r="V193" s="27" t="s">
        <v>12</v>
      </c>
      <c r="W193" s="27" t="s">
        <v>12</v>
      </c>
      <c r="X193" s="31" t="s">
        <v>18</v>
      </c>
      <c r="Y193" s="27" t="s">
        <v>12</v>
      </c>
      <c r="Z193" s="31" t="s">
        <v>18</v>
      </c>
      <c r="AA193" s="27" t="s">
        <v>12</v>
      </c>
      <c r="AB193" s="31" t="s">
        <v>18</v>
      </c>
      <c r="AC193" s="27" t="s">
        <v>12</v>
      </c>
      <c r="AD193" s="31" t="s">
        <v>18</v>
      </c>
      <c r="AE193" s="31" t="s">
        <v>18</v>
      </c>
      <c r="AF193" s="31" t="s">
        <v>18</v>
      </c>
      <c r="AG193" s="31" t="s">
        <v>18</v>
      </c>
      <c r="AH193" s="27" t="s">
        <v>12</v>
      </c>
      <c r="AI193" s="27" t="s">
        <v>12</v>
      </c>
      <c r="AJ193" s="31" t="s">
        <v>18</v>
      </c>
      <c r="AK193" s="27" t="s">
        <v>12</v>
      </c>
      <c r="AL193" s="31" t="s">
        <v>18</v>
      </c>
      <c r="AM193" s="27" t="s">
        <v>12</v>
      </c>
      <c r="AN193" s="31" t="s">
        <v>18</v>
      </c>
      <c r="AO193" s="27" t="s">
        <v>12</v>
      </c>
      <c r="AP193" s="31" t="s">
        <v>18</v>
      </c>
      <c r="AQ193" s="31" t="s">
        <v>18</v>
      </c>
      <c r="AR193" s="31" t="s">
        <v>18</v>
      </c>
      <c r="AS193" s="31" t="s">
        <v>18</v>
      </c>
      <c r="AT193" s="27" t="s">
        <v>12</v>
      </c>
      <c r="AU193" s="27" t="s">
        <v>12</v>
      </c>
      <c r="AV193" s="31" t="s">
        <v>18</v>
      </c>
      <c r="AW193" s="27" t="s">
        <v>12</v>
      </c>
      <c r="AX193" s="31" t="s">
        <v>18</v>
      </c>
      <c r="AY193" s="27" t="s">
        <v>12</v>
      </c>
      <c r="AZ193" s="31" t="s">
        <v>18</v>
      </c>
      <c r="BA193" s="27" t="s">
        <v>12</v>
      </c>
      <c r="BB193" s="31" t="s">
        <v>18</v>
      </c>
      <c r="BC193" s="31" t="s">
        <v>18</v>
      </c>
      <c r="BD193" s="31" t="s">
        <v>18</v>
      </c>
      <c r="BE193" s="31" t="s">
        <v>18</v>
      </c>
      <c r="BF193" s="27" t="s">
        <v>12</v>
      </c>
      <c r="BG193" s="27" t="s">
        <v>12</v>
      </c>
      <c r="BH193" s="31" t="s">
        <v>18</v>
      </c>
      <c r="BI193" s="27" t="s">
        <v>12</v>
      </c>
      <c r="BJ193" s="31" t="s">
        <v>18</v>
      </c>
      <c r="BK193" s="27" t="s">
        <v>12</v>
      </c>
      <c r="BL193" s="31" t="s">
        <v>18</v>
      </c>
      <c r="BM193" s="27" t="s">
        <v>12</v>
      </c>
      <c r="BN193" s="31" t="s">
        <v>18</v>
      </c>
      <c r="BO193" s="31" t="s">
        <v>18</v>
      </c>
      <c r="BP193" s="27" t="s">
        <v>12</v>
      </c>
      <c r="BQ193" s="27" t="s">
        <v>12</v>
      </c>
      <c r="BR193" s="27" t="s">
        <v>12</v>
      </c>
      <c r="BS193" s="31" t="s">
        <v>18</v>
      </c>
      <c r="BT193" s="27" t="s">
        <v>12</v>
      </c>
      <c r="BU193" s="27" t="s">
        <v>12</v>
      </c>
      <c r="BV193" s="31" t="s">
        <v>18</v>
      </c>
      <c r="BW193" s="27" t="s">
        <v>12</v>
      </c>
      <c r="BX193" s="31" t="s">
        <v>18</v>
      </c>
      <c r="BY193" s="27" t="s">
        <v>12</v>
      </c>
      <c r="BZ193" s="27" t="s">
        <v>12</v>
      </c>
      <c r="CA193" s="31" t="s">
        <v>18</v>
      </c>
      <c r="CB193" s="27" t="s">
        <v>12</v>
      </c>
      <c r="CC193" s="27" t="s">
        <v>12</v>
      </c>
      <c r="CD193" s="27" t="s">
        <v>12</v>
      </c>
      <c r="CE193" s="31" t="s">
        <v>18</v>
      </c>
      <c r="CF193" s="27" t="s">
        <v>12</v>
      </c>
      <c r="CG193" s="27" t="s">
        <v>12</v>
      </c>
      <c r="CH193" s="31" t="s">
        <v>18</v>
      </c>
      <c r="CI193" s="27" t="s">
        <v>12</v>
      </c>
      <c r="CJ193" s="31" t="s">
        <v>18</v>
      </c>
      <c r="CK193" s="27" t="s">
        <v>12</v>
      </c>
      <c r="CL193" s="27" t="s">
        <v>12</v>
      </c>
      <c r="CM193" s="31" t="s">
        <v>18</v>
      </c>
      <c r="CN193" s="27" t="s">
        <v>12</v>
      </c>
      <c r="CO193" s="27" t="s">
        <v>12</v>
      </c>
      <c r="CP193" s="27" t="s">
        <v>12</v>
      </c>
      <c r="CQ193" s="31" t="s">
        <v>18</v>
      </c>
      <c r="CR193" s="27" t="s">
        <v>12</v>
      </c>
      <c r="CS193" s="27" t="s">
        <v>12</v>
      </c>
      <c r="CT193" s="31" t="s">
        <v>18</v>
      </c>
      <c r="CU193" s="27" t="s">
        <v>12</v>
      </c>
      <c r="CV193" s="31" t="s">
        <v>18</v>
      </c>
      <c r="CW193" s="27" t="s">
        <v>12</v>
      </c>
      <c r="CX193" s="27" t="s">
        <v>12</v>
      </c>
      <c r="CY193" s="31" t="s">
        <v>18</v>
      </c>
      <c r="CZ193" s="27" t="s">
        <v>12</v>
      </c>
      <c r="DA193" s="27" t="s">
        <v>12</v>
      </c>
      <c r="DB193" s="27" t="s">
        <v>12</v>
      </c>
      <c r="DC193" s="31" t="s">
        <v>18</v>
      </c>
      <c r="DD193" s="27" t="s">
        <v>12</v>
      </c>
      <c r="DE193" s="27" t="s">
        <v>12</v>
      </c>
      <c r="DF193" s="31" t="s">
        <v>18</v>
      </c>
      <c r="DG193" s="27" t="s">
        <v>12</v>
      </c>
      <c r="DH193" s="27" t="s">
        <v>12</v>
      </c>
      <c r="DI193" s="27" t="s">
        <v>12</v>
      </c>
      <c r="DJ193" s="31" t="s">
        <v>18</v>
      </c>
      <c r="DK193" s="31" t="s">
        <v>18</v>
      </c>
      <c r="DL193" s="27" t="s">
        <v>12</v>
      </c>
      <c r="DM193" s="31" t="s">
        <v>18</v>
      </c>
      <c r="DN193" s="31" t="s">
        <v>18</v>
      </c>
      <c r="DO193" s="31" t="s">
        <v>18</v>
      </c>
      <c r="DP193" s="27" t="s">
        <v>12</v>
      </c>
      <c r="DQ193" s="27" t="s">
        <v>12</v>
      </c>
      <c r="DR193" s="31" t="s">
        <v>18</v>
      </c>
      <c r="DS193" s="27" t="s">
        <v>12</v>
      </c>
      <c r="DT193" s="27" t="s">
        <v>12</v>
      </c>
      <c r="DU193" s="27" t="s">
        <v>12</v>
      </c>
      <c r="DV193" s="31" t="s">
        <v>18</v>
      </c>
      <c r="DW193" s="31" t="s">
        <v>18</v>
      </c>
      <c r="DX193" s="27" t="s">
        <v>12</v>
      </c>
      <c r="DY193" s="31" t="s">
        <v>18</v>
      </c>
      <c r="DZ193" s="31" t="s">
        <v>18</v>
      </c>
      <c r="EA193" s="31" t="s">
        <v>18</v>
      </c>
      <c r="EB193" s="27" t="s">
        <v>12</v>
      </c>
      <c r="EC193" s="27" t="s">
        <v>12</v>
      </c>
      <c r="ED193" s="31" t="s">
        <v>18</v>
      </c>
      <c r="EE193" s="27" t="s">
        <v>12</v>
      </c>
      <c r="EF193" s="27" t="s">
        <v>12</v>
      </c>
      <c r="EG193" s="27" t="s">
        <v>12</v>
      </c>
      <c r="EH193" s="31" t="s">
        <v>18</v>
      </c>
      <c r="EI193" s="31" t="s">
        <v>18</v>
      </c>
      <c r="EJ193" s="27" t="s">
        <v>12</v>
      </c>
      <c r="EK193" s="31" t="s">
        <v>18</v>
      </c>
      <c r="EL193" s="31" t="s">
        <v>18</v>
      </c>
      <c r="EM193" s="31" t="s">
        <v>18</v>
      </c>
      <c r="EN193" s="27" t="s">
        <v>12</v>
      </c>
      <c r="EO193" s="27" t="s">
        <v>12</v>
      </c>
      <c r="EP193" s="31" t="s">
        <v>18</v>
      </c>
      <c r="EQ193" s="27" t="s">
        <v>12</v>
      </c>
      <c r="ER193" s="27" t="s">
        <v>12</v>
      </c>
      <c r="ES193" s="27" t="s">
        <v>12</v>
      </c>
      <c r="ET193" s="31" t="s">
        <v>18</v>
      </c>
      <c r="EU193" s="31" t="s">
        <v>18</v>
      </c>
      <c r="EV193" s="27" t="s">
        <v>12</v>
      </c>
      <c r="EW193" s="31" t="s">
        <v>18</v>
      </c>
      <c r="EX193" s="31" t="s">
        <v>18</v>
      </c>
      <c r="EY193" s="31" t="s">
        <v>18</v>
      </c>
      <c r="EZ193" s="27" t="s">
        <v>12</v>
      </c>
      <c r="FA193" s="27" t="s">
        <v>12</v>
      </c>
      <c r="FB193" s="31" t="s">
        <v>18</v>
      </c>
      <c r="FC193" s="27" t="s">
        <v>12</v>
      </c>
      <c r="FD193" s="27" t="s">
        <v>12</v>
      </c>
      <c r="FE193" s="27" t="s">
        <v>12</v>
      </c>
      <c r="FF193" s="31" t="s">
        <v>18</v>
      </c>
      <c r="FG193" s="31" t="s">
        <v>18</v>
      </c>
      <c r="FH193" s="27" t="s">
        <v>12</v>
      </c>
      <c r="FI193" s="31" t="s">
        <v>18</v>
      </c>
      <c r="FJ193" s="31" t="s">
        <v>18</v>
      </c>
      <c r="FK193" s="27" t="s">
        <v>12</v>
      </c>
      <c r="FL193" s="31" t="s">
        <v>18</v>
      </c>
      <c r="FM193" s="31" t="s">
        <v>18</v>
      </c>
      <c r="FN193" s="27" t="s">
        <v>12</v>
      </c>
      <c r="FO193" s="31" t="s">
        <v>18</v>
      </c>
      <c r="FP193" s="31" t="s">
        <v>18</v>
      </c>
      <c r="FQ193" s="27" t="s">
        <v>12</v>
      </c>
      <c r="FR193" s="27" t="s">
        <v>12</v>
      </c>
      <c r="FS193" s="31" t="s">
        <v>18</v>
      </c>
      <c r="FT193" s="31" t="s">
        <v>18</v>
      </c>
      <c r="FU193" s="27" t="s">
        <v>12</v>
      </c>
      <c r="FV193" s="31" t="s">
        <v>18</v>
      </c>
      <c r="FW193" s="27" t="s">
        <v>12</v>
      </c>
      <c r="FX193" s="31" t="s">
        <v>18</v>
      </c>
      <c r="FY193" s="31" t="s">
        <v>18</v>
      </c>
      <c r="FZ193" s="27" t="s">
        <v>12</v>
      </c>
      <c r="GA193" s="31" t="s">
        <v>18</v>
      </c>
      <c r="GB193" s="31" t="s">
        <v>18</v>
      </c>
      <c r="GC193" s="27" t="s">
        <v>12</v>
      </c>
      <c r="GD193" s="27" t="s">
        <v>12</v>
      </c>
      <c r="GE193" s="31" t="s">
        <v>18</v>
      </c>
      <c r="GF193" s="31" t="s">
        <v>18</v>
      </c>
      <c r="GG193" s="27" t="s">
        <v>12</v>
      </c>
      <c r="GH193" s="31" t="s">
        <v>18</v>
      </c>
      <c r="GI193" s="27" t="s">
        <v>12</v>
      </c>
      <c r="GJ193" s="31" t="s">
        <v>18</v>
      </c>
      <c r="GK193" s="31" t="s">
        <v>18</v>
      </c>
      <c r="GL193" s="27" t="s">
        <v>12</v>
      </c>
      <c r="GM193" s="31" t="s">
        <v>18</v>
      </c>
      <c r="GN193" s="31" t="s">
        <v>18</v>
      </c>
      <c r="GO193" s="27" t="s">
        <v>12</v>
      </c>
      <c r="GP193" s="27" t="s">
        <v>12</v>
      </c>
      <c r="GQ193" s="31" t="s">
        <v>18</v>
      </c>
      <c r="GR193" s="31" t="s">
        <v>18</v>
      </c>
      <c r="GS193" s="27" t="s">
        <v>12</v>
      </c>
      <c r="GT193" s="31" t="s">
        <v>18</v>
      </c>
      <c r="GU193" s="27" t="s">
        <v>12</v>
      </c>
      <c r="GV193" s="31" t="s">
        <v>18</v>
      </c>
      <c r="GW193" s="31" t="s">
        <v>18</v>
      </c>
      <c r="GX193" s="27" t="s">
        <v>12</v>
      </c>
    </row>
    <row r="194" spans="2:228" ht="25.2">
      <c r="B194" s="11">
        <f t="shared" si="235"/>
        <v>89</v>
      </c>
      <c r="C194" s="9">
        <v>5</v>
      </c>
      <c r="D194" s="12">
        <v>15</v>
      </c>
      <c r="E194" s="13">
        <v>116</v>
      </c>
      <c r="G194" s="27" t="s">
        <v>12</v>
      </c>
      <c r="H194" s="29" t="s">
        <v>37</v>
      </c>
      <c r="I194" s="27" t="s">
        <v>12</v>
      </c>
      <c r="J194" s="29" t="s">
        <v>37</v>
      </c>
      <c r="K194" s="27" t="s">
        <v>12</v>
      </c>
      <c r="L194" s="29" t="s">
        <v>37</v>
      </c>
      <c r="M194" s="29" t="s">
        <v>37</v>
      </c>
      <c r="N194" s="27" t="s">
        <v>12</v>
      </c>
      <c r="O194" s="27" t="s">
        <v>12</v>
      </c>
      <c r="P194" s="29" t="s">
        <v>37</v>
      </c>
      <c r="Q194" s="27" t="s">
        <v>12</v>
      </c>
      <c r="R194" s="29" t="s">
        <v>37</v>
      </c>
      <c r="S194" s="27" t="s">
        <v>12</v>
      </c>
      <c r="T194" s="29" t="s">
        <v>37</v>
      </c>
      <c r="U194" s="27" t="s">
        <v>12</v>
      </c>
      <c r="V194" s="29" t="s">
        <v>37</v>
      </c>
      <c r="W194" s="27" t="s">
        <v>12</v>
      </c>
      <c r="X194" s="29" t="s">
        <v>37</v>
      </c>
      <c r="Y194" s="29" t="s">
        <v>37</v>
      </c>
      <c r="Z194" s="27" t="s">
        <v>12</v>
      </c>
      <c r="AA194" s="27" t="s">
        <v>12</v>
      </c>
      <c r="AB194" s="29" t="s">
        <v>37</v>
      </c>
      <c r="AC194" s="27" t="s">
        <v>12</v>
      </c>
      <c r="AD194" s="29" t="s">
        <v>37</v>
      </c>
      <c r="AE194" s="27" t="s">
        <v>12</v>
      </c>
      <c r="AF194" s="29" t="s">
        <v>37</v>
      </c>
      <c r="AG194" s="27" t="s">
        <v>12</v>
      </c>
      <c r="AH194" s="29" t="s">
        <v>37</v>
      </c>
      <c r="AI194" s="27" t="s">
        <v>12</v>
      </c>
      <c r="AJ194" s="29" t="s">
        <v>37</v>
      </c>
      <c r="AK194" s="29" t="s">
        <v>37</v>
      </c>
      <c r="AL194" s="27" t="s">
        <v>12</v>
      </c>
      <c r="AM194" s="27" t="s">
        <v>12</v>
      </c>
      <c r="AN194" s="29" t="s">
        <v>37</v>
      </c>
      <c r="AO194" s="27" t="s">
        <v>12</v>
      </c>
      <c r="AP194" s="29" t="s">
        <v>37</v>
      </c>
      <c r="AQ194" s="27" t="s">
        <v>12</v>
      </c>
      <c r="AR194" s="29" t="s">
        <v>37</v>
      </c>
      <c r="AS194" s="27" t="s">
        <v>12</v>
      </c>
      <c r="AT194" s="29" t="s">
        <v>37</v>
      </c>
      <c r="AU194" s="27" t="s">
        <v>12</v>
      </c>
      <c r="AV194" s="29" t="s">
        <v>37</v>
      </c>
      <c r="AW194" s="29" t="s">
        <v>37</v>
      </c>
      <c r="AX194" s="27" t="s">
        <v>12</v>
      </c>
      <c r="AY194" s="27" t="s">
        <v>12</v>
      </c>
      <c r="AZ194" s="29" t="s">
        <v>37</v>
      </c>
      <c r="BA194" s="27" t="s">
        <v>12</v>
      </c>
      <c r="BB194" s="29" t="s">
        <v>37</v>
      </c>
      <c r="BC194" s="27" t="s">
        <v>12</v>
      </c>
      <c r="BD194" s="29" t="s">
        <v>37</v>
      </c>
      <c r="BE194" s="27" t="s">
        <v>12</v>
      </c>
      <c r="BF194" s="29" t="s">
        <v>37</v>
      </c>
      <c r="BG194" s="27" t="s">
        <v>12</v>
      </c>
      <c r="BH194" s="29" t="s">
        <v>37</v>
      </c>
      <c r="BI194" s="29" t="s">
        <v>37</v>
      </c>
      <c r="BJ194" s="27" t="s">
        <v>12</v>
      </c>
      <c r="BK194" s="27" t="s">
        <v>12</v>
      </c>
      <c r="BL194" s="29" t="s">
        <v>37</v>
      </c>
      <c r="BM194" s="27" t="s">
        <v>12</v>
      </c>
      <c r="BN194" s="27" t="s">
        <v>12</v>
      </c>
      <c r="BO194" s="29" t="s">
        <v>37</v>
      </c>
      <c r="BP194" s="29" t="s">
        <v>37</v>
      </c>
      <c r="BQ194" s="29" t="s">
        <v>37</v>
      </c>
      <c r="BR194" s="29" t="s">
        <v>37</v>
      </c>
      <c r="BS194" s="29" t="s">
        <v>37</v>
      </c>
      <c r="BT194" s="27" t="s">
        <v>12</v>
      </c>
      <c r="BU194" s="29" t="s">
        <v>37</v>
      </c>
      <c r="BV194" s="27" t="s">
        <v>12</v>
      </c>
      <c r="BW194" s="27" t="s">
        <v>12</v>
      </c>
      <c r="BX194" s="27" t="s">
        <v>12</v>
      </c>
      <c r="BY194" s="27" t="s">
        <v>12</v>
      </c>
      <c r="BZ194" s="27" t="s">
        <v>12</v>
      </c>
      <c r="CA194" s="29" t="s">
        <v>37</v>
      </c>
      <c r="CB194" s="29" t="s">
        <v>37</v>
      </c>
      <c r="CC194" s="29" t="s">
        <v>37</v>
      </c>
      <c r="CD194" s="29" t="s">
        <v>37</v>
      </c>
      <c r="CE194" s="29" t="s">
        <v>37</v>
      </c>
      <c r="CF194" s="27" t="s">
        <v>12</v>
      </c>
      <c r="CG194" s="29" t="s">
        <v>37</v>
      </c>
      <c r="CH194" s="27" t="s">
        <v>12</v>
      </c>
      <c r="CI194" s="27" t="s">
        <v>12</v>
      </c>
      <c r="CJ194" s="27" t="s">
        <v>12</v>
      </c>
      <c r="CK194" s="27" t="s">
        <v>12</v>
      </c>
      <c r="CL194" s="27" t="s">
        <v>12</v>
      </c>
      <c r="CM194" s="29" t="s">
        <v>37</v>
      </c>
      <c r="CN194" s="29" t="s">
        <v>37</v>
      </c>
      <c r="CO194" s="29" t="s">
        <v>37</v>
      </c>
      <c r="CP194" s="29" t="s">
        <v>37</v>
      </c>
      <c r="CQ194" s="29" t="s">
        <v>37</v>
      </c>
      <c r="CR194" s="27" t="s">
        <v>12</v>
      </c>
      <c r="CS194" s="29" t="s">
        <v>37</v>
      </c>
      <c r="CT194" s="27" t="s">
        <v>12</v>
      </c>
      <c r="CU194" s="27" t="s">
        <v>12</v>
      </c>
      <c r="CV194" s="27" t="s">
        <v>12</v>
      </c>
      <c r="CW194" s="27" t="s">
        <v>12</v>
      </c>
      <c r="CX194" s="27" t="s">
        <v>12</v>
      </c>
      <c r="CY194" s="29" t="s">
        <v>37</v>
      </c>
      <c r="CZ194" s="29" t="s">
        <v>37</v>
      </c>
      <c r="DA194" s="29" t="s">
        <v>37</v>
      </c>
      <c r="DB194" s="29" t="s">
        <v>37</v>
      </c>
      <c r="DC194" s="29" t="s">
        <v>37</v>
      </c>
      <c r="DD194" s="27" t="s">
        <v>12</v>
      </c>
      <c r="DE194" s="27" t="s">
        <v>12</v>
      </c>
      <c r="DF194" s="27" t="s">
        <v>12</v>
      </c>
      <c r="DG194" s="29" t="s">
        <v>37</v>
      </c>
      <c r="DH194" s="29" t="s">
        <v>37</v>
      </c>
      <c r="DI194" s="27" t="s">
        <v>12</v>
      </c>
      <c r="DJ194" s="27" t="s">
        <v>12</v>
      </c>
      <c r="DK194" s="27" t="s">
        <v>12</v>
      </c>
      <c r="DL194" s="27" t="s">
        <v>12</v>
      </c>
      <c r="DM194" s="29" t="s">
        <v>37</v>
      </c>
      <c r="DN194" s="29" t="s">
        <v>37</v>
      </c>
      <c r="DO194" s="29" t="s">
        <v>37</v>
      </c>
      <c r="DP194" s="27" t="s">
        <v>12</v>
      </c>
      <c r="DQ194" s="27" t="s">
        <v>12</v>
      </c>
      <c r="DR194" s="27" t="s">
        <v>12</v>
      </c>
      <c r="DS194" s="29" t="s">
        <v>37</v>
      </c>
      <c r="DT194" s="29" t="s">
        <v>37</v>
      </c>
      <c r="DU194" s="27" t="s">
        <v>12</v>
      </c>
      <c r="DV194" s="27" t="s">
        <v>12</v>
      </c>
      <c r="DW194" s="27" t="s">
        <v>12</v>
      </c>
      <c r="DX194" s="27" t="s">
        <v>12</v>
      </c>
      <c r="DY194" s="29" t="s">
        <v>37</v>
      </c>
      <c r="DZ194" s="29" t="s">
        <v>37</v>
      </c>
      <c r="EA194" s="29" t="s">
        <v>37</v>
      </c>
      <c r="EB194" s="27" t="s">
        <v>12</v>
      </c>
      <c r="EC194" s="27" t="s">
        <v>12</v>
      </c>
      <c r="ED194" s="27" t="s">
        <v>12</v>
      </c>
      <c r="EE194" s="29" t="s">
        <v>37</v>
      </c>
      <c r="EF194" s="29" t="s">
        <v>37</v>
      </c>
      <c r="EG194" s="27" t="s">
        <v>12</v>
      </c>
      <c r="EH194" s="27" t="s">
        <v>12</v>
      </c>
      <c r="EI194" s="27" t="s">
        <v>12</v>
      </c>
      <c r="EJ194" s="27" t="s">
        <v>12</v>
      </c>
      <c r="EK194" s="29" t="s">
        <v>37</v>
      </c>
      <c r="EL194" s="29" t="s">
        <v>37</v>
      </c>
      <c r="EM194" s="29" t="s">
        <v>37</v>
      </c>
      <c r="EN194" s="27" t="s">
        <v>12</v>
      </c>
      <c r="EO194" s="27" t="s">
        <v>12</v>
      </c>
      <c r="EP194" s="27" t="s">
        <v>12</v>
      </c>
      <c r="EQ194" s="29" t="s">
        <v>37</v>
      </c>
      <c r="ER194" s="29" t="s">
        <v>37</v>
      </c>
      <c r="ES194" s="27" t="s">
        <v>12</v>
      </c>
      <c r="ET194" s="27" t="s">
        <v>12</v>
      </c>
      <c r="EU194" s="27" t="s">
        <v>12</v>
      </c>
      <c r="EV194" s="27" t="s">
        <v>12</v>
      </c>
      <c r="EW194" s="29" t="s">
        <v>37</v>
      </c>
      <c r="EX194" s="29" t="s">
        <v>37</v>
      </c>
      <c r="EY194" s="29" t="s">
        <v>37</v>
      </c>
      <c r="EZ194" s="27" t="s">
        <v>12</v>
      </c>
      <c r="FA194" s="27" t="s">
        <v>12</v>
      </c>
      <c r="FB194" s="27" t="s">
        <v>12</v>
      </c>
      <c r="FC194" s="29" t="s">
        <v>37</v>
      </c>
      <c r="FD194" s="29" t="s">
        <v>37</v>
      </c>
      <c r="FE194" s="27" t="s">
        <v>12</v>
      </c>
      <c r="FF194" s="27" t="s">
        <v>12</v>
      </c>
      <c r="FG194" s="27" t="s">
        <v>12</v>
      </c>
      <c r="FH194" s="27" t="s">
        <v>12</v>
      </c>
      <c r="FI194" s="29" t="s">
        <v>37</v>
      </c>
      <c r="FJ194" s="29" t="s">
        <v>37</v>
      </c>
      <c r="FK194" s="27" t="s">
        <v>12</v>
      </c>
      <c r="FL194" s="29" t="s">
        <v>37</v>
      </c>
      <c r="FM194" s="29" t="s">
        <v>37</v>
      </c>
      <c r="FN194" s="27" t="s">
        <v>12</v>
      </c>
      <c r="FO194" s="27" t="s">
        <v>12</v>
      </c>
      <c r="FP194" s="29" t="s">
        <v>37</v>
      </c>
      <c r="FQ194" s="29" t="s">
        <v>37</v>
      </c>
      <c r="FR194" s="27" t="s">
        <v>12</v>
      </c>
      <c r="FS194" s="29" t="s">
        <v>37</v>
      </c>
      <c r="FT194" s="27" t="s">
        <v>12</v>
      </c>
      <c r="FU194" s="27" t="s">
        <v>12</v>
      </c>
      <c r="FV194" s="29" t="s">
        <v>37</v>
      </c>
      <c r="FW194" s="27" t="s">
        <v>12</v>
      </c>
      <c r="FX194" s="29" t="s">
        <v>37</v>
      </c>
      <c r="FY194" s="29" t="s">
        <v>37</v>
      </c>
      <c r="FZ194" s="27" t="s">
        <v>12</v>
      </c>
      <c r="GA194" s="27" t="s">
        <v>12</v>
      </c>
      <c r="GB194" s="29" t="s">
        <v>37</v>
      </c>
      <c r="GC194" s="29" t="s">
        <v>37</v>
      </c>
      <c r="GD194" s="27" t="s">
        <v>12</v>
      </c>
      <c r="GE194" s="29" t="s">
        <v>37</v>
      </c>
      <c r="GF194" s="27" t="s">
        <v>12</v>
      </c>
      <c r="GG194" s="27" t="s">
        <v>12</v>
      </c>
      <c r="GH194" s="29" t="s">
        <v>37</v>
      </c>
      <c r="GI194" s="27" t="s">
        <v>12</v>
      </c>
      <c r="GJ194" s="29" t="s">
        <v>37</v>
      </c>
      <c r="GK194" s="29" t="s">
        <v>37</v>
      </c>
      <c r="GL194" s="27" t="s">
        <v>12</v>
      </c>
      <c r="GM194" s="27" t="s">
        <v>12</v>
      </c>
      <c r="GN194" s="29" t="s">
        <v>37</v>
      </c>
      <c r="GO194" s="29" t="s">
        <v>37</v>
      </c>
      <c r="GP194" s="27" t="s">
        <v>12</v>
      </c>
      <c r="GQ194" s="29" t="s">
        <v>37</v>
      </c>
      <c r="GR194" s="27" t="s">
        <v>12</v>
      </c>
      <c r="GS194" s="27" t="s">
        <v>12</v>
      </c>
      <c r="GT194" s="29" t="s">
        <v>37</v>
      </c>
      <c r="GU194" s="27" t="s">
        <v>12</v>
      </c>
      <c r="GV194" s="29" t="s">
        <v>37</v>
      </c>
      <c r="GW194" s="29" t="s">
        <v>37</v>
      </c>
      <c r="GX194" s="27" t="s">
        <v>12</v>
      </c>
    </row>
    <row r="195" spans="2:228" ht="25.2">
      <c r="B195" s="11">
        <f t="shared" si="235"/>
        <v>90</v>
      </c>
      <c r="C195" s="9">
        <v>5</v>
      </c>
      <c r="D195" s="12">
        <v>15</v>
      </c>
      <c r="E195" s="13">
        <v>59</v>
      </c>
      <c r="G195" s="28" t="s">
        <v>45</v>
      </c>
      <c r="H195" s="27" t="s">
        <v>12</v>
      </c>
      <c r="I195" s="28" t="s">
        <v>45</v>
      </c>
      <c r="J195" s="28" t="s">
        <v>45</v>
      </c>
      <c r="K195" s="28" t="s">
        <v>45</v>
      </c>
      <c r="L195" s="27" t="s">
        <v>12</v>
      </c>
      <c r="M195" s="27" t="s">
        <v>12</v>
      </c>
      <c r="N195" s="27" t="s">
        <v>12</v>
      </c>
      <c r="O195" s="27" t="s">
        <v>12</v>
      </c>
      <c r="P195" s="27" t="s">
        <v>12</v>
      </c>
      <c r="Q195" s="27" t="s">
        <v>12</v>
      </c>
      <c r="R195" s="28" t="s">
        <v>45</v>
      </c>
      <c r="S195" s="28" t="s">
        <v>45</v>
      </c>
      <c r="T195" s="27" t="s">
        <v>12</v>
      </c>
      <c r="U195" s="28" t="s">
        <v>45</v>
      </c>
      <c r="V195" s="28" t="s">
        <v>45</v>
      </c>
      <c r="W195" s="28" t="s">
        <v>45</v>
      </c>
      <c r="X195" s="27" t="s">
        <v>12</v>
      </c>
      <c r="Y195" s="27" t="s">
        <v>12</v>
      </c>
      <c r="Z195" s="27" t="s">
        <v>12</v>
      </c>
      <c r="AA195" s="27" t="s">
        <v>12</v>
      </c>
      <c r="AB195" s="27" t="s">
        <v>12</v>
      </c>
      <c r="AC195" s="27" t="s">
        <v>12</v>
      </c>
      <c r="AD195" s="28" t="s">
        <v>45</v>
      </c>
      <c r="AE195" s="28" t="s">
        <v>45</v>
      </c>
      <c r="AF195" s="27" t="s">
        <v>12</v>
      </c>
      <c r="AG195" s="28" t="s">
        <v>45</v>
      </c>
      <c r="AH195" s="28" t="s">
        <v>45</v>
      </c>
      <c r="AI195" s="28" t="s">
        <v>45</v>
      </c>
      <c r="AJ195" s="27" t="s">
        <v>12</v>
      </c>
      <c r="AK195" s="27" t="s">
        <v>12</v>
      </c>
      <c r="AL195" s="27" t="s">
        <v>12</v>
      </c>
      <c r="AM195" s="27" t="s">
        <v>12</v>
      </c>
      <c r="AN195" s="27" t="s">
        <v>12</v>
      </c>
      <c r="AO195" s="27" t="s">
        <v>12</v>
      </c>
      <c r="AP195" s="28" t="s">
        <v>45</v>
      </c>
      <c r="AQ195" s="28" t="s">
        <v>45</v>
      </c>
      <c r="AR195" s="27" t="s">
        <v>12</v>
      </c>
      <c r="AS195" s="28" t="s">
        <v>45</v>
      </c>
      <c r="AT195" s="28" t="s">
        <v>45</v>
      </c>
      <c r="AU195" s="28" t="s">
        <v>45</v>
      </c>
      <c r="AV195" s="27" t="s">
        <v>12</v>
      </c>
      <c r="AW195" s="27" t="s">
        <v>12</v>
      </c>
      <c r="AX195" s="27" t="s">
        <v>12</v>
      </c>
      <c r="AY195" s="27" t="s">
        <v>12</v>
      </c>
      <c r="AZ195" s="27" t="s">
        <v>12</v>
      </c>
      <c r="BA195" s="27" t="s">
        <v>12</v>
      </c>
      <c r="BB195" s="28" t="s">
        <v>45</v>
      </c>
      <c r="BC195" s="28" t="s">
        <v>45</v>
      </c>
      <c r="BD195" s="27" t="s">
        <v>12</v>
      </c>
      <c r="BE195" s="28" t="s">
        <v>45</v>
      </c>
      <c r="BF195" s="28" t="s">
        <v>45</v>
      </c>
      <c r="BG195" s="28" t="s">
        <v>45</v>
      </c>
      <c r="BH195" s="27" t="s">
        <v>12</v>
      </c>
      <c r="BI195" s="27" t="s">
        <v>12</v>
      </c>
      <c r="BJ195" s="27" t="s">
        <v>12</v>
      </c>
      <c r="BK195" s="27" t="s">
        <v>12</v>
      </c>
      <c r="BL195" s="27" t="s">
        <v>12</v>
      </c>
      <c r="BM195" s="27" t="s">
        <v>12</v>
      </c>
      <c r="BN195" s="28" t="s">
        <v>45</v>
      </c>
      <c r="BO195" s="27" t="s">
        <v>12</v>
      </c>
      <c r="BP195" s="27" t="s">
        <v>12</v>
      </c>
      <c r="BQ195" s="27" t="s">
        <v>12</v>
      </c>
      <c r="BR195" s="27" t="s">
        <v>12</v>
      </c>
      <c r="BS195" s="27" t="s">
        <v>12</v>
      </c>
      <c r="BT195" s="27" t="s">
        <v>12</v>
      </c>
      <c r="BU195" s="27" t="s">
        <v>12</v>
      </c>
      <c r="BV195" s="28" t="s">
        <v>45</v>
      </c>
      <c r="BW195" s="28" t="s">
        <v>45</v>
      </c>
      <c r="BX195" s="28" t="s">
        <v>45</v>
      </c>
      <c r="BY195" s="28" t="s">
        <v>45</v>
      </c>
      <c r="BZ195" s="27" t="s">
        <v>12</v>
      </c>
      <c r="CA195" s="27" t="s">
        <v>12</v>
      </c>
      <c r="CB195" s="27" t="s">
        <v>12</v>
      </c>
      <c r="CC195" s="27" t="s">
        <v>12</v>
      </c>
      <c r="CD195" s="27" t="s">
        <v>12</v>
      </c>
      <c r="CE195" s="27" t="s">
        <v>12</v>
      </c>
      <c r="CF195" s="27" t="s">
        <v>12</v>
      </c>
      <c r="CG195" s="27" t="s">
        <v>12</v>
      </c>
      <c r="CH195" s="28" t="s">
        <v>45</v>
      </c>
      <c r="CI195" s="28" t="s">
        <v>45</v>
      </c>
      <c r="CJ195" s="28" t="s">
        <v>45</v>
      </c>
      <c r="CK195" s="28" t="s">
        <v>45</v>
      </c>
      <c r="CL195" s="27" t="s">
        <v>12</v>
      </c>
      <c r="CM195" s="27" t="s">
        <v>12</v>
      </c>
      <c r="CN195" s="27" t="s">
        <v>12</v>
      </c>
      <c r="CO195" s="27" t="s">
        <v>12</v>
      </c>
      <c r="CP195" s="27" t="s">
        <v>12</v>
      </c>
      <c r="CQ195" s="27" t="s">
        <v>12</v>
      </c>
      <c r="CR195" s="27" t="s">
        <v>12</v>
      </c>
      <c r="CS195" s="27" t="s">
        <v>12</v>
      </c>
      <c r="CT195" s="28" t="s">
        <v>45</v>
      </c>
      <c r="CU195" s="28" t="s">
        <v>45</v>
      </c>
      <c r="CV195" s="28" t="s">
        <v>45</v>
      </c>
      <c r="CW195" s="28" t="s">
        <v>45</v>
      </c>
      <c r="CX195" s="27" t="s">
        <v>12</v>
      </c>
      <c r="CY195" s="27" t="s">
        <v>12</v>
      </c>
      <c r="CZ195" s="27" t="s">
        <v>12</v>
      </c>
      <c r="DA195" s="27" t="s">
        <v>12</v>
      </c>
      <c r="DB195" s="27" t="s">
        <v>12</v>
      </c>
      <c r="DC195" s="28" t="s">
        <v>45</v>
      </c>
      <c r="DD195" s="27" t="s">
        <v>12</v>
      </c>
      <c r="DE195" s="28" t="s">
        <v>45</v>
      </c>
      <c r="DF195" s="28" t="s">
        <v>45</v>
      </c>
      <c r="DG195" s="28" t="s">
        <v>45</v>
      </c>
      <c r="DH195" s="27" t="s">
        <v>12</v>
      </c>
      <c r="DI195" s="28" t="s">
        <v>45</v>
      </c>
      <c r="DJ195" s="27" t="s">
        <v>12</v>
      </c>
      <c r="DK195" s="27" t="s">
        <v>12</v>
      </c>
      <c r="DL195" s="27" t="s">
        <v>12</v>
      </c>
      <c r="DM195" s="28" t="s">
        <v>45</v>
      </c>
      <c r="DN195" s="27" t="s">
        <v>12</v>
      </c>
      <c r="DO195" s="28" t="s">
        <v>45</v>
      </c>
      <c r="DP195" s="27" t="s">
        <v>12</v>
      </c>
      <c r="DQ195" s="28" t="s">
        <v>45</v>
      </c>
      <c r="DR195" s="28" t="s">
        <v>45</v>
      </c>
      <c r="DS195" s="28" t="s">
        <v>45</v>
      </c>
      <c r="DT195" s="27" t="s">
        <v>12</v>
      </c>
      <c r="DU195" s="28" t="s">
        <v>45</v>
      </c>
      <c r="DV195" s="27" t="s">
        <v>12</v>
      </c>
      <c r="DW195" s="27" t="s">
        <v>12</v>
      </c>
      <c r="DX195" s="27" t="s">
        <v>12</v>
      </c>
      <c r="DY195" s="28" t="s">
        <v>45</v>
      </c>
      <c r="DZ195" s="27" t="s">
        <v>12</v>
      </c>
      <c r="EA195" s="28" t="s">
        <v>45</v>
      </c>
      <c r="EB195" s="27" t="s">
        <v>12</v>
      </c>
      <c r="EC195" s="28" t="s">
        <v>45</v>
      </c>
      <c r="ED195" s="28" t="s">
        <v>45</v>
      </c>
      <c r="EE195" s="28" t="s">
        <v>45</v>
      </c>
      <c r="EF195" s="27" t="s">
        <v>12</v>
      </c>
      <c r="EG195" s="28" t="s">
        <v>45</v>
      </c>
      <c r="EH195" s="27" t="s">
        <v>12</v>
      </c>
      <c r="EI195" s="27" t="s">
        <v>12</v>
      </c>
      <c r="EJ195" s="27" t="s">
        <v>12</v>
      </c>
      <c r="EK195" s="28" t="s">
        <v>45</v>
      </c>
      <c r="EL195" s="27" t="s">
        <v>12</v>
      </c>
      <c r="EM195" s="28" t="s">
        <v>45</v>
      </c>
      <c r="EN195" s="27" t="s">
        <v>12</v>
      </c>
      <c r="EO195" s="28" t="s">
        <v>45</v>
      </c>
      <c r="EP195" s="28" t="s">
        <v>45</v>
      </c>
      <c r="EQ195" s="28" t="s">
        <v>45</v>
      </c>
      <c r="ER195" s="27" t="s">
        <v>12</v>
      </c>
      <c r="ES195" s="28" t="s">
        <v>45</v>
      </c>
      <c r="ET195" s="27" t="s">
        <v>12</v>
      </c>
      <c r="EU195" s="27" t="s">
        <v>12</v>
      </c>
      <c r="EV195" s="27" t="s">
        <v>12</v>
      </c>
      <c r="EW195" s="28" t="s">
        <v>45</v>
      </c>
      <c r="EX195" s="27" t="s">
        <v>12</v>
      </c>
      <c r="EY195" s="28" t="s">
        <v>45</v>
      </c>
      <c r="EZ195" s="27" t="s">
        <v>12</v>
      </c>
      <c r="FA195" s="28" t="s">
        <v>45</v>
      </c>
      <c r="FB195" s="28" t="s">
        <v>45</v>
      </c>
      <c r="FC195" s="28" t="s">
        <v>45</v>
      </c>
      <c r="FD195" s="27" t="s">
        <v>12</v>
      </c>
      <c r="FE195" s="28" t="s">
        <v>45</v>
      </c>
      <c r="FF195" s="27" t="s">
        <v>12</v>
      </c>
      <c r="FG195" s="27" t="s">
        <v>12</v>
      </c>
      <c r="FH195" s="27" t="s">
        <v>12</v>
      </c>
      <c r="FI195" s="28" t="s">
        <v>45</v>
      </c>
      <c r="FJ195" s="27" t="s">
        <v>12</v>
      </c>
      <c r="FK195" s="27" t="s">
        <v>12</v>
      </c>
      <c r="FL195" s="28" t="s">
        <v>45</v>
      </c>
      <c r="FM195" s="27" t="s">
        <v>12</v>
      </c>
      <c r="FN195" s="27" t="s">
        <v>12</v>
      </c>
      <c r="FO195" s="27" t="s">
        <v>12</v>
      </c>
      <c r="FP195" s="28" t="s">
        <v>45</v>
      </c>
      <c r="FQ195" s="28" t="s">
        <v>45</v>
      </c>
      <c r="FR195" s="27" t="s">
        <v>12</v>
      </c>
      <c r="FS195" s="27" t="s">
        <v>12</v>
      </c>
      <c r="FT195" s="28" t="s">
        <v>45</v>
      </c>
      <c r="FU195" s="27" t="s">
        <v>12</v>
      </c>
      <c r="FV195" s="28" t="s">
        <v>45</v>
      </c>
      <c r="FW195" s="27" t="s">
        <v>12</v>
      </c>
      <c r="FX195" s="28" t="s">
        <v>45</v>
      </c>
      <c r="FY195" s="27" t="s">
        <v>12</v>
      </c>
      <c r="FZ195" s="27" t="s">
        <v>12</v>
      </c>
      <c r="GA195" s="27" t="s">
        <v>12</v>
      </c>
      <c r="GB195" s="28" t="s">
        <v>45</v>
      </c>
      <c r="GC195" s="28" t="s">
        <v>45</v>
      </c>
      <c r="GD195" s="27" t="s">
        <v>12</v>
      </c>
      <c r="GE195" s="27" t="s">
        <v>12</v>
      </c>
      <c r="GF195" s="28" t="s">
        <v>45</v>
      </c>
      <c r="GG195" s="27" t="s">
        <v>12</v>
      </c>
      <c r="GH195" s="28" t="s">
        <v>45</v>
      </c>
      <c r="GI195" s="27" t="s">
        <v>12</v>
      </c>
      <c r="GJ195" s="28" t="s">
        <v>45</v>
      </c>
      <c r="GK195" s="27" t="s">
        <v>12</v>
      </c>
      <c r="GL195" s="27" t="s">
        <v>12</v>
      </c>
      <c r="GM195" s="27" t="s">
        <v>12</v>
      </c>
      <c r="GN195" s="28" t="s">
        <v>45</v>
      </c>
      <c r="GO195" s="28" t="s">
        <v>45</v>
      </c>
      <c r="GP195" s="27" t="s">
        <v>12</v>
      </c>
      <c r="GQ195" s="27" t="s">
        <v>12</v>
      </c>
      <c r="GR195" s="28" t="s">
        <v>45</v>
      </c>
      <c r="GS195" s="27" t="s">
        <v>12</v>
      </c>
      <c r="GT195" s="28" t="s">
        <v>45</v>
      </c>
      <c r="GU195" s="27" t="s">
        <v>12</v>
      </c>
      <c r="GV195" s="28" t="s">
        <v>45</v>
      </c>
      <c r="GW195" s="27" t="s">
        <v>12</v>
      </c>
      <c r="GX195" s="27" t="s">
        <v>12</v>
      </c>
      <c r="HA195" s="54" cm="1">
        <f t="array" ref="HA195:HT195">_xlfn.SEQUENCE(,20,81)</f>
        <v>81</v>
      </c>
      <c r="HB195" s="54">
        <v>82</v>
      </c>
      <c r="HC195" s="54">
        <v>83</v>
      </c>
      <c r="HD195" s="54">
        <v>84</v>
      </c>
      <c r="HE195" s="54">
        <v>85</v>
      </c>
      <c r="HF195" s="54">
        <v>86</v>
      </c>
      <c r="HG195" s="54">
        <v>87</v>
      </c>
      <c r="HH195" s="54">
        <v>88</v>
      </c>
      <c r="HI195" s="54">
        <v>89</v>
      </c>
      <c r="HJ195" s="54">
        <v>90</v>
      </c>
      <c r="HK195" s="54">
        <v>91</v>
      </c>
      <c r="HL195" s="54">
        <v>92</v>
      </c>
      <c r="HM195" s="54">
        <v>93</v>
      </c>
      <c r="HN195" s="54">
        <v>94</v>
      </c>
      <c r="HO195" s="54">
        <v>95</v>
      </c>
      <c r="HP195" s="54">
        <v>96</v>
      </c>
      <c r="HQ195" s="54">
        <v>97</v>
      </c>
      <c r="HR195" s="54">
        <v>98</v>
      </c>
      <c r="HS195" s="54">
        <v>99</v>
      </c>
      <c r="HT195" s="54">
        <v>100</v>
      </c>
    </row>
    <row r="196" spans="2:228" ht="25.2">
      <c r="B196" s="11">
        <f t="shared" si="235"/>
        <v>91</v>
      </c>
      <c r="C196" s="9">
        <v>5</v>
      </c>
      <c r="D196" s="12">
        <v>15</v>
      </c>
      <c r="E196" s="13">
        <v>71</v>
      </c>
      <c r="G196" s="33" t="s">
        <v>17</v>
      </c>
      <c r="H196" s="33" t="s">
        <v>17</v>
      </c>
      <c r="I196" s="33" t="s">
        <v>17</v>
      </c>
      <c r="J196" s="33" t="s">
        <v>17</v>
      </c>
      <c r="K196" s="33" t="s">
        <v>17</v>
      </c>
      <c r="L196" s="27" t="s">
        <v>12</v>
      </c>
      <c r="M196" s="33" t="s">
        <v>17</v>
      </c>
      <c r="N196" s="27" t="s">
        <v>12</v>
      </c>
      <c r="O196" s="27" t="s">
        <v>12</v>
      </c>
      <c r="P196" s="27" t="s">
        <v>12</v>
      </c>
      <c r="Q196" s="27" t="s">
        <v>12</v>
      </c>
      <c r="R196" s="27" t="s">
        <v>12</v>
      </c>
      <c r="S196" s="33" t="s">
        <v>17</v>
      </c>
      <c r="T196" s="33" t="s">
        <v>17</v>
      </c>
      <c r="U196" s="33" t="s">
        <v>17</v>
      </c>
      <c r="V196" s="33" t="s">
        <v>17</v>
      </c>
      <c r="W196" s="33" t="s">
        <v>17</v>
      </c>
      <c r="X196" s="27" t="s">
        <v>12</v>
      </c>
      <c r="Y196" s="33" t="s">
        <v>17</v>
      </c>
      <c r="Z196" s="27" t="s">
        <v>12</v>
      </c>
      <c r="AA196" s="27" t="s">
        <v>12</v>
      </c>
      <c r="AB196" s="27" t="s">
        <v>12</v>
      </c>
      <c r="AC196" s="27" t="s">
        <v>12</v>
      </c>
      <c r="AD196" s="27" t="s">
        <v>12</v>
      </c>
      <c r="AE196" s="33" t="s">
        <v>17</v>
      </c>
      <c r="AF196" s="33" t="s">
        <v>17</v>
      </c>
      <c r="AG196" s="33" t="s">
        <v>17</v>
      </c>
      <c r="AH196" s="33" t="s">
        <v>17</v>
      </c>
      <c r="AI196" s="33" t="s">
        <v>17</v>
      </c>
      <c r="AJ196" s="27" t="s">
        <v>12</v>
      </c>
      <c r="AK196" s="33" t="s">
        <v>17</v>
      </c>
      <c r="AL196" s="27" t="s">
        <v>12</v>
      </c>
      <c r="AM196" s="27" t="s">
        <v>12</v>
      </c>
      <c r="AN196" s="27" t="s">
        <v>12</v>
      </c>
      <c r="AO196" s="27" t="s">
        <v>12</v>
      </c>
      <c r="AP196" s="27" t="s">
        <v>12</v>
      </c>
      <c r="AQ196" s="33" t="s">
        <v>17</v>
      </c>
      <c r="AR196" s="33" t="s">
        <v>17</v>
      </c>
      <c r="AS196" s="33" t="s">
        <v>17</v>
      </c>
      <c r="AT196" s="33" t="s">
        <v>17</v>
      </c>
      <c r="AU196" s="33" t="s">
        <v>17</v>
      </c>
      <c r="AV196" s="27" t="s">
        <v>12</v>
      </c>
      <c r="AW196" s="33" t="s">
        <v>17</v>
      </c>
      <c r="AX196" s="27" t="s">
        <v>12</v>
      </c>
      <c r="AY196" s="27" t="s">
        <v>12</v>
      </c>
      <c r="AZ196" s="27" t="s">
        <v>12</v>
      </c>
      <c r="BA196" s="27" t="s">
        <v>12</v>
      </c>
      <c r="BB196" s="27" t="s">
        <v>12</v>
      </c>
      <c r="BC196" s="33" t="s">
        <v>17</v>
      </c>
      <c r="BD196" s="33" t="s">
        <v>17</v>
      </c>
      <c r="BE196" s="33" t="s">
        <v>17</v>
      </c>
      <c r="BF196" s="33" t="s">
        <v>17</v>
      </c>
      <c r="BG196" s="33" t="s">
        <v>17</v>
      </c>
      <c r="BH196" s="27" t="s">
        <v>12</v>
      </c>
      <c r="BI196" s="33" t="s">
        <v>17</v>
      </c>
      <c r="BJ196" s="27" t="s">
        <v>12</v>
      </c>
      <c r="BK196" s="27" t="s">
        <v>12</v>
      </c>
      <c r="BL196" s="27" t="s">
        <v>12</v>
      </c>
      <c r="BM196" s="27" t="s">
        <v>12</v>
      </c>
      <c r="BN196" s="27" t="s">
        <v>12</v>
      </c>
      <c r="BO196" s="27" t="s">
        <v>12</v>
      </c>
      <c r="BP196" s="27" t="s">
        <v>12</v>
      </c>
      <c r="BQ196" s="27" t="s">
        <v>12</v>
      </c>
      <c r="BR196" s="27" t="s">
        <v>12</v>
      </c>
      <c r="BS196" s="33" t="s">
        <v>17</v>
      </c>
      <c r="BT196" s="27" t="s">
        <v>12</v>
      </c>
      <c r="BU196" s="33" t="s">
        <v>17</v>
      </c>
      <c r="BV196" s="27" t="s">
        <v>12</v>
      </c>
      <c r="BW196" s="33" t="s">
        <v>17</v>
      </c>
      <c r="BX196" s="27" t="s">
        <v>12</v>
      </c>
      <c r="BY196" s="27" t="s">
        <v>12</v>
      </c>
      <c r="BZ196" s="27" t="s">
        <v>12</v>
      </c>
      <c r="CA196" s="27" t="s">
        <v>12</v>
      </c>
      <c r="CB196" s="27" t="s">
        <v>12</v>
      </c>
      <c r="CC196" s="27" t="s">
        <v>12</v>
      </c>
      <c r="CD196" s="27" t="s">
        <v>12</v>
      </c>
      <c r="CE196" s="33" t="s">
        <v>17</v>
      </c>
      <c r="CF196" s="27" t="s">
        <v>12</v>
      </c>
      <c r="CG196" s="33" t="s">
        <v>17</v>
      </c>
      <c r="CH196" s="27" t="s">
        <v>12</v>
      </c>
      <c r="CI196" s="33" t="s">
        <v>17</v>
      </c>
      <c r="CJ196" s="27" t="s">
        <v>12</v>
      </c>
      <c r="CK196" s="27" t="s">
        <v>12</v>
      </c>
      <c r="CL196" s="27" t="s">
        <v>12</v>
      </c>
      <c r="CM196" s="27" t="s">
        <v>12</v>
      </c>
      <c r="CN196" s="27" t="s">
        <v>12</v>
      </c>
      <c r="CO196" s="27" t="s">
        <v>12</v>
      </c>
      <c r="CP196" s="27" t="s">
        <v>12</v>
      </c>
      <c r="CQ196" s="33" t="s">
        <v>17</v>
      </c>
      <c r="CR196" s="27" t="s">
        <v>12</v>
      </c>
      <c r="CS196" s="33" t="s">
        <v>17</v>
      </c>
      <c r="CT196" s="27" t="s">
        <v>12</v>
      </c>
      <c r="CU196" s="33" t="s">
        <v>17</v>
      </c>
      <c r="CV196" s="27" t="s">
        <v>12</v>
      </c>
      <c r="CW196" s="27" t="s">
        <v>12</v>
      </c>
      <c r="CX196" s="27" t="s">
        <v>12</v>
      </c>
      <c r="CY196" s="27" t="s">
        <v>12</v>
      </c>
      <c r="CZ196" s="27" t="s">
        <v>12</v>
      </c>
      <c r="DA196" s="27" t="s">
        <v>12</v>
      </c>
      <c r="DB196" s="27" t="s">
        <v>12</v>
      </c>
      <c r="DC196" s="27" t="s">
        <v>12</v>
      </c>
      <c r="DD196" s="33" t="s">
        <v>17</v>
      </c>
      <c r="DE196" s="33" t="s">
        <v>17</v>
      </c>
      <c r="DF196" s="27" t="s">
        <v>12</v>
      </c>
      <c r="DG196" s="27" t="s">
        <v>12</v>
      </c>
      <c r="DH196" s="33" t="s">
        <v>17</v>
      </c>
      <c r="DI196" s="33" t="s">
        <v>17</v>
      </c>
      <c r="DJ196" s="27" t="s">
        <v>12</v>
      </c>
      <c r="DK196" s="33" t="s">
        <v>17</v>
      </c>
      <c r="DL196" s="27" t="s">
        <v>12</v>
      </c>
      <c r="DM196" s="27" t="s">
        <v>12</v>
      </c>
      <c r="DN196" s="33" t="s">
        <v>17</v>
      </c>
      <c r="DO196" s="27" t="s">
        <v>12</v>
      </c>
      <c r="DP196" s="33" t="s">
        <v>17</v>
      </c>
      <c r="DQ196" s="33" t="s">
        <v>17</v>
      </c>
      <c r="DR196" s="27" t="s">
        <v>12</v>
      </c>
      <c r="DS196" s="27" t="s">
        <v>12</v>
      </c>
      <c r="DT196" s="33" t="s">
        <v>17</v>
      </c>
      <c r="DU196" s="33" t="s">
        <v>17</v>
      </c>
      <c r="DV196" s="27" t="s">
        <v>12</v>
      </c>
      <c r="DW196" s="33" t="s">
        <v>17</v>
      </c>
      <c r="DX196" s="27" t="s">
        <v>12</v>
      </c>
      <c r="DY196" s="27" t="s">
        <v>12</v>
      </c>
      <c r="DZ196" s="33" t="s">
        <v>17</v>
      </c>
      <c r="EA196" s="27" t="s">
        <v>12</v>
      </c>
      <c r="EB196" s="33" t="s">
        <v>17</v>
      </c>
      <c r="EC196" s="33" t="s">
        <v>17</v>
      </c>
      <c r="ED196" s="27" t="s">
        <v>12</v>
      </c>
      <c r="EE196" s="27" t="s">
        <v>12</v>
      </c>
      <c r="EF196" s="33" t="s">
        <v>17</v>
      </c>
      <c r="EG196" s="33" t="s">
        <v>17</v>
      </c>
      <c r="EH196" s="27" t="s">
        <v>12</v>
      </c>
      <c r="EI196" s="33" t="s">
        <v>17</v>
      </c>
      <c r="EJ196" s="27" t="s">
        <v>12</v>
      </c>
      <c r="EK196" s="27" t="s">
        <v>12</v>
      </c>
      <c r="EL196" s="33" t="s">
        <v>17</v>
      </c>
      <c r="EM196" s="27" t="s">
        <v>12</v>
      </c>
      <c r="EN196" s="33" t="s">
        <v>17</v>
      </c>
      <c r="EO196" s="33" t="s">
        <v>17</v>
      </c>
      <c r="EP196" s="27" t="s">
        <v>12</v>
      </c>
      <c r="EQ196" s="27" t="s">
        <v>12</v>
      </c>
      <c r="ER196" s="33" t="s">
        <v>17</v>
      </c>
      <c r="ES196" s="33" t="s">
        <v>17</v>
      </c>
      <c r="ET196" s="27" t="s">
        <v>12</v>
      </c>
      <c r="EU196" s="33" t="s">
        <v>17</v>
      </c>
      <c r="EV196" s="27" t="s">
        <v>12</v>
      </c>
      <c r="EW196" s="27" t="s">
        <v>12</v>
      </c>
      <c r="EX196" s="33" t="s">
        <v>17</v>
      </c>
      <c r="EY196" s="27" t="s">
        <v>12</v>
      </c>
      <c r="EZ196" s="33" t="s">
        <v>17</v>
      </c>
      <c r="FA196" s="33" t="s">
        <v>17</v>
      </c>
      <c r="FB196" s="27" t="s">
        <v>12</v>
      </c>
      <c r="FC196" s="27" t="s">
        <v>12</v>
      </c>
      <c r="FD196" s="33" t="s">
        <v>17</v>
      </c>
      <c r="FE196" s="33" t="s">
        <v>17</v>
      </c>
      <c r="FF196" s="27" t="s">
        <v>12</v>
      </c>
      <c r="FG196" s="33" t="s">
        <v>17</v>
      </c>
      <c r="FH196" s="27" t="s">
        <v>12</v>
      </c>
      <c r="FI196" s="27" t="s">
        <v>12</v>
      </c>
      <c r="FJ196" s="33" t="s">
        <v>17</v>
      </c>
      <c r="FK196" s="33" t="s">
        <v>17</v>
      </c>
      <c r="FL196" s="27" t="s">
        <v>12</v>
      </c>
      <c r="FM196" s="27" t="s">
        <v>12</v>
      </c>
      <c r="FN196" s="27" t="s">
        <v>12</v>
      </c>
      <c r="FO196" s="33" t="s">
        <v>17</v>
      </c>
      <c r="FP196" s="33" t="s">
        <v>17</v>
      </c>
      <c r="FQ196" s="27" t="s">
        <v>12</v>
      </c>
      <c r="FR196" s="27" t="s">
        <v>12</v>
      </c>
      <c r="FS196" s="27" t="s">
        <v>12</v>
      </c>
      <c r="FT196" s="27" t="s">
        <v>12</v>
      </c>
      <c r="FU196" s="33" t="s">
        <v>17</v>
      </c>
      <c r="FV196" s="33" t="s">
        <v>17</v>
      </c>
      <c r="FW196" s="33" t="s">
        <v>17</v>
      </c>
      <c r="FX196" s="27" t="s">
        <v>12</v>
      </c>
      <c r="FY196" s="27" t="s">
        <v>12</v>
      </c>
      <c r="FZ196" s="27" t="s">
        <v>12</v>
      </c>
      <c r="GA196" s="33" t="s">
        <v>17</v>
      </c>
      <c r="GB196" s="33" t="s">
        <v>17</v>
      </c>
      <c r="GC196" s="27" t="s">
        <v>12</v>
      </c>
      <c r="GD196" s="27" t="s">
        <v>12</v>
      </c>
      <c r="GE196" s="27" t="s">
        <v>12</v>
      </c>
      <c r="GF196" s="27" t="s">
        <v>12</v>
      </c>
      <c r="GG196" s="33" t="s">
        <v>17</v>
      </c>
      <c r="GH196" s="33" t="s">
        <v>17</v>
      </c>
      <c r="GI196" s="33" t="s">
        <v>17</v>
      </c>
      <c r="GJ196" s="27" t="s">
        <v>12</v>
      </c>
      <c r="GK196" s="27" t="s">
        <v>12</v>
      </c>
      <c r="GL196" s="27" t="s">
        <v>12</v>
      </c>
      <c r="GM196" s="33" t="s">
        <v>17</v>
      </c>
      <c r="GN196" s="33" t="s">
        <v>17</v>
      </c>
      <c r="GO196" s="27" t="s">
        <v>12</v>
      </c>
      <c r="GP196" s="27" t="s">
        <v>12</v>
      </c>
      <c r="GQ196" s="27" t="s">
        <v>12</v>
      </c>
      <c r="GR196" s="27" t="s">
        <v>12</v>
      </c>
      <c r="GS196" s="33" t="s">
        <v>17</v>
      </c>
      <c r="GT196" s="33" t="s">
        <v>17</v>
      </c>
      <c r="GU196" s="33" t="s">
        <v>17</v>
      </c>
      <c r="GV196" s="27" t="s">
        <v>12</v>
      </c>
      <c r="GW196" s="27" t="s">
        <v>12</v>
      </c>
      <c r="GX196" s="27" t="s">
        <v>12</v>
      </c>
      <c r="GZ196" s="49">
        <f>MIN(HB192:OS192)</f>
        <v>60</v>
      </c>
      <c r="HA196" s="36">
        <f t="dataTable" ref="HA196:HT196" dt2D="0" dtr="1" r1="HB182"/>
        <v>49</v>
      </c>
      <c r="HB196" s="36">
        <v>101</v>
      </c>
      <c r="HC196" s="36">
        <v>97</v>
      </c>
      <c r="HD196" s="36">
        <v>121</v>
      </c>
      <c r="HE196" s="36">
        <v>109</v>
      </c>
      <c r="HF196" s="36">
        <v>58</v>
      </c>
      <c r="HG196" s="36">
        <v>72</v>
      </c>
      <c r="HH196" s="36">
        <v>119</v>
      </c>
      <c r="HI196" s="36">
        <v>116</v>
      </c>
      <c r="HJ196" s="36">
        <v>59</v>
      </c>
      <c r="HK196" s="36">
        <v>71</v>
      </c>
      <c r="HL196" s="36">
        <v>79</v>
      </c>
      <c r="HM196" s="36">
        <v>124</v>
      </c>
      <c r="HN196" s="36">
        <v>92</v>
      </c>
      <c r="HO196" s="36">
        <v>104</v>
      </c>
      <c r="HP196" s="36">
        <v>102</v>
      </c>
      <c r="HQ196" s="36">
        <v>63</v>
      </c>
      <c r="HR196" s="36">
        <v>108</v>
      </c>
      <c r="HS196" s="36">
        <v>109</v>
      </c>
      <c r="HT196" s="36">
        <v>40</v>
      </c>
    </row>
    <row r="197" spans="2:228" ht="25.2">
      <c r="B197" s="11">
        <f t="shared" si="235"/>
        <v>92</v>
      </c>
      <c r="C197" s="9">
        <v>5</v>
      </c>
      <c r="D197" s="12">
        <v>15</v>
      </c>
      <c r="E197" s="13">
        <v>79</v>
      </c>
      <c r="G197" s="27" t="s">
        <v>12</v>
      </c>
      <c r="H197" s="30" t="s">
        <v>39</v>
      </c>
      <c r="I197" s="27" t="s">
        <v>12</v>
      </c>
      <c r="J197" s="27" t="s">
        <v>12</v>
      </c>
      <c r="K197" s="27" t="s">
        <v>12</v>
      </c>
      <c r="L197" s="27" t="s">
        <v>12</v>
      </c>
      <c r="M197" s="30" t="s">
        <v>39</v>
      </c>
      <c r="N197" s="27" t="s">
        <v>12</v>
      </c>
      <c r="O197" s="30" t="s">
        <v>39</v>
      </c>
      <c r="P197" s="27" t="s">
        <v>12</v>
      </c>
      <c r="Q197" s="30" t="s">
        <v>39</v>
      </c>
      <c r="R197" s="27" t="s">
        <v>12</v>
      </c>
      <c r="S197" s="27" t="s">
        <v>12</v>
      </c>
      <c r="T197" s="30" t="s">
        <v>39</v>
      </c>
      <c r="U197" s="27" t="s">
        <v>12</v>
      </c>
      <c r="V197" s="27" t="s">
        <v>12</v>
      </c>
      <c r="W197" s="27" t="s">
        <v>12</v>
      </c>
      <c r="X197" s="27" t="s">
        <v>12</v>
      </c>
      <c r="Y197" s="30" t="s">
        <v>39</v>
      </c>
      <c r="Z197" s="27" t="s">
        <v>12</v>
      </c>
      <c r="AA197" s="30" t="s">
        <v>39</v>
      </c>
      <c r="AB197" s="27" t="s">
        <v>12</v>
      </c>
      <c r="AC197" s="30" t="s">
        <v>39</v>
      </c>
      <c r="AD197" s="27" t="s">
        <v>12</v>
      </c>
      <c r="AE197" s="27" t="s">
        <v>12</v>
      </c>
      <c r="AF197" s="30" t="s">
        <v>39</v>
      </c>
      <c r="AG197" s="27" t="s">
        <v>12</v>
      </c>
      <c r="AH197" s="27" t="s">
        <v>12</v>
      </c>
      <c r="AI197" s="27" t="s">
        <v>12</v>
      </c>
      <c r="AJ197" s="27" t="s">
        <v>12</v>
      </c>
      <c r="AK197" s="30" t="s">
        <v>39</v>
      </c>
      <c r="AL197" s="27" t="s">
        <v>12</v>
      </c>
      <c r="AM197" s="30" t="s">
        <v>39</v>
      </c>
      <c r="AN197" s="27" t="s">
        <v>12</v>
      </c>
      <c r="AO197" s="30" t="s">
        <v>39</v>
      </c>
      <c r="AP197" s="27" t="s">
        <v>12</v>
      </c>
      <c r="AQ197" s="27" t="s">
        <v>12</v>
      </c>
      <c r="AR197" s="30" t="s">
        <v>39</v>
      </c>
      <c r="AS197" s="27" t="s">
        <v>12</v>
      </c>
      <c r="AT197" s="27" t="s">
        <v>12</v>
      </c>
      <c r="AU197" s="27" t="s">
        <v>12</v>
      </c>
      <c r="AV197" s="27" t="s">
        <v>12</v>
      </c>
      <c r="AW197" s="30" t="s">
        <v>39</v>
      </c>
      <c r="AX197" s="27" t="s">
        <v>12</v>
      </c>
      <c r="AY197" s="30" t="s">
        <v>39</v>
      </c>
      <c r="AZ197" s="27" t="s">
        <v>12</v>
      </c>
      <c r="BA197" s="30" t="s">
        <v>39</v>
      </c>
      <c r="BB197" s="27" t="s">
        <v>12</v>
      </c>
      <c r="BC197" s="27" t="s">
        <v>12</v>
      </c>
      <c r="BD197" s="30" t="s">
        <v>39</v>
      </c>
      <c r="BE197" s="27" t="s">
        <v>12</v>
      </c>
      <c r="BF197" s="27" t="s">
        <v>12</v>
      </c>
      <c r="BG197" s="27" t="s">
        <v>12</v>
      </c>
      <c r="BH197" s="27" t="s">
        <v>12</v>
      </c>
      <c r="BI197" s="30" t="s">
        <v>39</v>
      </c>
      <c r="BJ197" s="27" t="s">
        <v>12</v>
      </c>
      <c r="BK197" s="30" t="s">
        <v>39</v>
      </c>
      <c r="BL197" s="27" t="s">
        <v>12</v>
      </c>
      <c r="BM197" s="30" t="s">
        <v>39</v>
      </c>
      <c r="BN197" s="27" t="s">
        <v>12</v>
      </c>
      <c r="BO197" s="27" t="s">
        <v>12</v>
      </c>
      <c r="BP197" s="27" t="s">
        <v>12</v>
      </c>
      <c r="BQ197" s="30" t="s">
        <v>39</v>
      </c>
      <c r="BR197" s="30" t="s">
        <v>39</v>
      </c>
      <c r="BS197" s="30" t="s">
        <v>39</v>
      </c>
      <c r="BT197" s="27" t="s">
        <v>12</v>
      </c>
      <c r="BU197" s="27" t="s">
        <v>12</v>
      </c>
      <c r="BV197" s="30" t="s">
        <v>39</v>
      </c>
      <c r="BW197" s="27" t="s">
        <v>12</v>
      </c>
      <c r="BX197" s="30" t="s">
        <v>39</v>
      </c>
      <c r="BY197" s="30" t="s">
        <v>39</v>
      </c>
      <c r="BZ197" s="30" t="s">
        <v>39</v>
      </c>
      <c r="CA197" s="27" t="s">
        <v>12</v>
      </c>
      <c r="CB197" s="27" t="s">
        <v>12</v>
      </c>
      <c r="CC197" s="30" t="s">
        <v>39</v>
      </c>
      <c r="CD197" s="30" t="s">
        <v>39</v>
      </c>
      <c r="CE197" s="30" t="s">
        <v>39</v>
      </c>
      <c r="CF197" s="27" t="s">
        <v>12</v>
      </c>
      <c r="CG197" s="27" t="s">
        <v>12</v>
      </c>
      <c r="CH197" s="30" t="s">
        <v>39</v>
      </c>
      <c r="CI197" s="27" t="s">
        <v>12</v>
      </c>
      <c r="CJ197" s="30" t="s">
        <v>39</v>
      </c>
      <c r="CK197" s="30" t="s">
        <v>39</v>
      </c>
      <c r="CL197" s="30" t="s">
        <v>39</v>
      </c>
      <c r="CM197" s="27" t="s">
        <v>12</v>
      </c>
      <c r="CN197" s="27" t="s">
        <v>12</v>
      </c>
      <c r="CO197" s="30" t="s">
        <v>39</v>
      </c>
      <c r="CP197" s="30" t="s">
        <v>39</v>
      </c>
      <c r="CQ197" s="30" t="s">
        <v>39</v>
      </c>
      <c r="CR197" s="27" t="s">
        <v>12</v>
      </c>
      <c r="CS197" s="27" t="s">
        <v>12</v>
      </c>
      <c r="CT197" s="30" t="s">
        <v>39</v>
      </c>
      <c r="CU197" s="27" t="s">
        <v>12</v>
      </c>
      <c r="CV197" s="30" t="s">
        <v>39</v>
      </c>
      <c r="CW197" s="30" t="s">
        <v>39</v>
      </c>
      <c r="CX197" s="30" t="s">
        <v>39</v>
      </c>
      <c r="CY197" s="27" t="s">
        <v>12</v>
      </c>
      <c r="CZ197" s="27" t="s">
        <v>12</v>
      </c>
      <c r="DA197" s="30" t="s">
        <v>39</v>
      </c>
      <c r="DB197" s="30" t="s">
        <v>39</v>
      </c>
      <c r="DC197" s="30" t="s">
        <v>39</v>
      </c>
      <c r="DD197" s="30" t="s">
        <v>39</v>
      </c>
      <c r="DE197" s="30" t="s">
        <v>39</v>
      </c>
      <c r="DF197" s="30" t="s">
        <v>39</v>
      </c>
      <c r="DG197" s="27" t="s">
        <v>12</v>
      </c>
      <c r="DH197" s="27" t="s">
        <v>12</v>
      </c>
      <c r="DI197" s="27" t="s">
        <v>12</v>
      </c>
      <c r="DJ197" s="27" t="s">
        <v>12</v>
      </c>
      <c r="DK197" s="30" t="s">
        <v>39</v>
      </c>
      <c r="DL197" s="27" t="s">
        <v>12</v>
      </c>
      <c r="DM197" s="30" t="s">
        <v>39</v>
      </c>
      <c r="DN197" s="30" t="s">
        <v>39</v>
      </c>
      <c r="DO197" s="30" t="s">
        <v>39</v>
      </c>
      <c r="DP197" s="30" t="s">
        <v>39</v>
      </c>
      <c r="DQ197" s="30" t="s">
        <v>39</v>
      </c>
      <c r="DR197" s="30" t="s">
        <v>39</v>
      </c>
      <c r="DS197" s="27" t="s">
        <v>12</v>
      </c>
      <c r="DT197" s="27" t="s">
        <v>12</v>
      </c>
      <c r="DU197" s="27" t="s">
        <v>12</v>
      </c>
      <c r="DV197" s="27" t="s">
        <v>12</v>
      </c>
      <c r="DW197" s="30" t="s">
        <v>39</v>
      </c>
      <c r="DX197" s="27" t="s">
        <v>12</v>
      </c>
      <c r="DY197" s="30" t="s">
        <v>39</v>
      </c>
      <c r="DZ197" s="30" t="s">
        <v>39</v>
      </c>
      <c r="EA197" s="30" t="s">
        <v>39</v>
      </c>
      <c r="EB197" s="30" t="s">
        <v>39</v>
      </c>
      <c r="EC197" s="30" t="s">
        <v>39</v>
      </c>
      <c r="ED197" s="30" t="s">
        <v>39</v>
      </c>
      <c r="EE197" s="27" t="s">
        <v>12</v>
      </c>
      <c r="EF197" s="27" t="s">
        <v>12</v>
      </c>
      <c r="EG197" s="27" t="s">
        <v>12</v>
      </c>
      <c r="EH197" s="27" t="s">
        <v>12</v>
      </c>
      <c r="EI197" s="30" t="s">
        <v>39</v>
      </c>
      <c r="EJ197" s="27" t="s">
        <v>12</v>
      </c>
      <c r="EK197" s="30" t="s">
        <v>39</v>
      </c>
      <c r="EL197" s="30" t="s">
        <v>39</v>
      </c>
      <c r="EM197" s="30" t="s">
        <v>39</v>
      </c>
      <c r="EN197" s="30" t="s">
        <v>39</v>
      </c>
      <c r="EO197" s="30" t="s">
        <v>39</v>
      </c>
      <c r="EP197" s="30" t="s">
        <v>39</v>
      </c>
      <c r="EQ197" s="27" t="s">
        <v>12</v>
      </c>
      <c r="ER197" s="27" t="s">
        <v>12</v>
      </c>
      <c r="ES197" s="27" t="s">
        <v>12</v>
      </c>
      <c r="ET197" s="27" t="s">
        <v>12</v>
      </c>
      <c r="EU197" s="30" t="s">
        <v>39</v>
      </c>
      <c r="EV197" s="27" t="s">
        <v>12</v>
      </c>
      <c r="EW197" s="30" t="s">
        <v>39</v>
      </c>
      <c r="EX197" s="30" t="s">
        <v>39</v>
      </c>
      <c r="EY197" s="30" t="s">
        <v>39</v>
      </c>
      <c r="EZ197" s="30" t="s">
        <v>39</v>
      </c>
      <c r="FA197" s="30" t="s">
        <v>39</v>
      </c>
      <c r="FB197" s="30" t="s">
        <v>39</v>
      </c>
      <c r="FC197" s="27" t="s">
        <v>12</v>
      </c>
      <c r="FD197" s="27" t="s">
        <v>12</v>
      </c>
      <c r="FE197" s="27" t="s">
        <v>12</v>
      </c>
      <c r="FF197" s="27" t="s">
        <v>12</v>
      </c>
      <c r="FG197" s="30" t="s">
        <v>39</v>
      </c>
      <c r="FH197" s="27" t="s">
        <v>12</v>
      </c>
      <c r="FI197" s="30" t="s">
        <v>39</v>
      </c>
      <c r="FJ197" s="30" t="s">
        <v>39</v>
      </c>
      <c r="FK197" s="27" t="s">
        <v>12</v>
      </c>
      <c r="FL197" s="30" t="s">
        <v>39</v>
      </c>
      <c r="FM197" s="30" t="s">
        <v>39</v>
      </c>
      <c r="FN197" s="27" t="s">
        <v>12</v>
      </c>
      <c r="FO197" s="30" t="s">
        <v>39</v>
      </c>
      <c r="FP197" s="30" t="s">
        <v>39</v>
      </c>
      <c r="FQ197" s="30" t="s">
        <v>39</v>
      </c>
      <c r="FR197" s="30" t="s">
        <v>39</v>
      </c>
      <c r="FS197" s="27" t="s">
        <v>12</v>
      </c>
      <c r="FT197" s="27" t="s">
        <v>12</v>
      </c>
      <c r="FU197" s="27" t="s">
        <v>12</v>
      </c>
      <c r="FV197" s="30" t="s">
        <v>39</v>
      </c>
      <c r="FW197" s="27" t="s">
        <v>12</v>
      </c>
      <c r="FX197" s="30" t="s">
        <v>39</v>
      </c>
      <c r="FY197" s="30" t="s">
        <v>39</v>
      </c>
      <c r="FZ197" s="27" t="s">
        <v>12</v>
      </c>
      <c r="GA197" s="30" t="s">
        <v>39</v>
      </c>
      <c r="GB197" s="30" t="s">
        <v>39</v>
      </c>
      <c r="GC197" s="30" t="s">
        <v>39</v>
      </c>
      <c r="GD197" s="30" t="s">
        <v>39</v>
      </c>
      <c r="GE197" s="27" t="s">
        <v>12</v>
      </c>
      <c r="GF197" s="27" t="s">
        <v>12</v>
      </c>
      <c r="GG197" s="27" t="s">
        <v>12</v>
      </c>
      <c r="GH197" s="30" t="s">
        <v>39</v>
      </c>
      <c r="GI197" s="27" t="s">
        <v>12</v>
      </c>
      <c r="GJ197" s="30" t="s">
        <v>39</v>
      </c>
      <c r="GK197" s="30" t="s">
        <v>39</v>
      </c>
      <c r="GL197" s="27" t="s">
        <v>12</v>
      </c>
      <c r="GM197" s="30" t="s">
        <v>39</v>
      </c>
      <c r="GN197" s="30" t="s">
        <v>39</v>
      </c>
      <c r="GO197" s="30" t="s">
        <v>39</v>
      </c>
      <c r="GP197" s="30" t="s">
        <v>39</v>
      </c>
      <c r="GQ197" s="27" t="s">
        <v>12</v>
      </c>
      <c r="GR197" s="27" t="s">
        <v>12</v>
      </c>
      <c r="GS197" s="27" t="s">
        <v>12</v>
      </c>
      <c r="GT197" s="30" t="s">
        <v>39</v>
      </c>
      <c r="GU197" s="27" t="s">
        <v>12</v>
      </c>
      <c r="GV197" s="30" t="s">
        <v>39</v>
      </c>
      <c r="GW197" s="30" t="s">
        <v>39</v>
      </c>
      <c r="GX197" s="27" t="s">
        <v>12</v>
      </c>
    </row>
    <row r="198" spans="2:228" ht="25.2">
      <c r="B198" s="11">
        <f t="shared" si="235"/>
        <v>93</v>
      </c>
      <c r="C198" s="9">
        <v>5</v>
      </c>
      <c r="D198" s="12">
        <v>15</v>
      </c>
      <c r="E198" s="13">
        <v>124</v>
      </c>
      <c r="G198" s="29" t="s">
        <v>48</v>
      </c>
      <c r="H198" s="27" t="s">
        <v>12</v>
      </c>
      <c r="I198" s="27" t="s">
        <v>12</v>
      </c>
      <c r="J198" s="29" t="s">
        <v>48</v>
      </c>
      <c r="K198" s="27" t="s">
        <v>12</v>
      </c>
      <c r="L198" s="27" t="s">
        <v>12</v>
      </c>
      <c r="M198" s="27" t="s">
        <v>12</v>
      </c>
      <c r="N198" s="29" t="s">
        <v>48</v>
      </c>
      <c r="O198" s="29" t="s">
        <v>48</v>
      </c>
      <c r="P198" s="27" t="s">
        <v>12</v>
      </c>
      <c r="Q198" s="29" t="s">
        <v>48</v>
      </c>
      <c r="R198" s="29" t="s">
        <v>48</v>
      </c>
      <c r="S198" s="29" t="s">
        <v>48</v>
      </c>
      <c r="T198" s="27" t="s">
        <v>12</v>
      </c>
      <c r="U198" s="27" t="s">
        <v>12</v>
      </c>
      <c r="V198" s="29" t="s">
        <v>48</v>
      </c>
      <c r="W198" s="27" t="s">
        <v>12</v>
      </c>
      <c r="X198" s="27" t="s">
        <v>12</v>
      </c>
      <c r="Y198" s="27" t="s">
        <v>12</v>
      </c>
      <c r="Z198" s="29" t="s">
        <v>48</v>
      </c>
      <c r="AA198" s="29" t="s">
        <v>48</v>
      </c>
      <c r="AB198" s="27" t="s">
        <v>12</v>
      </c>
      <c r="AC198" s="29" t="s">
        <v>48</v>
      </c>
      <c r="AD198" s="29" t="s">
        <v>48</v>
      </c>
      <c r="AE198" s="29" t="s">
        <v>48</v>
      </c>
      <c r="AF198" s="27" t="s">
        <v>12</v>
      </c>
      <c r="AG198" s="27" t="s">
        <v>12</v>
      </c>
      <c r="AH198" s="29" t="s">
        <v>48</v>
      </c>
      <c r="AI198" s="27" t="s">
        <v>12</v>
      </c>
      <c r="AJ198" s="27" t="s">
        <v>12</v>
      </c>
      <c r="AK198" s="27" t="s">
        <v>12</v>
      </c>
      <c r="AL198" s="29" t="s">
        <v>48</v>
      </c>
      <c r="AM198" s="29" t="s">
        <v>48</v>
      </c>
      <c r="AN198" s="27" t="s">
        <v>12</v>
      </c>
      <c r="AO198" s="29" t="s">
        <v>48</v>
      </c>
      <c r="AP198" s="29" t="s">
        <v>48</v>
      </c>
      <c r="AQ198" s="29" t="s">
        <v>48</v>
      </c>
      <c r="AR198" s="27" t="s">
        <v>12</v>
      </c>
      <c r="AS198" s="27" t="s">
        <v>12</v>
      </c>
      <c r="AT198" s="29" t="s">
        <v>48</v>
      </c>
      <c r="AU198" s="27" t="s">
        <v>12</v>
      </c>
      <c r="AV198" s="27" t="s">
        <v>12</v>
      </c>
      <c r="AW198" s="27" t="s">
        <v>12</v>
      </c>
      <c r="AX198" s="29" t="s">
        <v>48</v>
      </c>
      <c r="AY198" s="29" t="s">
        <v>48</v>
      </c>
      <c r="AZ198" s="27" t="s">
        <v>12</v>
      </c>
      <c r="BA198" s="29" t="s">
        <v>48</v>
      </c>
      <c r="BB198" s="29" t="s">
        <v>48</v>
      </c>
      <c r="BC198" s="29" t="s">
        <v>48</v>
      </c>
      <c r="BD198" s="27" t="s">
        <v>12</v>
      </c>
      <c r="BE198" s="27" t="s">
        <v>12</v>
      </c>
      <c r="BF198" s="29" t="s">
        <v>48</v>
      </c>
      <c r="BG198" s="27" t="s">
        <v>12</v>
      </c>
      <c r="BH198" s="27" t="s">
        <v>12</v>
      </c>
      <c r="BI198" s="27" t="s">
        <v>12</v>
      </c>
      <c r="BJ198" s="29" t="s">
        <v>48</v>
      </c>
      <c r="BK198" s="29" t="s">
        <v>48</v>
      </c>
      <c r="BL198" s="27" t="s">
        <v>12</v>
      </c>
      <c r="BM198" s="29" t="s">
        <v>48</v>
      </c>
      <c r="BN198" s="29" t="s">
        <v>48</v>
      </c>
      <c r="BO198" s="27" t="s">
        <v>12</v>
      </c>
      <c r="BP198" s="29" t="s">
        <v>48</v>
      </c>
      <c r="BQ198" s="29" t="s">
        <v>48</v>
      </c>
      <c r="BR198" s="27" t="s">
        <v>12</v>
      </c>
      <c r="BS198" s="29" t="s">
        <v>48</v>
      </c>
      <c r="BT198" s="29" t="s">
        <v>48</v>
      </c>
      <c r="BU198" s="27" t="s">
        <v>12</v>
      </c>
      <c r="BV198" s="27" t="s">
        <v>12</v>
      </c>
      <c r="BW198" s="29" t="s">
        <v>48</v>
      </c>
      <c r="BX198" s="29" t="s">
        <v>48</v>
      </c>
      <c r="BY198" s="27" t="s">
        <v>12</v>
      </c>
      <c r="BZ198" s="29" t="s">
        <v>48</v>
      </c>
      <c r="CA198" s="27" t="s">
        <v>12</v>
      </c>
      <c r="CB198" s="29" t="s">
        <v>48</v>
      </c>
      <c r="CC198" s="29" t="s">
        <v>48</v>
      </c>
      <c r="CD198" s="27" t="s">
        <v>12</v>
      </c>
      <c r="CE198" s="29" t="s">
        <v>48</v>
      </c>
      <c r="CF198" s="29" t="s">
        <v>48</v>
      </c>
      <c r="CG198" s="27" t="s">
        <v>12</v>
      </c>
      <c r="CH198" s="27" t="s">
        <v>12</v>
      </c>
      <c r="CI198" s="29" t="s">
        <v>48</v>
      </c>
      <c r="CJ198" s="29" t="s">
        <v>48</v>
      </c>
      <c r="CK198" s="27" t="s">
        <v>12</v>
      </c>
      <c r="CL198" s="29" t="s">
        <v>48</v>
      </c>
      <c r="CM198" s="27" t="s">
        <v>12</v>
      </c>
      <c r="CN198" s="29" t="s">
        <v>48</v>
      </c>
      <c r="CO198" s="29" t="s">
        <v>48</v>
      </c>
      <c r="CP198" s="27" t="s">
        <v>12</v>
      </c>
      <c r="CQ198" s="29" t="s">
        <v>48</v>
      </c>
      <c r="CR198" s="29" t="s">
        <v>48</v>
      </c>
      <c r="CS198" s="27" t="s">
        <v>12</v>
      </c>
      <c r="CT198" s="27" t="s">
        <v>12</v>
      </c>
      <c r="CU198" s="29" t="s">
        <v>48</v>
      </c>
      <c r="CV198" s="29" t="s">
        <v>48</v>
      </c>
      <c r="CW198" s="27" t="s">
        <v>12</v>
      </c>
      <c r="CX198" s="29" t="s">
        <v>48</v>
      </c>
      <c r="CY198" s="27" t="s">
        <v>12</v>
      </c>
      <c r="CZ198" s="29" t="s">
        <v>48</v>
      </c>
      <c r="DA198" s="29" t="s">
        <v>48</v>
      </c>
      <c r="DB198" s="27" t="s">
        <v>12</v>
      </c>
      <c r="DC198" s="29" t="s">
        <v>48</v>
      </c>
      <c r="DD198" s="27" t="s">
        <v>12</v>
      </c>
      <c r="DE198" s="27" t="s">
        <v>12</v>
      </c>
      <c r="DF198" s="27" t="s">
        <v>12</v>
      </c>
      <c r="DG198" s="29" t="s">
        <v>48</v>
      </c>
      <c r="DH198" s="27" t="s">
        <v>12</v>
      </c>
      <c r="DI198" s="27" t="s">
        <v>12</v>
      </c>
      <c r="DJ198" s="29" t="s">
        <v>48</v>
      </c>
      <c r="DK198" s="27" t="s">
        <v>12</v>
      </c>
      <c r="DL198" s="29" t="s">
        <v>48</v>
      </c>
      <c r="DM198" s="27" t="s">
        <v>12</v>
      </c>
      <c r="DN198" s="27" t="s">
        <v>12</v>
      </c>
      <c r="DO198" s="29" t="s">
        <v>48</v>
      </c>
      <c r="DP198" s="27" t="s">
        <v>12</v>
      </c>
      <c r="DQ198" s="27" t="s">
        <v>12</v>
      </c>
      <c r="DR198" s="27" t="s">
        <v>12</v>
      </c>
      <c r="DS198" s="29" t="s">
        <v>48</v>
      </c>
      <c r="DT198" s="27" t="s">
        <v>12</v>
      </c>
      <c r="DU198" s="27" t="s">
        <v>12</v>
      </c>
      <c r="DV198" s="29" t="s">
        <v>48</v>
      </c>
      <c r="DW198" s="27" t="s">
        <v>12</v>
      </c>
      <c r="DX198" s="29" t="s">
        <v>48</v>
      </c>
      <c r="DY198" s="27" t="s">
        <v>12</v>
      </c>
      <c r="DZ198" s="27" t="s">
        <v>12</v>
      </c>
      <c r="EA198" s="29" t="s">
        <v>48</v>
      </c>
      <c r="EB198" s="27" t="s">
        <v>12</v>
      </c>
      <c r="EC198" s="27" t="s">
        <v>12</v>
      </c>
      <c r="ED198" s="27" t="s">
        <v>12</v>
      </c>
      <c r="EE198" s="29" t="s">
        <v>48</v>
      </c>
      <c r="EF198" s="27" t="s">
        <v>12</v>
      </c>
      <c r="EG198" s="27" t="s">
        <v>12</v>
      </c>
      <c r="EH198" s="29" t="s">
        <v>48</v>
      </c>
      <c r="EI198" s="27" t="s">
        <v>12</v>
      </c>
      <c r="EJ198" s="29" t="s">
        <v>48</v>
      </c>
      <c r="EK198" s="27" t="s">
        <v>12</v>
      </c>
      <c r="EL198" s="27" t="s">
        <v>12</v>
      </c>
      <c r="EM198" s="29" t="s">
        <v>48</v>
      </c>
      <c r="EN198" s="27" t="s">
        <v>12</v>
      </c>
      <c r="EO198" s="27" t="s">
        <v>12</v>
      </c>
      <c r="EP198" s="27" t="s">
        <v>12</v>
      </c>
      <c r="EQ198" s="29" t="s">
        <v>48</v>
      </c>
      <c r="ER198" s="27" t="s">
        <v>12</v>
      </c>
      <c r="ES198" s="27" t="s">
        <v>12</v>
      </c>
      <c r="ET198" s="29" t="s">
        <v>48</v>
      </c>
      <c r="EU198" s="27" t="s">
        <v>12</v>
      </c>
      <c r="EV198" s="29" t="s">
        <v>48</v>
      </c>
      <c r="EW198" s="27" t="s">
        <v>12</v>
      </c>
      <c r="EX198" s="27" t="s">
        <v>12</v>
      </c>
      <c r="EY198" s="29" t="s">
        <v>48</v>
      </c>
      <c r="EZ198" s="27" t="s">
        <v>12</v>
      </c>
      <c r="FA198" s="27" t="s">
        <v>12</v>
      </c>
      <c r="FB198" s="27" t="s">
        <v>12</v>
      </c>
      <c r="FC198" s="29" t="s">
        <v>48</v>
      </c>
      <c r="FD198" s="27" t="s">
        <v>12</v>
      </c>
      <c r="FE198" s="27" t="s">
        <v>12</v>
      </c>
      <c r="FF198" s="29" t="s">
        <v>48</v>
      </c>
      <c r="FG198" s="27" t="s">
        <v>12</v>
      </c>
      <c r="FH198" s="29" t="s">
        <v>48</v>
      </c>
      <c r="FI198" s="27" t="s">
        <v>12</v>
      </c>
      <c r="FJ198" s="27" t="s">
        <v>12</v>
      </c>
      <c r="FK198" s="29" t="s">
        <v>48</v>
      </c>
      <c r="FL198" s="29" t="s">
        <v>48</v>
      </c>
      <c r="FM198" s="29" t="s">
        <v>48</v>
      </c>
      <c r="FN198" s="27" t="s">
        <v>12</v>
      </c>
      <c r="FO198" s="27" t="s">
        <v>12</v>
      </c>
      <c r="FP198" s="29" t="s">
        <v>48</v>
      </c>
      <c r="FQ198" s="27" t="s">
        <v>12</v>
      </c>
      <c r="FR198" s="29" t="s">
        <v>48</v>
      </c>
      <c r="FS198" s="27" t="s">
        <v>12</v>
      </c>
      <c r="FT198" s="29" t="s">
        <v>48</v>
      </c>
      <c r="FU198" s="27" t="s">
        <v>12</v>
      </c>
      <c r="FV198" s="29" t="s">
        <v>48</v>
      </c>
      <c r="FW198" s="29" t="s">
        <v>48</v>
      </c>
      <c r="FX198" s="29" t="s">
        <v>48</v>
      </c>
      <c r="FY198" s="29" t="s">
        <v>48</v>
      </c>
      <c r="FZ198" s="27" t="s">
        <v>12</v>
      </c>
      <c r="GA198" s="27" t="s">
        <v>12</v>
      </c>
      <c r="GB198" s="29" t="s">
        <v>48</v>
      </c>
      <c r="GC198" s="27" t="s">
        <v>12</v>
      </c>
      <c r="GD198" s="29" t="s">
        <v>48</v>
      </c>
      <c r="GE198" s="27" t="s">
        <v>12</v>
      </c>
      <c r="GF198" s="29" t="s">
        <v>48</v>
      </c>
      <c r="GG198" s="27" t="s">
        <v>12</v>
      </c>
      <c r="GH198" s="29" t="s">
        <v>48</v>
      </c>
      <c r="GI198" s="29" t="s">
        <v>48</v>
      </c>
      <c r="GJ198" s="29" t="s">
        <v>48</v>
      </c>
      <c r="GK198" s="29" t="s">
        <v>48</v>
      </c>
      <c r="GL198" s="27" t="s">
        <v>12</v>
      </c>
      <c r="GM198" s="27" t="s">
        <v>12</v>
      </c>
      <c r="GN198" s="29" t="s">
        <v>48</v>
      </c>
      <c r="GO198" s="27" t="s">
        <v>12</v>
      </c>
      <c r="GP198" s="29" t="s">
        <v>48</v>
      </c>
      <c r="GQ198" s="27" t="s">
        <v>12</v>
      </c>
      <c r="GR198" s="29" t="s">
        <v>48</v>
      </c>
      <c r="GS198" s="27" t="s">
        <v>12</v>
      </c>
      <c r="GT198" s="29" t="s">
        <v>48</v>
      </c>
      <c r="GU198" s="29" t="s">
        <v>48</v>
      </c>
      <c r="GV198" s="29" t="s">
        <v>48</v>
      </c>
      <c r="GW198" s="29" t="s">
        <v>48</v>
      </c>
      <c r="GX198" s="27" t="s">
        <v>12</v>
      </c>
    </row>
    <row r="199" spans="2:228" ht="25.2">
      <c r="B199" s="11">
        <f t="shared" si="235"/>
        <v>94</v>
      </c>
      <c r="C199" s="9">
        <v>5</v>
      </c>
      <c r="D199" s="12">
        <v>15</v>
      </c>
      <c r="E199" s="13">
        <v>92</v>
      </c>
      <c r="G199" s="33" t="s">
        <v>16</v>
      </c>
      <c r="H199" s="27" t="s">
        <v>12</v>
      </c>
      <c r="I199" s="33" t="s">
        <v>16</v>
      </c>
      <c r="J199" s="27" t="s">
        <v>12</v>
      </c>
      <c r="K199" s="33" t="s">
        <v>16</v>
      </c>
      <c r="L199" s="27" t="s">
        <v>12</v>
      </c>
      <c r="M199" s="27" t="s">
        <v>12</v>
      </c>
      <c r="N199" s="27" t="s">
        <v>12</v>
      </c>
      <c r="O199" s="27" t="s">
        <v>12</v>
      </c>
      <c r="P199" s="27" t="s">
        <v>12</v>
      </c>
      <c r="Q199" s="33" t="s">
        <v>16</v>
      </c>
      <c r="R199" s="33" t="s">
        <v>16</v>
      </c>
      <c r="S199" s="33" t="s">
        <v>16</v>
      </c>
      <c r="T199" s="27" t="s">
        <v>12</v>
      </c>
      <c r="U199" s="33" t="s">
        <v>16</v>
      </c>
      <c r="V199" s="27" t="s">
        <v>12</v>
      </c>
      <c r="W199" s="33" t="s">
        <v>16</v>
      </c>
      <c r="X199" s="27" t="s">
        <v>12</v>
      </c>
      <c r="Y199" s="27" t="s">
        <v>12</v>
      </c>
      <c r="Z199" s="27" t="s">
        <v>12</v>
      </c>
      <c r="AA199" s="27" t="s">
        <v>12</v>
      </c>
      <c r="AB199" s="27" t="s">
        <v>12</v>
      </c>
      <c r="AC199" s="33" t="s">
        <v>16</v>
      </c>
      <c r="AD199" s="33" t="s">
        <v>16</v>
      </c>
      <c r="AE199" s="33" t="s">
        <v>16</v>
      </c>
      <c r="AF199" s="27" t="s">
        <v>12</v>
      </c>
      <c r="AG199" s="33" t="s">
        <v>16</v>
      </c>
      <c r="AH199" s="27" t="s">
        <v>12</v>
      </c>
      <c r="AI199" s="33" t="s">
        <v>16</v>
      </c>
      <c r="AJ199" s="27" t="s">
        <v>12</v>
      </c>
      <c r="AK199" s="27" t="s">
        <v>12</v>
      </c>
      <c r="AL199" s="27" t="s">
        <v>12</v>
      </c>
      <c r="AM199" s="27" t="s">
        <v>12</v>
      </c>
      <c r="AN199" s="27" t="s">
        <v>12</v>
      </c>
      <c r="AO199" s="33" t="s">
        <v>16</v>
      </c>
      <c r="AP199" s="33" t="s">
        <v>16</v>
      </c>
      <c r="AQ199" s="33" t="s">
        <v>16</v>
      </c>
      <c r="AR199" s="27" t="s">
        <v>12</v>
      </c>
      <c r="AS199" s="33" t="s">
        <v>16</v>
      </c>
      <c r="AT199" s="27" t="s">
        <v>12</v>
      </c>
      <c r="AU199" s="33" t="s">
        <v>16</v>
      </c>
      <c r="AV199" s="27" t="s">
        <v>12</v>
      </c>
      <c r="AW199" s="27" t="s">
        <v>12</v>
      </c>
      <c r="AX199" s="27" t="s">
        <v>12</v>
      </c>
      <c r="AY199" s="27" t="s">
        <v>12</v>
      </c>
      <c r="AZ199" s="27" t="s">
        <v>12</v>
      </c>
      <c r="BA199" s="33" t="s">
        <v>16</v>
      </c>
      <c r="BB199" s="33" t="s">
        <v>16</v>
      </c>
      <c r="BC199" s="33" t="s">
        <v>16</v>
      </c>
      <c r="BD199" s="27" t="s">
        <v>12</v>
      </c>
      <c r="BE199" s="33" t="s">
        <v>16</v>
      </c>
      <c r="BF199" s="27" t="s">
        <v>12</v>
      </c>
      <c r="BG199" s="33" t="s">
        <v>16</v>
      </c>
      <c r="BH199" s="27" t="s">
        <v>12</v>
      </c>
      <c r="BI199" s="27" t="s">
        <v>12</v>
      </c>
      <c r="BJ199" s="27" t="s">
        <v>12</v>
      </c>
      <c r="BK199" s="27" t="s">
        <v>12</v>
      </c>
      <c r="BL199" s="27" t="s">
        <v>12</v>
      </c>
      <c r="BM199" s="33" t="s">
        <v>16</v>
      </c>
      <c r="BN199" s="33" t="s">
        <v>16</v>
      </c>
      <c r="BO199" s="33" t="s">
        <v>16</v>
      </c>
      <c r="BP199" s="33" t="s">
        <v>16</v>
      </c>
      <c r="BQ199" s="27" t="s">
        <v>12</v>
      </c>
      <c r="BR199" s="33" t="s">
        <v>16</v>
      </c>
      <c r="BS199" s="27" t="s">
        <v>12</v>
      </c>
      <c r="BT199" s="33" t="s">
        <v>16</v>
      </c>
      <c r="BU199" s="27" t="s">
        <v>12</v>
      </c>
      <c r="BV199" s="27" t="s">
        <v>12</v>
      </c>
      <c r="BW199" s="33" t="s">
        <v>16</v>
      </c>
      <c r="BX199" s="27" t="s">
        <v>12</v>
      </c>
      <c r="BY199" s="27" t="s">
        <v>12</v>
      </c>
      <c r="BZ199" s="33" t="s">
        <v>16</v>
      </c>
      <c r="CA199" s="33" t="s">
        <v>16</v>
      </c>
      <c r="CB199" s="33" t="s">
        <v>16</v>
      </c>
      <c r="CC199" s="27" t="s">
        <v>12</v>
      </c>
      <c r="CD199" s="33" t="s">
        <v>16</v>
      </c>
      <c r="CE199" s="27" t="s">
        <v>12</v>
      </c>
      <c r="CF199" s="33" t="s">
        <v>16</v>
      </c>
      <c r="CG199" s="27" t="s">
        <v>12</v>
      </c>
      <c r="CH199" s="27" t="s">
        <v>12</v>
      </c>
      <c r="CI199" s="33" t="s">
        <v>16</v>
      </c>
      <c r="CJ199" s="27" t="s">
        <v>12</v>
      </c>
      <c r="CK199" s="27" t="s">
        <v>12</v>
      </c>
      <c r="CL199" s="33" t="s">
        <v>16</v>
      </c>
      <c r="CM199" s="33" t="s">
        <v>16</v>
      </c>
      <c r="CN199" s="33" t="s">
        <v>16</v>
      </c>
      <c r="CO199" s="27" t="s">
        <v>12</v>
      </c>
      <c r="CP199" s="33" t="s">
        <v>16</v>
      </c>
      <c r="CQ199" s="27" t="s">
        <v>12</v>
      </c>
      <c r="CR199" s="33" t="s">
        <v>16</v>
      </c>
      <c r="CS199" s="27" t="s">
        <v>12</v>
      </c>
      <c r="CT199" s="27" t="s">
        <v>12</v>
      </c>
      <c r="CU199" s="33" t="s">
        <v>16</v>
      </c>
      <c r="CV199" s="27" t="s">
        <v>12</v>
      </c>
      <c r="CW199" s="27" t="s">
        <v>12</v>
      </c>
      <c r="CX199" s="33" t="s">
        <v>16</v>
      </c>
      <c r="CY199" s="33" t="s">
        <v>16</v>
      </c>
      <c r="CZ199" s="33" t="s">
        <v>16</v>
      </c>
      <c r="DA199" s="27" t="s">
        <v>12</v>
      </c>
      <c r="DB199" s="33" t="s">
        <v>16</v>
      </c>
      <c r="DC199" s="27" t="s">
        <v>12</v>
      </c>
      <c r="DD199" s="33" t="s">
        <v>16</v>
      </c>
      <c r="DE199" s="27" t="s">
        <v>12</v>
      </c>
      <c r="DF199" s="33" t="s">
        <v>16</v>
      </c>
      <c r="DG199" s="33" t="s">
        <v>16</v>
      </c>
      <c r="DH199" s="27" t="s">
        <v>12</v>
      </c>
      <c r="DI199" s="27" t="s">
        <v>12</v>
      </c>
      <c r="DJ199" s="33" t="s">
        <v>16</v>
      </c>
      <c r="DK199" s="27" t="s">
        <v>12</v>
      </c>
      <c r="DL199" s="33" t="s">
        <v>16</v>
      </c>
      <c r="DM199" s="27" t="s">
        <v>12</v>
      </c>
      <c r="DN199" s="33" t="s">
        <v>16</v>
      </c>
      <c r="DO199" s="27" t="s">
        <v>12</v>
      </c>
      <c r="DP199" s="33" t="s">
        <v>16</v>
      </c>
      <c r="DQ199" s="27" t="s">
        <v>12</v>
      </c>
      <c r="DR199" s="33" t="s">
        <v>16</v>
      </c>
      <c r="DS199" s="33" t="s">
        <v>16</v>
      </c>
      <c r="DT199" s="27" t="s">
        <v>12</v>
      </c>
      <c r="DU199" s="27" t="s">
        <v>12</v>
      </c>
      <c r="DV199" s="33" t="s">
        <v>16</v>
      </c>
      <c r="DW199" s="27" t="s">
        <v>12</v>
      </c>
      <c r="DX199" s="33" t="s">
        <v>16</v>
      </c>
      <c r="DY199" s="27" t="s">
        <v>12</v>
      </c>
      <c r="DZ199" s="33" t="s">
        <v>16</v>
      </c>
      <c r="EA199" s="27" t="s">
        <v>12</v>
      </c>
      <c r="EB199" s="33" t="s">
        <v>16</v>
      </c>
      <c r="EC199" s="27" t="s">
        <v>12</v>
      </c>
      <c r="ED199" s="33" t="s">
        <v>16</v>
      </c>
      <c r="EE199" s="33" t="s">
        <v>16</v>
      </c>
      <c r="EF199" s="27" t="s">
        <v>12</v>
      </c>
      <c r="EG199" s="27" t="s">
        <v>12</v>
      </c>
      <c r="EH199" s="33" t="s">
        <v>16</v>
      </c>
      <c r="EI199" s="27" t="s">
        <v>12</v>
      </c>
      <c r="EJ199" s="33" t="s">
        <v>16</v>
      </c>
      <c r="EK199" s="27" t="s">
        <v>12</v>
      </c>
      <c r="EL199" s="33" t="s">
        <v>16</v>
      </c>
      <c r="EM199" s="27" t="s">
        <v>12</v>
      </c>
      <c r="EN199" s="33" t="s">
        <v>16</v>
      </c>
      <c r="EO199" s="27" t="s">
        <v>12</v>
      </c>
      <c r="EP199" s="33" t="s">
        <v>16</v>
      </c>
      <c r="EQ199" s="33" t="s">
        <v>16</v>
      </c>
      <c r="ER199" s="27" t="s">
        <v>12</v>
      </c>
      <c r="ES199" s="27" t="s">
        <v>12</v>
      </c>
      <c r="ET199" s="33" t="s">
        <v>16</v>
      </c>
      <c r="EU199" s="27" t="s">
        <v>12</v>
      </c>
      <c r="EV199" s="33" t="s">
        <v>16</v>
      </c>
      <c r="EW199" s="27" t="s">
        <v>12</v>
      </c>
      <c r="EX199" s="33" t="s">
        <v>16</v>
      </c>
      <c r="EY199" s="27" t="s">
        <v>12</v>
      </c>
      <c r="EZ199" s="33" t="s">
        <v>16</v>
      </c>
      <c r="FA199" s="27" t="s">
        <v>12</v>
      </c>
      <c r="FB199" s="33" t="s">
        <v>16</v>
      </c>
      <c r="FC199" s="33" t="s">
        <v>16</v>
      </c>
      <c r="FD199" s="27" t="s">
        <v>12</v>
      </c>
      <c r="FE199" s="27" t="s">
        <v>12</v>
      </c>
      <c r="FF199" s="33" t="s">
        <v>16</v>
      </c>
      <c r="FG199" s="27" t="s">
        <v>12</v>
      </c>
      <c r="FH199" s="33" t="s">
        <v>16</v>
      </c>
      <c r="FI199" s="27" t="s">
        <v>12</v>
      </c>
      <c r="FJ199" s="33" t="s">
        <v>16</v>
      </c>
      <c r="FK199" s="27" t="s">
        <v>12</v>
      </c>
      <c r="FL199" s="33" t="s">
        <v>16</v>
      </c>
      <c r="FM199" s="27" t="s">
        <v>12</v>
      </c>
      <c r="FN199" s="33" t="s">
        <v>16</v>
      </c>
      <c r="FO199" s="27" t="s">
        <v>12</v>
      </c>
      <c r="FP199" s="33" t="s">
        <v>16</v>
      </c>
      <c r="FQ199" s="33" t="s">
        <v>16</v>
      </c>
      <c r="FR199" s="27" t="s">
        <v>12</v>
      </c>
      <c r="FS199" s="27" t="s">
        <v>12</v>
      </c>
      <c r="FT199" s="33" t="s">
        <v>16</v>
      </c>
      <c r="FU199" s="27" t="s">
        <v>12</v>
      </c>
      <c r="FV199" s="33" t="s">
        <v>16</v>
      </c>
      <c r="FW199" s="27" t="s">
        <v>12</v>
      </c>
      <c r="FX199" s="33" t="s">
        <v>16</v>
      </c>
      <c r="FY199" s="27" t="s">
        <v>12</v>
      </c>
      <c r="FZ199" s="33" t="s">
        <v>16</v>
      </c>
      <c r="GA199" s="27" t="s">
        <v>12</v>
      </c>
      <c r="GB199" s="33" t="s">
        <v>16</v>
      </c>
      <c r="GC199" s="33" t="s">
        <v>16</v>
      </c>
      <c r="GD199" s="27" t="s">
        <v>12</v>
      </c>
      <c r="GE199" s="27" t="s">
        <v>12</v>
      </c>
      <c r="GF199" s="33" t="s">
        <v>16</v>
      </c>
      <c r="GG199" s="27" t="s">
        <v>12</v>
      </c>
      <c r="GH199" s="33" t="s">
        <v>16</v>
      </c>
      <c r="GI199" s="27" t="s">
        <v>12</v>
      </c>
      <c r="GJ199" s="33" t="s">
        <v>16</v>
      </c>
      <c r="GK199" s="27" t="s">
        <v>12</v>
      </c>
      <c r="GL199" s="33" t="s">
        <v>16</v>
      </c>
      <c r="GM199" s="27" t="s">
        <v>12</v>
      </c>
      <c r="GN199" s="33" t="s">
        <v>16</v>
      </c>
      <c r="GO199" s="33" t="s">
        <v>16</v>
      </c>
      <c r="GP199" s="27" t="s">
        <v>12</v>
      </c>
      <c r="GQ199" s="27" t="s">
        <v>12</v>
      </c>
      <c r="GR199" s="33" t="s">
        <v>16</v>
      </c>
      <c r="GS199" s="27" t="s">
        <v>12</v>
      </c>
      <c r="GT199" s="33" t="s">
        <v>16</v>
      </c>
      <c r="GU199" s="27" t="s">
        <v>12</v>
      </c>
      <c r="GV199" s="33" t="s">
        <v>16</v>
      </c>
      <c r="GW199" s="27" t="s">
        <v>12</v>
      </c>
      <c r="GX199" s="33" t="s">
        <v>16</v>
      </c>
    </row>
    <row r="200" spans="2:228" ht="25.2">
      <c r="B200" s="11">
        <f t="shared" si="235"/>
        <v>95</v>
      </c>
      <c r="C200" s="9">
        <v>5</v>
      </c>
      <c r="D200" s="12">
        <v>15</v>
      </c>
      <c r="E200" s="13">
        <v>104</v>
      </c>
      <c r="G200" s="31" t="s">
        <v>18</v>
      </c>
      <c r="H200" s="27" t="s">
        <v>12</v>
      </c>
      <c r="I200" s="31" t="s">
        <v>18</v>
      </c>
      <c r="J200" s="31" t="s">
        <v>18</v>
      </c>
      <c r="K200" s="31" t="s">
        <v>18</v>
      </c>
      <c r="L200" s="27" t="s">
        <v>12</v>
      </c>
      <c r="M200" s="31" t="s">
        <v>18</v>
      </c>
      <c r="N200" s="27" t="s">
        <v>12</v>
      </c>
      <c r="O200" s="27" t="s">
        <v>12</v>
      </c>
      <c r="P200" s="27" t="s">
        <v>12</v>
      </c>
      <c r="Q200" s="31" t="s">
        <v>18</v>
      </c>
      <c r="R200" s="27" t="s">
        <v>12</v>
      </c>
      <c r="S200" s="31" t="s">
        <v>18</v>
      </c>
      <c r="T200" s="27" t="s">
        <v>12</v>
      </c>
      <c r="U200" s="31" t="s">
        <v>18</v>
      </c>
      <c r="V200" s="31" t="s">
        <v>18</v>
      </c>
      <c r="W200" s="31" t="s">
        <v>18</v>
      </c>
      <c r="X200" s="27" t="s">
        <v>12</v>
      </c>
      <c r="Y200" s="31" t="s">
        <v>18</v>
      </c>
      <c r="Z200" s="27" t="s">
        <v>12</v>
      </c>
      <c r="AA200" s="27" t="s">
        <v>12</v>
      </c>
      <c r="AB200" s="27" t="s">
        <v>12</v>
      </c>
      <c r="AC200" s="31" t="s">
        <v>18</v>
      </c>
      <c r="AD200" s="27" t="s">
        <v>12</v>
      </c>
      <c r="AE200" s="31" t="s">
        <v>18</v>
      </c>
      <c r="AF200" s="27" t="s">
        <v>12</v>
      </c>
      <c r="AG200" s="31" t="s">
        <v>18</v>
      </c>
      <c r="AH200" s="31" t="s">
        <v>18</v>
      </c>
      <c r="AI200" s="31" t="s">
        <v>18</v>
      </c>
      <c r="AJ200" s="27" t="s">
        <v>12</v>
      </c>
      <c r="AK200" s="31" t="s">
        <v>18</v>
      </c>
      <c r="AL200" s="27" t="s">
        <v>12</v>
      </c>
      <c r="AM200" s="27" t="s">
        <v>12</v>
      </c>
      <c r="AN200" s="27" t="s">
        <v>12</v>
      </c>
      <c r="AO200" s="31" t="s">
        <v>18</v>
      </c>
      <c r="AP200" s="27" t="s">
        <v>12</v>
      </c>
      <c r="AQ200" s="31" t="s">
        <v>18</v>
      </c>
      <c r="AR200" s="27" t="s">
        <v>12</v>
      </c>
      <c r="AS200" s="31" t="s">
        <v>18</v>
      </c>
      <c r="AT200" s="31" t="s">
        <v>18</v>
      </c>
      <c r="AU200" s="31" t="s">
        <v>18</v>
      </c>
      <c r="AV200" s="27" t="s">
        <v>12</v>
      </c>
      <c r="AW200" s="31" t="s">
        <v>18</v>
      </c>
      <c r="AX200" s="27" t="s">
        <v>12</v>
      </c>
      <c r="AY200" s="27" t="s">
        <v>12</v>
      </c>
      <c r="AZ200" s="27" t="s">
        <v>12</v>
      </c>
      <c r="BA200" s="31" t="s">
        <v>18</v>
      </c>
      <c r="BB200" s="27" t="s">
        <v>12</v>
      </c>
      <c r="BC200" s="31" t="s">
        <v>18</v>
      </c>
      <c r="BD200" s="27" t="s">
        <v>12</v>
      </c>
      <c r="BE200" s="31" t="s">
        <v>18</v>
      </c>
      <c r="BF200" s="31" t="s">
        <v>18</v>
      </c>
      <c r="BG200" s="31" t="s">
        <v>18</v>
      </c>
      <c r="BH200" s="27" t="s">
        <v>12</v>
      </c>
      <c r="BI200" s="31" t="s">
        <v>18</v>
      </c>
      <c r="BJ200" s="27" t="s">
        <v>12</v>
      </c>
      <c r="BK200" s="27" t="s">
        <v>12</v>
      </c>
      <c r="BL200" s="27" t="s">
        <v>12</v>
      </c>
      <c r="BM200" s="31" t="s">
        <v>18</v>
      </c>
      <c r="BN200" s="27" t="s">
        <v>12</v>
      </c>
      <c r="BO200" s="27" t="s">
        <v>12</v>
      </c>
      <c r="BP200" s="31" t="s">
        <v>18</v>
      </c>
      <c r="BQ200" s="27" t="s">
        <v>12</v>
      </c>
      <c r="BR200" s="27" t="s">
        <v>12</v>
      </c>
      <c r="BS200" s="27" t="s">
        <v>12</v>
      </c>
      <c r="BT200" s="31" t="s">
        <v>18</v>
      </c>
      <c r="BU200" s="31" t="s">
        <v>18</v>
      </c>
      <c r="BV200" s="27" t="s">
        <v>12</v>
      </c>
      <c r="BW200" s="27" t="s">
        <v>12</v>
      </c>
      <c r="BX200" s="31" t="s">
        <v>18</v>
      </c>
      <c r="BY200" s="27" t="s">
        <v>12</v>
      </c>
      <c r="BZ200" s="31" t="s">
        <v>18</v>
      </c>
      <c r="CA200" s="27" t="s">
        <v>12</v>
      </c>
      <c r="CB200" s="31" t="s">
        <v>18</v>
      </c>
      <c r="CC200" s="27" t="s">
        <v>12</v>
      </c>
      <c r="CD200" s="27" t="s">
        <v>12</v>
      </c>
      <c r="CE200" s="27" t="s">
        <v>12</v>
      </c>
      <c r="CF200" s="31" t="s">
        <v>18</v>
      </c>
      <c r="CG200" s="31" t="s">
        <v>18</v>
      </c>
      <c r="CH200" s="27" t="s">
        <v>12</v>
      </c>
      <c r="CI200" s="27" t="s">
        <v>12</v>
      </c>
      <c r="CJ200" s="31" t="s">
        <v>18</v>
      </c>
      <c r="CK200" s="27" t="s">
        <v>12</v>
      </c>
      <c r="CL200" s="31" t="s">
        <v>18</v>
      </c>
      <c r="CM200" s="27" t="s">
        <v>12</v>
      </c>
      <c r="CN200" s="31" t="s">
        <v>18</v>
      </c>
      <c r="CO200" s="27" t="s">
        <v>12</v>
      </c>
      <c r="CP200" s="27" t="s">
        <v>12</v>
      </c>
      <c r="CQ200" s="27" t="s">
        <v>12</v>
      </c>
      <c r="CR200" s="31" t="s">
        <v>18</v>
      </c>
      <c r="CS200" s="31" t="s">
        <v>18</v>
      </c>
      <c r="CT200" s="27" t="s">
        <v>12</v>
      </c>
      <c r="CU200" s="27" t="s">
        <v>12</v>
      </c>
      <c r="CV200" s="31" t="s">
        <v>18</v>
      </c>
      <c r="CW200" s="27" t="s">
        <v>12</v>
      </c>
      <c r="CX200" s="31" t="s">
        <v>18</v>
      </c>
      <c r="CY200" s="27" t="s">
        <v>12</v>
      </c>
      <c r="CZ200" s="31" t="s">
        <v>18</v>
      </c>
      <c r="DA200" s="27" t="s">
        <v>12</v>
      </c>
      <c r="DB200" s="27" t="s">
        <v>12</v>
      </c>
      <c r="DC200" s="27" t="s">
        <v>12</v>
      </c>
      <c r="DD200" s="27" t="s">
        <v>12</v>
      </c>
      <c r="DE200" s="27" t="s">
        <v>12</v>
      </c>
      <c r="DF200" s="27" t="s">
        <v>12</v>
      </c>
      <c r="DG200" s="27" t="s">
        <v>12</v>
      </c>
      <c r="DH200" s="27" t="s">
        <v>12</v>
      </c>
      <c r="DI200" s="27" t="s">
        <v>12</v>
      </c>
      <c r="DJ200" s="31" t="s">
        <v>18</v>
      </c>
      <c r="DK200" s="31" t="s">
        <v>18</v>
      </c>
      <c r="DL200" s="31" t="s">
        <v>18</v>
      </c>
      <c r="DM200" s="31" t="s">
        <v>18</v>
      </c>
      <c r="DN200" s="27" t="s">
        <v>12</v>
      </c>
      <c r="DO200" s="27" t="s">
        <v>12</v>
      </c>
      <c r="DP200" s="27" t="s">
        <v>12</v>
      </c>
      <c r="DQ200" s="27" t="s">
        <v>12</v>
      </c>
      <c r="DR200" s="27" t="s">
        <v>12</v>
      </c>
      <c r="DS200" s="27" t="s">
        <v>12</v>
      </c>
      <c r="DT200" s="27" t="s">
        <v>12</v>
      </c>
      <c r="DU200" s="27" t="s">
        <v>12</v>
      </c>
      <c r="DV200" s="31" t="s">
        <v>18</v>
      </c>
      <c r="DW200" s="31" t="s">
        <v>18</v>
      </c>
      <c r="DX200" s="31" t="s">
        <v>18</v>
      </c>
      <c r="DY200" s="31" t="s">
        <v>18</v>
      </c>
      <c r="DZ200" s="27" t="s">
        <v>12</v>
      </c>
      <c r="EA200" s="27" t="s">
        <v>12</v>
      </c>
      <c r="EB200" s="27" t="s">
        <v>12</v>
      </c>
      <c r="EC200" s="27" t="s">
        <v>12</v>
      </c>
      <c r="ED200" s="27" t="s">
        <v>12</v>
      </c>
      <c r="EE200" s="27" t="s">
        <v>12</v>
      </c>
      <c r="EF200" s="27" t="s">
        <v>12</v>
      </c>
      <c r="EG200" s="27" t="s">
        <v>12</v>
      </c>
      <c r="EH200" s="31" t="s">
        <v>18</v>
      </c>
      <c r="EI200" s="31" t="s">
        <v>18</v>
      </c>
      <c r="EJ200" s="31" t="s">
        <v>18</v>
      </c>
      <c r="EK200" s="31" t="s">
        <v>18</v>
      </c>
      <c r="EL200" s="27" t="s">
        <v>12</v>
      </c>
      <c r="EM200" s="27" t="s">
        <v>12</v>
      </c>
      <c r="EN200" s="27" t="s">
        <v>12</v>
      </c>
      <c r="EO200" s="27" t="s">
        <v>12</v>
      </c>
      <c r="EP200" s="27" t="s">
        <v>12</v>
      </c>
      <c r="EQ200" s="27" t="s">
        <v>12</v>
      </c>
      <c r="ER200" s="27" t="s">
        <v>12</v>
      </c>
      <c r="ES200" s="27" t="s">
        <v>12</v>
      </c>
      <c r="ET200" s="31" t="s">
        <v>18</v>
      </c>
      <c r="EU200" s="31" t="s">
        <v>18</v>
      </c>
      <c r="EV200" s="31" t="s">
        <v>18</v>
      </c>
      <c r="EW200" s="31" t="s">
        <v>18</v>
      </c>
      <c r="EX200" s="27" t="s">
        <v>12</v>
      </c>
      <c r="EY200" s="27" t="s">
        <v>12</v>
      </c>
      <c r="EZ200" s="27" t="s">
        <v>12</v>
      </c>
      <c r="FA200" s="27" t="s">
        <v>12</v>
      </c>
      <c r="FB200" s="27" t="s">
        <v>12</v>
      </c>
      <c r="FC200" s="27" t="s">
        <v>12</v>
      </c>
      <c r="FD200" s="27" t="s">
        <v>12</v>
      </c>
      <c r="FE200" s="27" t="s">
        <v>12</v>
      </c>
      <c r="FF200" s="31" t="s">
        <v>18</v>
      </c>
      <c r="FG200" s="31" t="s">
        <v>18</v>
      </c>
      <c r="FH200" s="31" t="s">
        <v>18</v>
      </c>
      <c r="FI200" s="31" t="s">
        <v>18</v>
      </c>
      <c r="FJ200" s="27" t="s">
        <v>12</v>
      </c>
      <c r="FK200" s="31" t="s">
        <v>18</v>
      </c>
      <c r="FL200" s="27" t="s">
        <v>12</v>
      </c>
      <c r="FM200" s="31" t="s">
        <v>18</v>
      </c>
      <c r="FN200" s="31" t="s">
        <v>18</v>
      </c>
      <c r="FO200" s="31" t="s">
        <v>18</v>
      </c>
      <c r="FP200" s="27" t="s">
        <v>12</v>
      </c>
      <c r="FQ200" s="27" t="s">
        <v>12</v>
      </c>
      <c r="FR200" s="27" t="s">
        <v>12</v>
      </c>
      <c r="FS200" s="27" t="s">
        <v>12</v>
      </c>
      <c r="FT200" s="27" t="s">
        <v>12</v>
      </c>
      <c r="FU200" s="27" t="s">
        <v>12</v>
      </c>
      <c r="FV200" s="31" t="s">
        <v>18</v>
      </c>
      <c r="FW200" s="31" t="s">
        <v>18</v>
      </c>
      <c r="FX200" s="27" t="s">
        <v>12</v>
      </c>
      <c r="FY200" s="31" t="s">
        <v>18</v>
      </c>
      <c r="FZ200" s="31" t="s">
        <v>18</v>
      </c>
      <c r="GA200" s="31" t="s">
        <v>18</v>
      </c>
      <c r="GB200" s="27" t="s">
        <v>12</v>
      </c>
      <c r="GC200" s="27" t="s">
        <v>12</v>
      </c>
      <c r="GD200" s="27" t="s">
        <v>12</v>
      </c>
      <c r="GE200" s="27" t="s">
        <v>12</v>
      </c>
      <c r="GF200" s="27" t="s">
        <v>12</v>
      </c>
      <c r="GG200" s="27" t="s">
        <v>12</v>
      </c>
      <c r="GH200" s="31" t="s">
        <v>18</v>
      </c>
      <c r="GI200" s="31" t="s">
        <v>18</v>
      </c>
      <c r="GJ200" s="27" t="s">
        <v>12</v>
      </c>
      <c r="GK200" s="31" t="s">
        <v>18</v>
      </c>
      <c r="GL200" s="31" t="s">
        <v>18</v>
      </c>
      <c r="GM200" s="31" t="s">
        <v>18</v>
      </c>
      <c r="GN200" s="27" t="s">
        <v>12</v>
      </c>
      <c r="GO200" s="27" t="s">
        <v>12</v>
      </c>
      <c r="GP200" s="27" t="s">
        <v>12</v>
      </c>
      <c r="GQ200" s="27" t="s">
        <v>12</v>
      </c>
      <c r="GR200" s="27" t="s">
        <v>12</v>
      </c>
      <c r="GS200" s="27" t="s">
        <v>12</v>
      </c>
      <c r="GT200" s="31" t="s">
        <v>18</v>
      </c>
      <c r="GU200" s="31" t="s">
        <v>18</v>
      </c>
      <c r="GV200" s="27" t="s">
        <v>12</v>
      </c>
      <c r="GW200" s="31" t="s">
        <v>18</v>
      </c>
      <c r="GX200" s="31" t="s">
        <v>18</v>
      </c>
    </row>
    <row r="201" spans="2:228" ht="25.2">
      <c r="B201" s="11">
        <f t="shared" si="235"/>
        <v>96</v>
      </c>
      <c r="C201" s="9">
        <v>5</v>
      </c>
      <c r="D201" s="12">
        <v>15</v>
      </c>
      <c r="E201" s="13">
        <v>102</v>
      </c>
      <c r="G201" s="27" t="s">
        <v>12</v>
      </c>
      <c r="H201" s="28" t="s">
        <v>45</v>
      </c>
      <c r="I201" s="28" t="s">
        <v>45</v>
      </c>
      <c r="J201" s="27" t="s">
        <v>12</v>
      </c>
      <c r="K201" s="27" t="s">
        <v>12</v>
      </c>
      <c r="L201" s="28" t="s">
        <v>45</v>
      </c>
      <c r="M201" s="28" t="s">
        <v>45</v>
      </c>
      <c r="N201" s="27" t="s">
        <v>12</v>
      </c>
      <c r="O201" s="28" t="s">
        <v>45</v>
      </c>
      <c r="P201" s="27" t="s">
        <v>12</v>
      </c>
      <c r="Q201" s="27" t="s">
        <v>12</v>
      </c>
      <c r="R201" s="28" t="s">
        <v>45</v>
      </c>
      <c r="S201" s="27" t="s">
        <v>12</v>
      </c>
      <c r="T201" s="28" t="s">
        <v>45</v>
      </c>
      <c r="U201" s="28" t="s">
        <v>45</v>
      </c>
      <c r="V201" s="27" t="s">
        <v>12</v>
      </c>
      <c r="W201" s="27" t="s">
        <v>12</v>
      </c>
      <c r="X201" s="28" t="s">
        <v>45</v>
      </c>
      <c r="Y201" s="28" t="s">
        <v>45</v>
      </c>
      <c r="Z201" s="27" t="s">
        <v>12</v>
      </c>
      <c r="AA201" s="28" t="s">
        <v>45</v>
      </c>
      <c r="AB201" s="27" t="s">
        <v>12</v>
      </c>
      <c r="AC201" s="27" t="s">
        <v>12</v>
      </c>
      <c r="AD201" s="28" t="s">
        <v>45</v>
      </c>
      <c r="AE201" s="27" t="s">
        <v>12</v>
      </c>
      <c r="AF201" s="28" t="s">
        <v>45</v>
      </c>
      <c r="AG201" s="28" t="s">
        <v>45</v>
      </c>
      <c r="AH201" s="27" t="s">
        <v>12</v>
      </c>
      <c r="AI201" s="27" t="s">
        <v>12</v>
      </c>
      <c r="AJ201" s="28" t="s">
        <v>45</v>
      </c>
      <c r="AK201" s="28" t="s">
        <v>45</v>
      </c>
      <c r="AL201" s="27" t="s">
        <v>12</v>
      </c>
      <c r="AM201" s="28" t="s">
        <v>45</v>
      </c>
      <c r="AN201" s="27" t="s">
        <v>12</v>
      </c>
      <c r="AO201" s="27" t="s">
        <v>12</v>
      </c>
      <c r="AP201" s="28" t="s">
        <v>45</v>
      </c>
      <c r="AQ201" s="27" t="s">
        <v>12</v>
      </c>
      <c r="AR201" s="28" t="s">
        <v>45</v>
      </c>
      <c r="AS201" s="28" t="s">
        <v>45</v>
      </c>
      <c r="AT201" s="27" t="s">
        <v>12</v>
      </c>
      <c r="AU201" s="27" t="s">
        <v>12</v>
      </c>
      <c r="AV201" s="28" t="s">
        <v>45</v>
      </c>
      <c r="AW201" s="28" t="s">
        <v>45</v>
      </c>
      <c r="AX201" s="27" t="s">
        <v>12</v>
      </c>
      <c r="AY201" s="28" t="s">
        <v>45</v>
      </c>
      <c r="AZ201" s="27" t="s">
        <v>12</v>
      </c>
      <c r="BA201" s="27" t="s">
        <v>12</v>
      </c>
      <c r="BB201" s="28" t="s">
        <v>45</v>
      </c>
      <c r="BC201" s="27" t="s">
        <v>12</v>
      </c>
      <c r="BD201" s="28" t="s">
        <v>45</v>
      </c>
      <c r="BE201" s="28" t="s">
        <v>45</v>
      </c>
      <c r="BF201" s="27" t="s">
        <v>12</v>
      </c>
      <c r="BG201" s="27" t="s">
        <v>12</v>
      </c>
      <c r="BH201" s="28" t="s">
        <v>45</v>
      </c>
      <c r="BI201" s="28" t="s">
        <v>45</v>
      </c>
      <c r="BJ201" s="27" t="s">
        <v>12</v>
      </c>
      <c r="BK201" s="27" t="s">
        <v>12</v>
      </c>
      <c r="BL201" s="27" t="s">
        <v>12</v>
      </c>
      <c r="BM201" s="28" t="s">
        <v>45</v>
      </c>
      <c r="BN201" s="27" t="s">
        <v>12</v>
      </c>
      <c r="BO201" s="27" t="s">
        <v>12</v>
      </c>
      <c r="BP201" s="28" t="s">
        <v>45</v>
      </c>
      <c r="BQ201" s="27" t="s">
        <v>12</v>
      </c>
      <c r="BR201" s="27" t="s">
        <v>12</v>
      </c>
      <c r="BS201" s="27" t="s">
        <v>12</v>
      </c>
      <c r="BT201" s="28" t="s">
        <v>45</v>
      </c>
      <c r="BU201" s="28" t="s">
        <v>45</v>
      </c>
      <c r="BV201" s="27" t="s">
        <v>12</v>
      </c>
      <c r="BW201" s="27" t="s">
        <v>12</v>
      </c>
      <c r="BX201" s="28" t="s">
        <v>45</v>
      </c>
      <c r="BY201" s="27" t="s">
        <v>12</v>
      </c>
      <c r="BZ201" s="28" t="s">
        <v>45</v>
      </c>
      <c r="CA201" s="27" t="s">
        <v>12</v>
      </c>
      <c r="CB201" s="28" t="s">
        <v>45</v>
      </c>
      <c r="CC201" s="27" t="s">
        <v>12</v>
      </c>
      <c r="CD201" s="27" t="s">
        <v>12</v>
      </c>
      <c r="CE201" s="27" t="s">
        <v>12</v>
      </c>
      <c r="CF201" s="28" t="s">
        <v>45</v>
      </c>
      <c r="CG201" s="28" t="s">
        <v>45</v>
      </c>
      <c r="CH201" s="27" t="s">
        <v>12</v>
      </c>
      <c r="CI201" s="27" t="s">
        <v>12</v>
      </c>
      <c r="CJ201" s="28" t="s">
        <v>45</v>
      </c>
      <c r="CK201" s="27" t="s">
        <v>12</v>
      </c>
      <c r="CL201" s="28" t="s">
        <v>45</v>
      </c>
      <c r="CM201" s="27" t="s">
        <v>12</v>
      </c>
      <c r="CN201" s="28" t="s">
        <v>45</v>
      </c>
      <c r="CO201" s="27" t="s">
        <v>12</v>
      </c>
      <c r="CP201" s="27" t="s">
        <v>12</v>
      </c>
      <c r="CQ201" s="27" t="s">
        <v>12</v>
      </c>
      <c r="CR201" s="28" t="s">
        <v>45</v>
      </c>
      <c r="CS201" s="28" t="s">
        <v>45</v>
      </c>
      <c r="CT201" s="27" t="s">
        <v>12</v>
      </c>
      <c r="CU201" s="27" t="s">
        <v>12</v>
      </c>
      <c r="CV201" s="28" t="s">
        <v>45</v>
      </c>
      <c r="CW201" s="27" t="s">
        <v>12</v>
      </c>
      <c r="CX201" s="28" t="s">
        <v>45</v>
      </c>
      <c r="CY201" s="27" t="s">
        <v>12</v>
      </c>
      <c r="CZ201" s="28" t="s">
        <v>45</v>
      </c>
      <c r="DA201" s="27" t="s">
        <v>12</v>
      </c>
      <c r="DB201" s="27" t="s">
        <v>12</v>
      </c>
      <c r="DC201" s="27" t="s">
        <v>12</v>
      </c>
      <c r="DD201" s="27" t="s">
        <v>12</v>
      </c>
      <c r="DE201" s="27" t="s">
        <v>12</v>
      </c>
      <c r="DF201" s="27" t="s">
        <v>12</v>
      </c>
      <c r="DG201" s="27" t="s">
        <v>12</v>
      </c>
      <c r="DH201" s="27" t="s">
        <v>12</v>
      </c>
      <c r="DI201" s="27" t="s">
        <v>12</v>
      </c>
      <c r="DJ201" s="28" t="s">
        <v>45</v>
      </c>
      <c r="DK201" s="28" t="s">
        <v>45</v>
      </c>
      <c r="DL201" s="28" t="s">
        <v>45</v>
      </c>
      <c r="DM201" s="28" t="s">
        <v>45</v>
      </c>
      <c r="DN201" s="27" t="s">
        <v>12</v>
      </c>
      <c r="DO201" s="27" t="s">
        <v>12</v>
      </c>
      <c r="DP201" s="27" t="s">
        <v>12</v>
      </c>
      <c r="DQ201" s="27" t="s">
        <v>12</v>
      </c>
      <c r="DR201" s="27" t="s">
        <v>12</v>
      </c>
      <c r="DS201" s="27" t="s">
        <v>12</v>
      </c>
      <c r="DT201" s="27" t="s">
        <v>12</v>
      </c>
      <c r="DU201" s="27" t="s">
        <v>12</v>
      </c>
      <c r="DV201" s="28" t="s">
        <v>45</v>
      </c>
      <c r="DW201" s="28" t="s">
        <v>45</v>
      </c>
      <c r="DX201" s="28" t="s">
        <v>45</v>
      </c>
      <c r="DY201" s="28" t="s">
        <v>45</v>
      </c>
      <c r="DZ201" s="27" t="s">
        <v>12</v>
      </c>
      <c r="EA201" s="27" t="s">
        <v>12</v>
      </c>
      <c r="EB201" s="27" t="s">
        <v>12</v>
      </c>
      <c r="EC201" s="27" t="s">
        <v>12</v>
      </c>
      <c r="ED201" s="27" t="s">
        <v>12</v>
      </c>
      <c r="EE201" s="27" t="s">
        <v>12</v>
      </c>
      <c r="EF201" s="27" t="s">
        <v>12</v>
      </c>
      <c r="EG201" s="27" t="s">
        <v>12</v>
      </c>
      <c r="EH201" s="28" t="s">
        <v>45</v>
      </c>
      <c r="EI201" s="28" t="s">
        <v>45</v>
      </c>
      <c r="EJ201" s="28" t="s">
        <v>45</v>
      </c>
      <c r="EK201" s="28" t="s">
        <v>45</v>
      </c>
      <c r="EL201" s="27" t="s">
        <v>12</v>
      </c>
      <c r="EM201" s="27" t="s">
        <v>12</v>
      </c>
      <c r="EN201" s="27" t="s">
        <v>12</v>
      </c>
      <c r="EO201" s="27" t="s">
        <v>12</v>
      </c>
      <c r="EP201" s="27" t="s">
        <v>12</v>
      </c>
      <c r="EQ201" s="27" t="s">
        <v>12</v>
      </c>
      <c r="ER201" s="27" t="s">
        <v>12</v>
      </c>
      <c r="ES201" s="27" t="s">
        <v>12</v>
      </c>
      <c r="ET201" s="28" t="s">
        <v>45</v>
      </c>
      <c r="EU201" s="28" t="s">
        <v>45</v>
      </c>
      <c r="EV201" s="28" t="s">
        <v>45</v>
      </c>
      <c r="EW201" s="28" t="s">
        <v>45</v>
      </c>
      <c r="EX201" s="27" t="s">
        <v>12</v>
      </c>
      <c r="EY201" s="27" t="s">
        <v>12</v>
      </c>
      <c r="EZ201" s="27" t="s">
        <v>12</v>
      </c>
      <c r="FA201" s="27" t="s">
        <v>12</v>
      </c>
      <c r="FB201" s="27" t="s">
        <v>12</v>
      </c>
      <c r="FC201" s="27" t="s">
        <v>12</v>
      </c>
      <c r="FD201" s="27" t="s">
        <v>12</v>
      </c>
      <c r="FE201" s="27" t="s">
        <v>12</v>
      </c>
      <c r="FF201" s="28" t="s">
        <v>45</v>
      </c>
      <c r="FG201" s="28" t="s">
        <v>45</v>
      </c>
      <c r="FH201" s="28" t="s">
        <v>45</v>
      </c>
      <c r="FI201" s="28" t="s">
        <v>45</v>
      </c>
      <c r="FJ201" s="27" t="s">
        <v>12</v>
      </c>
      <c r="FK201" s="28" t="s">
        <v>45</v>
      </c>
      <c r="FL201" s="27" t="s">
        <v>12</v>
      </c>
      <c r="FM201" s="28" t="s">
        <v>45</v>
      </c>
      <c r="FN201" s="28" t="s">
        <v>45</v>
      </c>
      <c r="FO201" s="28" t="s">
        <v>45</v>
      </c>
      <c r="FP201" s="27" t="s">
        <v>12</v>
      </c>
      <c r="FQ201" s="27" t="s">
        <v>12</v>
      </c>
      <c r="FR201" s="27" t="s">
        <v>12</v>
      </c>
      <c r="FS201" s="27" t="s">
        <v>12</v>
      </c>
      <c r="FT201" s="27" t="s">
        <v>12</v>
      </c>
      <c r="FU201" s="27" t="s">
        <v>12</v>
      </c>
      <c r="FV201" s="28" t="s">
        <v>45</v>
      </c>
      <c r="FW201" s="28" t="s">
        <v>45</v>
      </c>
      <c r="FX201" s="27" t="s">
        <v>12</v>
      </c>
      <c r="FY201" s="28" t="s">
        <v>45</v>
      </c>
      <c r="FZ201" s="28" t="s">
        <v>45</v>
      </c>
      <c r="GA201" s="28" t="s">
        <v>45</v>
      </c>
      <c r="GB201" s="27" t="s">
        <v>12</v>
      </c>
      <c r="GC201" s="27" t="s">
        <v>12</v>
      </c>
      <c r="GD201" s="27" t="s">
        <v>12</v>
      </c>
      <c r="GE201" s="27" t="s">
        <v>12</v>
      </c>
      <c r="GF201" s="27" t="s">
        <v>12</v>
      </c>
      <c r="GG201" s="27" t="s">
        <v>12</v>
      </c>
      <c r="GH201" s="28" t="s">
        <v>45</v>
      </c>
      <c r="GI201" s="28" t="s">
        <v>45</v>
      </c>
      <c r="GJ201" s="27" t="s">
        <v>12</v>
      </c>
      <c r="GK201" s="28" t="s">
        <v>45</v>
      </c>
      <c r="GL201" s="28" t="s">
        <v>45</v>
      </c>
      <c r="GM201" s="28" t="s">
        <v>45</v>
      </c>
      <c r="GN201" s="27" t="s">
        <v>12</v>
      </c>
      <c r="GO201" s="27" t="s">
        <v>12</v>
      </c>
      <c r="GP201" s="27" t="s">
        <v>12</v>
      </c>
      <c r="GQ201" s="27" t="s">
        <v>12</v>
      </c>
      <c r="GR201" s="27" t="s">
        <v>12</v>
      </c>
      <c r="GS201" s="27" t="s">
        <v>12</v>
      </c>
      <c r="GT201" s="28" t="s">
        <v>45</v>
      </c>
      <c r="GU201" s="28" t="s">
        <v>45</v>
      </c>
      <c r="GV201" s="27" t="s">
        <v>12</v>
      </c>
      <c r="GW201" s="28" t="s">
        <v>45</v>
      </c>
      <c r="GX201" s="28" t="s">
        <v>45</v>
      </c>
    </row>
    <row r="202" spans="2:228" ht="25.2">
      <c r="B202" s="11">
        <f t="shared" si="235"/>
        <v>97</v>
      </c>
      <c r="C202" s="9">
        <v>5</v>
      </c>
      <c r="D202" s="12">
        <v>15</v>
      </c>
      <c r="E202" s="13">
        <v>63</v>
      </c>
      <c r="G202" s="33" t="s">
        <v>17</v>
      </c>
      <c r="H202" s="33" t="s">
        <v>17</v>
      </c>
      <c r="I202" s="33" t="s">
        <v>17</v>
      </c>
      <c r="J202" s="33" t="s">
        <v>17</v>
      </c>
      <c r="K202" s="27" t="s">
        <v>12</v>
      </c>
      <c r="L202" s="27" t="s">
        <v>12</v>
      </c>
      <c r="M202" s="27" t="s">
        <v>12</v>
      </c>
      <c r="N202" s="27" t="s">
        <v>12</v>
      </c>
      <c r="O202" s="33" t="s">
        <v>17</v>
      </c>
      <c r="P202" s="27" t="s">
        <v>12</v>
      </c>
      <c r="Q202" s="33" t="s">
        <v>17</v>
      </c>
      <c r="R202" s="33" t="s">
        <v>17</v>
      </c>
      <c r="S202" s="33" t="s">
        <v>17</v>
      </c>
      <c r="T202" s="33" t="s">
        <v>17</v>
      </c>
      <c r="U202" s="33" t="s">
        <v>17</v>
      </c>
      <c r="V202" s="33" t="s">
        <v>17</v>
      </c>
      <c r="W202" s="27" t="s">
        <v>12</v>
      </c>
      <c r="X202" s="27" t="s">
        <v>12</v>
      </c>
      <c r="Y202" s="27" t="s">
        <v>12</v>
      </c>
      <c r="Z202" s="27" t="s">
        <v>12</v>
      </c>
      <c r="AA202" s="33" t="s">
        <v>17</v>
      </c>
      <c r="AB202" s="27" t="s">
        <v>12</v>
      </c>
      <c r="AC202" s="33" t="s">
        <v>17</v>
      </c>
      <c r="AD202" s="33" t="s">
        <v>17</v>
      </c>
      <c r="AE202" s="33" t="s">
        <v>17</v>
      </c>
      <c r="AF202" s="33" t="s">
        <v>17</v>
      </c>
      <c r="AG202" s="33" t="s">
        <v>17</v>
      </c>
      <c r="AH202" s="33" t="s">
        <v>17</v>
      </c>
      <c r="AI202" s="27" t="s">
        <v>12</v>
      </c>
      <c r="AJ202" s="27" t="s">
        <v>12</v>
      </c>
      <c r="AK202" s="27" t="s">
        <v>12</v>
      </c>
      <c r="AL202" s="27" t="s">
        <v>12</v>
      </c>
      <c r="AM202" s="33" t="s">
        <v>17</v>
      </c>
      <c r="AN202" s="27" t="s">
        <v>12</v>
      </c>
      <c r="AO202" s="33" t="s">
        <v>17</v>
      </c>
      <c r="AP202" s="33" t="s">
        <v>17</v>
      </c>
      <c r="AQ202" s="33" t="s">
        <v>17</v>
      </c>
      <c r="AR202" s="33" t="s">
        <v>17</v>
      </c>
      <c r="AS202" s="33" t="s">
        <v>17</v>
      </c>
      <c r="AT202" s="33" t="s">
        <v>17</v>
      </c>
      <c r="AU202" s="27" t="s">
        <v>12</v>
      </c>
      <c r="AV202" s="27" t="s">
        <v>12</v>
      </c>
      <c r="AW202" s="27" t="s">
        <v>12</v>
      </c>
      <c r="AX202" s="27" t="s">
        <v>12</v>
      </c>
      <c r="AY202" s="33" t="s">
        <v>17</v>
      </c>
      <c r="AZ202" s="27" t="s">
        <v>12</v>
      </c>
      <c r="BA202" s="33" t="s">
        <v>17</v>
      </c>
      <c r="BB202" s="33" t="s">
        <v>17</v>
      </c>
      <c r="BC202" s="33" t="s">
        <v>17</v>
      </c>
      <c r="BD202" s="33" t="s">
        <v>17</v>
      </c>
      <c r="BE202" s="33" t="s">
        <v>17</v>
      </c>
      <c r="BF202" s="33" t="s">
        <v>17</v>
      </c>
      <c r="BG202" s="27" t="s">
        <v>12</v>
      </c>
      <c r="BH202" s="27" t="s">
        <v>12</v>
      </c>
      <c r="BI202" s="27" t="s">
        <v>12</v>
      </c>
      <c r="BJ202" s="27" t="s">
        <v>12</v>
      </c>
      <c r="BK202" s="33" t="s">
        <v>17</v>
      </c>
      <c r="BL202" s="27" t="s">
        <v>12</v>
      </c>
      <c r="BM202" s="33" t="s">
        <v>17</v>
      </c>
      <c r="BN202" s="33" t="s">
        <v>17</v>
      </c>
      <c r="BO202" s="27" t="s">
        <v>12</v>
      </c>
      <c r="BP202" s="33" t="s">
        <v>17</v>
      </c>
      <c r="BQ202" s="33" t="s">
        <v>17</v>
      </c>
      <c r="BR202" s="27" t="s">
        <v>12</v>
      </c>
      <c r="BS202" s="33" t="s">
        <v>17</v>
      </c>
      <c r="BT202" s="33" t="s">
        <v>17</v>
      </c>
      <c r="BU202" s="33" t="s">
        <v>17</v>
      </c>
      <c r="BV202" s="33" t="s">
        <v>17</v>
      </c>
      <c r="BW202" s="27" t="s">
        <v>12</v>
      </c>
      <c r="BX202" s="27" t="s">
        <v>12</v>
      </c>
      <c r="BY202" s="27" t="s">
        <v>12</v>
      </c>
      <c r="BZ202" s="33" t="s">
        <v>17</v>
      </c>
      <c r="CA202" s="27" t="s">
        <v>12</v>
      </c>
      <c r="CB202" s="33" t="s">
        <v>17</v>
      </c>
      <c r="CC202" s="33" t="s">
        <v>17</v>
      </c>
      <c r="CD202" s="27" t="s">
        <v>12</v>
      </c>
      <c r="CE202" s="33" t="s">
        <v>17</v>
      </c>
      <c r="CF202" s="33" t="s">
        <v>17</v>
      </c>
      <c r="CG202" s="33" t="s">
        <v>17</v>
      </c>
      <c r="CH202" s="33" t="s">
        <v>17</v>
      </c>
      <c r="CI202" s="27" t="s">
        <v>12</v>
      </c>
      <c r="CJ202" s="27" t="s">
        <v>12</v>
      </c>
      <c r="CK202" s="27" t="s">
        <v>12</v>
      </c>
      <c r="CL202" s="33" t="s">
        <v>17</v>
      </c>
      <c r="CM202" s="27" t="s">
        <v>12</v>
      </c>
      <c r="CN202" s="33" t="s">
        <v>17</v>
      </c>
      <c r="CO202" s="33" t="s">
        <v>17</v>
      </c>
      <c r="CP202" s="27" t="s">
        <v>12</v>
      </c>
      <c r="CQ202" s="33" t="s">
        <v>17</v>
      </c>
      <c r="CR202" s="33" t="s">
        <v>17</v>
      </c>
      <c r="CS202" s="33" t="s">
        <v>17</v>
      </c>
      <c r="CT202" s="33" t="s">
        <v>17</v>
      </c>
      <c r="CU202" s="27" t="s">
        <v>12</v>
      </c>
      <c r="CV202" s="27" t="s">
        <v>12</v>
      </c>
      <c r="CW202" s="27" t="s">
        <v>12</v>
      </c>
      <c r="CX202" s="33" t="s">
        <v>17</v>
      </c>
      <c r="CY202" s="27" t="s">
        <v>12</v>
      </c>
      <c r="CZ202" s="33" t="s">
        <v>17</v>
      </c>
      <c r="DA202" s="33" t="s">
        <v>17</v>
      </c>
      <c r="DB202" s="27" t="s">
        <v>12</v>
      </c>
      <c r="DC202" s="27" t="s">
        <v>12</v>
      </c>
      <c r="DD202" s="27" t="s">
        <v>12</v>
      </c>
      <c r="DE202" s="33" t="s">
        <v>17</v>
      </c>
      <c r="DF202" s="33" t="s">
        <v>17</v>
      </c>
      <c r="DG202" s="33" t="s">
        <v>17</v>
      </c>
      <c r="DH202" s="27" t="s">
        <v>12</v>
      </c>
      <c r="DI202" s="27" t="s">
        <v>12</v>
      </c>
      <c r="DJ202" s="33" t="s">
        <v>17</v>
      </c>
      <c r="DK202" s="27" t="s">
        <v>12</v>
      </c>
      <c r="DL202" s="33" t="s">
        <v>17</v>
      </c>
      <c r="DM202" s="33" t="s">
        <v>17</v>
      </c>
      <c r="DN202" s="33" t="s">
        <v>17</v>
      </c>
      <c r="DO202" s="27" t="s">
        <v>12</v>
      </c>
      <c r="DP202" s="27" t="s">
        <v>12</v>
      </c>
      <c r="DQ202" s="33" t="s">
        <v>17</v>
      </c>
      <c r="DR202" s="33" t="s">
        <v>17</v>
      </c>
      <c r="DS202" s="33" t="s">
        <v>17</v>
      </c>
      <c r="DT202" s="27" t="s">
        <v>12</v>
      </c>
      <c r="DU202" s="27" t="s">
        <v>12</v>
      </c>
      <c r="DV202" s="33" t="s">
        <v>17</v>
      </c>
      <c r="DW202" s="27" t="s">
        <v>12</v>
      </c>
      <c r="DX202" s="33" t="s">
        <v>17</v>
      </c>
      <c r="DY202" s="33" t="s">
        <v>17</v>
      </c>
      <c r="DZ202" s="33" t="s">
        <v>17</v>
      </c>
      <c r="EA202" s="27" t="s">
        <v>12</v>
      </c>
      <c r="EB202" s="27" t="s">
        <v>12</v>
      </c>
      <c r="EC202" s="33" t="s">
        <v>17</v>
      </c>
      <c r="ED202" s="33" t="s">
        <v>17</v>
      </c>
      <c r="EE202" s="33" t="s">
        <v>17</v>
      </c>
      <c r="EF202" s="27" t="s">
        <v>12</v>
      </c>
      <c r="EG202" s="27" t="s">
        <v>12</v>
      </c>
      <c r="EH202" s="33" t="s">
        <v>17</v>
      </c>
      <c r="EI202" s="27" t="s">
        <v>12</v>
      </c>
      <c r="EJ202" s="33" t="s">
        <v>17</v>
      </c>
      <c r="EK202" s="33" t="s">
        <v>17</v>
      </c>
      <c r="EL202" s="33" t="s">
        <v>17</v>
      </c>
      <c r="EM202" s="27" t="s">
        <v>12</v>
      </c>
      <c r="EN202" s="27" t="s">
        <v>12</v>
      </c>
      <c r="EO202" s="33" t="s">
        <v>17</v>
      </c>
      <c r="EP202" s="33" t="s">
        <v>17</v>
      </c>
      <c r="EQ202" s="33" t="s">
        <v>17</v>
      </c>
      <c r="ER202" s="27" t="s">
        <v>12</v>
      </c>
      <c r="ES202" s="27" t="s">
        <v>12</v>
      </c>
      <c r="ET202" s="33" t="s">
        <v>17</v>
      </c>
      <c r="EU202" s="27" t="s">
        <v>12</v>
      </c>
      <c r="EV202" s="33" t="s">
        <v>17</v>
      </c>
      <c r="EW202" s="33" t="s">
        <v>17</v>
      </c>
      <c r="EX202" s="33" t="s">
        <v>17</v>
      </c>
      <c r="EY202" s="27" t="s">
        <v>12</v>
      </c>
      <c r="EZ202" s="27" t="s">
        <v>12</v>
      </c>
      <c r="FA202" s="33" t="s">
        <v>17</v>
      </c>
      <c r="FB202" s="33" t="s">
        <v>17</v>
      </c>
      <c r="FC202" s="33" t="s">
        <v>17</v>
      </c>
      <c r="FD202" s="27" t="s">
        <v>12</v>
      </c>
      <c r="FE202" s="27" t="s">
        <v>12</v>
      </c>
      <c r="FF202" s="33" t="s">
        <v>17</v>
      </c>
      <c r="FG202" s="27" t="s">
        <v>12</v>
      </c>
      <c r="FH202" s="33" t="s">
        <v>17</v>
      </c>
      <c r="FI202" s="33" t="s">
        <v>17</v>
      </c>
      <c r="FJ202" s="33" t="s">
        <v>17</v>
      </c>
      <c r="FK202" s="27" t="s">
        <v>12</v>
      </c>
      <c r="FL202" s="33" t="s">
        <v>17</v>
      </c>
      <c r="FM202" s="27" t="s">
        <v>12</v>
      </c>
      <c r="FN202" s="27" t="s">
        <v>12</v>
      </c>
      <c r="FO202" s="27" t="s">
        <v>12</v>
      </c>
      <c r="FP202" s="27" t="s">
        <v>12</v>
      </c>
      <c r="FQ202" s="33" t="s">
        <v>17</v>
      </c>
      <c r="FR202" s="27" t="s">
        <v>12</v>
      </c>
      <c r="FS202" s="33" t="s">
        <v>17</v>
      </c>
      <c r="FT202" s="27" t="s">
        <v>12</v>
      </c>
      <c r="FU202" s="33" t="s">
        <v>17</v>
      </c>
      <c r="FV202" s="27" t="s">
        <v>12</v>
      </c>
      <c r="FW202" s="27" t="s">
        <v>12</v>
      </c>
      <c r="FX202" s="33" t="s">
        <v>17</v>
      </c>
      <c r="FY202" s="27" t="s">
        <v>12</v>
      </c>
      <c r="FZ202" s="27" t="s">
        <v>12</v>
      </c>
      <c r="GA202" s="27" t="s">
        <v>12</v>
      </c>
      <c r="GB202" s="27" t="s">
        <v>12</v>
      </c>
      <c r="GC202" s="33" t="s">
        <v>17</v>
      </c>
      <c r="GD202" s="27" t="s">
        <v>12</v>
      </c>
      <c r="GE202" s="33" t="s">
        <v>17</v>
      </c>
      <c r="GF202" s="27" t="s">
        <v>12</v>
      </c>
      <c r="GG202" s="33" t="s">
        <v>17</v>
      </c>
      <c r="GH202" s="27" t="s">
        <v>12</v>
      </c>
      <c r="GI202" s="27" t="s">
        <v>12</v>
      </c>
      <c r="GJ202" s="33" t="s">
        <v>17</v>
      </c>
      <c r="GK202" s="27" t="s">
        <v>12</v>
      </c>
      <c r="GL202" s="27" t="s">
        <v>12</v>
      </c>
      <c r="GM202" s="27" t="s">
        <v>12</v>
      </c>
      <c r="GN202" s="27" t="s">
        <v>12</v>
      </c>
      <c r="GO202" s="33" t="s">
        <v>17</v>
      </c>
      <c r="GP202" s="27" t="s">
        <v>12</v>
      </c>
      <c r="GQ202" s="33" t="s">
        <v>17</v>
      </c>
      <c r="GR202" s="27" t="s">
        <v>12</v>
      </c>
      <c r="GS202" s="33" t="s">
        <v>17</v>
      </c>
      <c r="GT202" s="27" t="s">
        <v>12</v>
      </c>
      <c r="GU202" s="27" t="s">
        <v>12</v>
      </c>
      <c r="GV202" s="33" t="s">
        <v>17</v>
      </c>
      <c r="GW202" s="27" t="s">
        <v>12</v>
      </c>
      <c r="GX202" s="27" t="s">
        <v>12</v>
      </c>
    </row>
    <row r="203" spans="2:228" ht="25.2">
      <c r="B203" s="11">
        <f t="shared" si="235"/>
        <v>98</v>
      </c>
      <c r="C203" s="9">
        <v>5</v>
      </c>
      <c r="D203" s="12">
        <v>15</v>
      </c>
      <c r="E203" s="13">
        <v>108</v>
      </c>
      <c r="G203" s="32" t="s">
        <v>42</v>
      </c>
      <c r="H203" s="27" t="s">
        <v>12</v>
      </c>
      <c r="I203" s="27" t="s">
        <v>12</v>
      </c>
      <c r="J203" s="27" t="s">
        <v>12</v>
      </c>
      <c r="K203" s="32" t="s">
        <v>42</v>
      </c>
      <c r="L203" s="27" t="s">
        <v>12</v>
      </c>
      <c r="M203" s="27" t="s">
        <v>12</v>
      </c>
      <c r="N203" s="32" t="s">
        <v>42</v>
      </c>
      <c r="O203" s="27" t="s">
        <v>12</v>
      </c>
      <c r="P203" s="32" t="s">
        <v>42</v>
      </c>
      <c r="Q203" s="27" t="s">
        <v>12</v>
      </c>
      <c r="R203" s="27" t="s">
        <v>12</v>
      </c>
      <c r="S203" s="32" t="s">
        <v>42</v>
      </c>
      <c r="T203" s="27" t="s">
        <v>12</v>
      </c>
      <c r="U203" s="27" t="s">
        <v>12</v>
      </c>
      <c r="V203" s="27" t="s">
        <v>12</v>
      </c>
      <c r="W203" s="32" t="s">
        <v>42</v>
      </c>
      <c r="X203" s="27" t="s">
        <v>12</v>
      </c>
      <c r="Y203" s="27" t="s">
        <v>12</v>
      </c>
      <c r="Z203" s="32" t="s">
        <v>42</v>
      </c>
      <c r="AA203" s="27" t="s">
        <v>12</v>
      </c>
      <c r="AB203" s="32" t="s">
        <v>42</v>
      </c>
      <c r="AC203" s="27" t="s">
        <v>12</v>
      </c>
      <c r="AD203" s="27" t="s">
        <v>12</v>
      </c>
      <c r="AE203" s="32" t="s">
        <v>42</v>
      </c>
      <c r="AF203" s="27" t="s">
        <v>12</v>
      </c>
      <c r="AG203" s="27" t="s">
        <v>12</v>
      </c>
      <c r="AH203" s="27" t="s">
        <v>12</v>
      </c>
      <c r="AI203" s="32" t="s">
        <v>42</v>
      </c>
      <c r="AJ203" s="27" t="s">
        <v>12</v>
      </c>
      <c r="AK203" s="27" t="s">
        <v>12</v>
      </c>
      <c r="AL203" s="32" t="s">
        <v>42</v>
      </c>
      <c r="AM203" s="27" t="s">
        <v>12</v>
      </c>
      <c r="AN203" s="32" t="s">
        <v>42</v>
      </c>
      <c r="AO203" s="27" t="s">
        <v>12</v>
      </c>
      <c r="AP203" s="27" t="s">
        <v>12</v>
      </c>
      <c r="AQ203" s="32" t="s">
        <v>42</v>
      </c>
      <c r="AR203" s="27" t="s">
        <v>12</v>
      </c>
      <c r="AS203" s="27" t="s">
        <v>12</v>
      </c>
      <c r="AT203" s="27" t="s">
        <v>12</v>
      </c>
      <c r="AU203" s="32" t="s">
        <v>42</v>
      </c>
      <c r="AV203" s="27" t="s">
        <v>12</v>
      </c>
      <c r="AW203" s="27" t="s">
        <v>12</v>
      </c>
      <c r="AX203" s="32" t="s">
        <v>42</v>
      </c>
      <c r="AY203" s="27" t="s">
        <v>12</v>
      </c>
      <c r="AZ203" s="32" t="s">
        <v>42</v>
      </c>
      <c r="BA203" s="27" t="s">
        <v>12</v>
      </c>
      <c r="BB203" s="27" t="s">
        <v>12</v>
      </c>
      <c r="BC203" s="32" t="s">
        <v>42</v>
      </c>
      <c r="BD203" s="27" t="s">
        <v>12</v>
      </c>
      <c r="BE203" s="27" t="s">
        <v>12</v>
      </c>
      <c r="BF203" s="27" t="s">
        <v>12</v>
      </c>
      <c r="BG203" s="32" t="s">
        <v>42</v>
      </c>
      <c r="BH203" s="27" t="s">
        <v>12</v>
      </c>
      <c r="BI203" s="27" t="s">
        <v>12</v>
      </c>
      <c r="BJ203" s="32" t="s">
        <v>42</v>
      </c>
      <c r="BK203" s="27" t="s">
        <v>12</v>
      </c>
      <c r="BL203" s="32" t="s">
        <v>42</v>
      </c>
      <c r="BM203" s="27" t="s">
        <v>12</v>
      </c>
      <c r="BN203" s="27" t="s">
        <v>12</v>
      </c>
      <c r="BO203" s="32" t="s">
        <v>42</v>
      </c>
      <c r="BP203" s="32" t="s">
        <v>42</v>
      </c>
      <c r="BQ203" s="32" t="s">
        <v>42</v>
      </c>
      <c r="BR203" s="27" t="s">
        <v>12</v>
      </c>
      <c r="BS203" s="27" t="s">
        <v>12</v>
      </c>
      <c r="BT203" s="32" t="s">
        <v>42</v>
      </c>
      <c r="BU203" s="27" t="s">
        <v>12</v>
      </c>
      <c r="BV203" s="32" t="s">
        <v>42</v>
      </c>
      <c r="BW203" s="27" t="s">
        <v>12</v>
      </c>
      <c r="BX203" s="32" t="s">
        <v>42</v>
      </c>
      <c r="BY203" s="27" t="s">
        <v>12</v>
      </c>
      <c r="BZ203" s="32" t="s">
        <v>42</v>
      </c>
      <c r="CA203" s="32" t="s">
        <v>42</v>
      </c>
      <c r="CB203" s="32" t="s">
        <v>42</v>
      </c>
      <c r="CC203" s="32" t="s">
        <v>42</v>
      </c>
      <c r="CD203" s="27" t="s">
        <v>12</v>
      </c>
      <c r="CE203" s="27" t="s">
        <v>12</v>
      </c>
      <c r="CF203" s="32" t="s">
        <v>42</v>
      </c>
      <c r="CG203" s="27" t="s">
        <v>12</v>
      </c>
      <c r="CH203" s="32" t="s">
        <v>42</v>
      </c>
      <c r="CI203" s="27" t="s">
        <v>12</v>
      </c>
      <c r="CJ203" s="32" t="s">
        <v>42</v>
      </c>
      <c r="CK203" s="27" t="s">
        <v>12</v>
      </c>
      <c r="CL203" s="32" t="s">
        <v>42</v>
      </c>
      <c r="CM203" s="32" t="s">
        <v>42</v>
      </c>
      <c r="CN203" s="32" t="s">
        <v>42</v>
      </c>
      <c r="CO203" s="32" t="s">
        <v>42</v>
      </c>
      <c r="CP203" s="27" t="s">
        <v>12</v>
      </c>
      <c r="CQ203" s="27" t="s">
        <v>12</v>
      </c>
      <c r="CR203" s="32" t="s">
        <v>42</v>
      </c>
      <c r="CS203" s="27" t="s">
        <v>12</v>
      </c>
      <c r="CT203" s="32" t="s">
        <v>42</v>
      </c>
      <c r="CU203" s="27" t="s">
        <v>12</v>
      </c>
      <c r="CV203" s="32" t="s">
        <v>42</v>
      </c>
      <c r="CW203" s="27" t="s">
        <v>12</v>
      </c>
      <c r="CX203" s="32" t="s">
        <v>42</v>
      </c>
      <c r="CY203" s="32" t="s">
        <v>42</v>
      </c>
      <c r="CZ203" s="32" t="s">
        <v>42</v>
      </c>
      <c r="DA203" s="32" t="s">
        <v>42</v>
      </c>
      <c r="DB203" s="27" t="s">
        <v>12</v>
      </c>
      <c r="DC203" s="27" t="s">
        <v>12</v>
      </c>
      <c r="DD203" s="32" t="s">
        <v>42</v>
      </c>
      <c r="DE203" s="32" t="s">
        <v>42</v>
      </c>
      <c r="DF203" s="27" t="s">
        <v>12</v>
      </c>
      <c r="DG203" s="32" t="s">
        <v>42</v>
      </c>
      <c r="DH203" s="32" t="s">
        <v>42</v>
      </c>
      <c r="DI203" s="27" t="s">
        <v>12</v>
      </c>
      <c r="DJ203" s="27" t="s">
        <v>12</v>
      </c>
      <c r="DK203" s="32" t="s">
        <v>42</v>
      </c>
      <c r="DL203" s="32" t="s">
        <v>42</v>
      </c>
      <c r="DM203" s="27" t="s">
        <v>12</v>
      </c>
      <c r="DN203" s="32" t="s">
        <v>42</v>
      </c>
      <c r="DO203" s="27" t="s">
        <v>12</v>
      </c>
      <c r="DP203" s="32" t="s">
        <v>42</v>
      </c>
      <c r="DQ203" s="32" t="s">
        <v>42</v>
      </c>
      <c r="DR203" s="27" t="s">
        <v>12</v>
      </c>
      <c r="DS203" s="32" t="s">
        <v>42</v>
      </c>
      <c r="DT203" s="32" t="s">
        <v>42</v>
      </c>
      <c r="DU203" s="27" t="s">
        <v>12</v>
      </c>
      <c r="DV203" s="27" t="s">
        <v>12</v>
      </c>
      <c r="DW203" s="32" t="s">
        <v>42</v>
      </c>
      <c r="DX203" s="32" t="s">
        <v>42</v>
      </c>
      <c r="DY203" s="27" t="s">
        <v>12</v>
      </c>
      <c r="DZ203" s="32" t="s">
        <v>42</v>
      </c>
      <c r="EA203" s="27" t="s">
        <v>12</v>
      </c>
      <c r="EB203" s="32" t="s">
        <v>42</v>
      </c>
      <c r="EC203" s="32" t="s">
        <v>42</v>
      </c>
      <c r="ED203" s="27" t="s">
        <v>12</v>
      </c>
      <c r="EE203" s="32" t="s">
        <v>42</v>
      </c>
      <c r="EF203" s="32" t="s">
        <v>42</v>
      </c>
      <c r="EG203" s="27" t="s">
        <v>12</v>
      </c>
      <c r="EH203" s="27" t="s">
        <v>12</v>
      </c>
      <c r="EI203" s="32" t="s">
        <v>42</v>
      </c>
      <c r="EJ203" s="32" t="s">
        <v>42</v>
      </c>
      <c r="EK203" s="27" t="s">
        <v>12</v>
      </c>
      <c r="EL203" s="32" t="s">
        <v>42</v>
      </c>
      <c r="EM203" s="27" t="s">
        <v>12</v>
      </c>
      <c r="EN203" s="32" t="s">
        <v>42</v>
      </c>
      <c r="EO203" s="32" t="s">
        <v>42</v>
      </c>
      <c r="EP203" s="27" t="s">
        <v>12</v>
      </c>
      <c r="EQ203" s="32" t="s">
        <v>42</v>
      </c>
      <c r="ER203" s="32" t="s">
        <v>42</v>
      </c>
      <c r="ES203" s="27" t="s">
        <v>12</v>
      </c>
      <c r="ET203" s="27" t="s">
        <v>12</v>
      </c>
      <c r="EU203" s="32" t="s">
        <v>42</v>
      </c>
      <c r="EV203" s="32" t="s">
        <v>42</v>
      </c>
      <c r="EW203" s="27" t="s">
        <v>12</v>
      </c>
      <c r="EX203" s="32" t="s">
        <v>42</v>
      </c>
      <c r="EY203" s="27" t="s">
        <v>12</v>
      </c>
      <c r="EZ203" s="32" t="s">
        <v>42</v>
      </c>
      <c r="FA203" s="32" t="s">
        <v>42</v>
      </c>
      <c r="FB203" s="27" t="s">
        <v>12</v>
      </c>
      <c r="FC203" s="32" t="s">
        <v>42</v>
      </c>
      <c r="FD203" s="32" t="s">
        <v>42</v>
      </c>
      <c r="FE203" s="27" t="s">
        <v>12</v>
      </c>
      <c r="FF203" s="27" t="s">
        <v>12</v>
      </c>
      <c r="FG203" s="32" t="s">
        <v>42</v>
      </c>
      <c r="FH203" s="32" t="s">
        <v>42</v>
      </c>
      <c r="FI203" s="27" t="s">
        <v>12</v>
      </c>
      <c r="FJ203" s="32" t="s">
        <v>42</v>
      </c>
      <c r="FK203" s="32" t="s">
        <v>42</v>
      </c>
      <c r="FL203" s="27" t="s">
        <v>12</v>
      </c>
      <c r="FM203" s="27" t="s">
        <v>12</v>
      </c>
      <c r="FN203" s="32" t="s">
        <v>42</v>
      </c>
      <c r="FO203" s="27" t="s">
        <v>12</v>
      </c>
      <c r="FP203" s="27" t="s">
        <v>12</v>
      </c>
      <c r="FQ203" s="27" t="s">
        <v>12</v>
      </c>
      <c r="FR203" s="32" t="s">
        <v>42</v>
      </c>
      <c r="FS203" s="32" t="s">
        <v>42</v>
      </c>
      <c r="FT203" s="27" t="s">
        <v>12</v>
      </c>
      <c r="FU203" s="32" t="s">
        <v>42</v>
      </c>
      <c r="FV203" s="32" t="s">
        <v>42</v>
      </c>
      <c r="FW203" s="32" t="s">
        <v>42</v>
      </c>
      <c r="FX203" s="27" t="s">
        <v>12</v>
      </c>
      <c r="FY203" s="27" t="s">
        <v>12</v>
      </c>
      <c r="FZ203" s="32" t="s">
        <v>42</v>
      </c>
      <c r="GA203" s="27" t="s">
        <v>12</v>
      </c>
      <c r="GB203" s="27" t="s">
        <v>12</v>
      </c>
      <c r="GC203" s="27" t="s">
        <v>12</v>
      </c>
      <c r="GD203" s="32" t="s">
        <v>42</v>
      </c>
      <c r="GE203" s="32" t="s">
        <v>42</v>
      </c>
      <c r="GF203" s="27" t="s">
        <v>12</v>
      </c>
      <c r="GG203" s="32" t="s">
        <v>42</v>
      </c>
      <c r="GH203" s="32" t="s">
        <v>42</v>
      </c>
      <c r="GI203" s="32" t="s">
        <v>42</v>
      </c>
      <c r="GJ203" s="27" t="s">
        <v>12</v>
      </c>
      <c r="GK203" s="27" t="s">
        <v>12</v>
      </c>
      <c r="GL203" s="32" t="s">
        <v>42</v>
      </c>
      <c r="GM203" s="27" t="s">
        <v>12</v>
      </c>
      <c r="GN203" s="27" t="s">
        <v>12</v>
      </c>
      <c r="GO203" s="27" t="s">
        <v>12</v>
      </c>
      <c r="GP203" s="32" t="s">
        <v>42</v>
      </c>
      <c r="GQ203" s="32" t="s">
        <v>42</v>
      </c>
      <c r="GR203" s="27" t="s">
        <v>12</v>
      </c>
      <c r="GS203" s="32" t="s">
        <v>42</v>
      </c>
      <c r="GT203" s="32" t="s">
        <v>42</v>
      </c>
      <c r="GU203" s="32" t="s">
        <v>42</v>
      </c>
      <c r="GV203" s="27" t="s">
        <v>12</v>
      </c>
      <c r="GW203" s="27" t="s">
        <v>12</v>
      </c>
      <c r="GX203" s="32" t="s">
        <v>42</v>
      </c>
    </row>
    <row r="204" spans="2:228" ht="25.2">
      <c r="B204" s="11">
        <f t="shared" si="235"/>
        <v>99</v>
      </c>
      <c r="C204" s="9">
        <v>5</v>
      </c>
      <c r="D204" s="12">
        <v>15</v>
      </c>
      <c r="E204" s="13">
        <v>109</v>
      </c>
      <c r="G204" s="27" t="s">
        <v>12</v>
      </c>
      <c r="H204" s="35" t="s">
        <v>50</v>
      </c>
      <c r="I204" s="27" t="s">
        <v>12</v>
      </c>
      <c r="J204" s="35" t="s">
        <v>50</v>
      </c>
      <c r="K204" s="35" t="s">
        <v>50</v>
      </c>
      <c r="L204" s="27" t="s">
        <v>12</v>
      </c>
      <c r="M204" s="27" t="s">
        <v>12</v>
      </c>
      <c r="N204" s="35" t="s">
        <v>50</v>
      </c>
      <c r="O204" s="27" t="s">
        <v>12</v>
      </c>
      <c r="P204" s="35" t="s">
        <v>50</v>
      </c>
      <c r="Q204" s="27" t="s">
        <v>12</v>
      </c>
      <c r="R204" s="35" t="s">
        <v>50</v>
      </c>
      <c r="S204" s="27" t="s">
        <v>12</v>
      </c>
      <c r="T204" s="35" t="s">
        <v>50</v>
      </c>
      <c r="U204" s="27" t="s">
        <v>12</v>
      </c>
      <c r="V204" s="35" t="s">
        <v>50</v>
      </c>
      <c r="W204" s="35" t="s">
        <v>50</v>
      </c>
      <c r="X204" s="27" t="s">
        <v>12</v>
      </c>
      <c r="Y204" s="27" t="s">
        <v>12</v>
      </c>
      <c r="Z204" s="35" t="s">
        <v>50</v>
      </c>
      <c r="AA204" s="27" t="s">
        <v>12</v>
      </c>
      <c r="AB204" s="35" t="s">
        <v>50</v>
      </c>
      <c r="AC204" s="27" t="s">
        <v>12</v>
      </c>
      <c r="AD204" s="35" t="s">
        <v>50</v>
      </c>
      <c r="AE204" s="27" t="s">
        <v>12</v>
      </c>
      <c r="AF204" s="35" t="s">
        <v>50</v>
      </c>
      <c r="AG204" s="27" t="s">
        <v>12</v>
      </c>
      <c r="AH204" s="35" t="s">
        <v>50</v>
      </c>
      <c r="AI204" s="35" t="s">
        <v>50</v>
      </c>
      <c r="AJ204" s="27" t="s">
        <v>12</v>
      </c>
      <c r="AK204" s="27" t="s">
        <v>12</v>
      </c>
      <c r="AL204" s="35" t="s">
        <v>50</v>
      </c>
      <c r="AM204" s="27" t="s">
        <v>12</v>
      </c>
      <c r="AN204" s="35" t="s">
        <v>50</v>
      </c>
      <c r="AO204" s="27" t="s">
        <v>12</v>
      </c>
      <c r="AP204" s="35" t="s">
        <v>50</v>
      </c>
      <c r="AQ204" s="27" t="s">
        <v>12</v>
      </c>
      <c r="AR204" s="35" t="s">
        <v>50</v>
      </c>
      <c r="AS204" s="27" t="s">
        <v>12</v>
      </c>
      <c r="AT204" s="35" t="s">
        <v>50</v>
      </c>
      <c r="AU204" s="35" t="s">
        <v>50</v>
      </c>
      <c r="AV204" s="27" t="s">
        <v>12</v>
      </c>
      <c r="AW204" s="27" t="s">
        <v>12</v>
      </c>
      <c r="AX204" s="35" t="s">
        <v>50</v>
      </c>
      <c r="AY204" s="27" t="s">
        <v>12</v>
      </c>
      <c r="AZ204" s="35" t="s">
        <v>50</v>
      </c>
      <c r="BA204" s="27" t="s">
        <v>12</v>
      </c>
      <c r="BB204" s="35" t="s">
        <v>50</v>
      </c>
      <c r="BC204" s="27" t="s">
        <v>12</v>
      </c>
      <c r="BD204" s="35" t="s">
        <v>50</v>
      </c>
      <c r="BE204" s="27" t="s">
        <v>12</v>
      </c>
      <c r="BF204" s="35" t="s">
        <v>50</v>
      </c>
      <c r="BG204" s="35" t="s">
        <v>50</v>
      </c>
      <c r="BH204" s="27" t="s">
        <v>12</v>
      </c>
      <c r="BI204" s="27" t="s">
        <v>12</v>
      </c>
      <c r="BJ204" s="35" t="s">
        <v>50</v>
      </c>
      <c r="BK204" s="27" t="s">
        <v>12</v>
      </c>
      <c r="BL204" s="35" t="s">
        <v>50</v>
      </c>
      <c r="BM204" s="27" t="s">
        <v>12</v>
      </c>
      <c r="BN204" s="27" t="s">
        <v>12</v>
      </c>
      <c r="BO204" s="35" t="s">
        <v>50</v>
      </c>
      <c r="BP204" s="27" t="s">
        <v>12</v>
      </c>
      <c r="BQ204" s="35" t="s">
        <v>50</v>
      </c>
      <c r="BR204" s="35" t="s">
        <v>50</v>
      </c>
      <c r="BS204" s="35" t="s">
        <v>50</v>
      </c>
      <c r="BT204" s="27" t="s">
        <v>12</v>
      </c>
      <c r="BU204" s="27" t="s">
        <v>12</v>
      </c>
      <c r="BV204" s="27" t="s">
        <v>12</v>
      </c>
      <c r="BW204" s="27" t="s">
        <v>12</v>
      </c>
      <c r="BX204" s="27" t="s">
        <v>12</v>
      </c>
      <c r="BY204" s="27" t="s">
        <v>12</v>
      </c>
      <c r="BZ204" s="35" t="s">
        <v>50</v>
      </c>
      <c r="CA204" s="35" t="s">
        <v>50</v>
      </c>
      <c r="CB204" s="27" t="s">
        <v>12</v>
      </c>
      <c r="CC204" s="35" t="s">
        <v>50</v>
      </c>
      <c r="CD204" s="35" t="s">
        <v>50</v>
      </c>
      <c r="CE204" s="35" t="s">
        <v>50</v>
      </c>
      <c r="CF204" s="27" t="s">
        <v>12</v>
      </c>
      <c r="CG204" s="27" t="s">
        <v>12</v>
      </c>
      <c r="CH204" s="27" t="s">
        <v>12</v>
      </c>
      <c r="CI204" s="27" t="s">
        <v>12</v>
      </c>
      <c r="CJ204" s="27" t="s">
        <v>12</v>
      </c>
      <c r="CK204" s="27" t="s">
        <v>12</v>
      </c>
      <c r="CL204" s="35" t="s">
        <v>50</v>
      </c>
      <c r="CM204" s="35" t="s">
        <v>50</v>
      </c>
      <c r="CN204" s="27" t="s">
        <v>12</v>
      </c>
      <c r="CO204" s="35" t="s">
        <v>50</v>
      </c>
      <c r="CP204" s="35" t="s">
        <v>50</v>
      </c>
      <c r="CQ204" s="35" t="s">
        <v>50</v>
      </c>
      <c r="CR204" s="27" t="s">
        <v>12</v>
      </c>
      <c r="CS204" s="27" t="s">
        <v>12</v>
      </c>
      <c r="CT204" s="27" t="s">
        <v>12</v>
      </c>
      <c r="CU204" s="27" t="s">
        <v>12</v>
      </c>
      <c r="CV204" s="27" t="s">
        <v>12</v>
      </c>
      <c r="CW204" s="27" t="s">
        <v>12</v>
      </c>
      <c r="CX204" s="35" t="s">
        <v>50</v>
      </c>
      <c r="CY204" s="35" t="s">
        <v>50</v>
      </c>
      <c r="CZ204" s="27" t="s">
        <v>12</v>
      </c>
      <c r="DA204" s="35" t="s">
        <v>50</v>
      </c>
      <c r="DB204" s="35" t="s">
        <v>50</v>
      </c>
      <c r="DC204" s="27" t="s">
        <v>12</v>
      </c>
      <c r="DD204" s="35" t="s">
        <v>50</v>
      </c>
      <c r="DE204" s="27" t="s">
        <v>12</v>
      </c>
      <c r="DF204" s="27" t="s">
        <v>12</v>
      </c>
      <c r="DG204" s="27" t="s">
        <v>12</v>
      </c>
      <c r="DH204" s="35" t="s">
        <v>50</v>
      </c>
      <c r="DI204" s="35" t="s">
        <v>50</v>
      </c>
      <c r="DJ204" s="27" t="s">
        <v>12</v>
      </c>
      <c r="DK204" s="27" t="s">
        <v>12</v>
      </c>
      <c r="DL204" s="35" t="s">
        <v>50</v>
      </c>
      <c r="DM204" s="27" t="s">
        <v>12</v>
      </c>
      <c r="DN204" s="35" t="s">
        <v>50</v>
      </c>
      <c r="DO204" s="27" t="s">
        <v>12</v>
      </c>
      <c r="DP204" s="35" t="s">
        <v>50</v>
      </c>
      <c r="DQ204" s="27" t="s">
        <v>12</v>
      </c>
      <c r="DR204" s="27" t="s">
        <v>12</v>
      </c>
      <c r="DS204" s="27" t="s">
        <v>12</v>
      </c>
      <c r="DT204" s="35" t="s">
        <v>50</v>
      </c>
      <c r="DU204" s="35" t="s">
        <v>50</v>
      </c>
      <c r="DV204" s="27" t="s">
        <v>12</v>
      </c>
      <c r="DW204" s="27" t="s">
        <v>12</v>
      </c>
      <c r="DX204" s="35" t="s">
        <v>50</v>
      </c>
      <c r="DY204" s="27" t="s">
        <v>12</v>
      </c>
      <c r="DZ204" s="35" t="s">
        <v>50</v>
      </c>
      <c r="EA204" s="27" t="s">
        <v>12</v>
      </c>
      <c r="EB204" s="35" t="s">
        <v>50</v>
      </c>
      <c r="EC204" s="27" t="s">
        <v>12</v>
      </c>
      <c r="ED204" s="27" t="s">
        <v>12</v>
      </c>
      <c r="EE204" s="27" t="s">
        <v>12</v>
      </c>
      <c r="EF204" s="35" t="s">
        <v>50</v>
      </c>
      <c r="EG204" s="35" t="s">
        <v>50</v>
      </c>
      <c r="EH204" s="27" t="s">
        <v>12</v>
      </c>
      <c r="EI204" s="27" t="s">
        <v>12</v>
      </c>
      <c r="EJ204" s="35" t="s">
        <v>50</v>
      </c>
      <c r="EK204" s="27" t="s">
        <v>12</v>
      </c>
      <c r="EL204" s="35" t="s">
        <v>50</v>
      </c>
      <c r="EM204" s="27" t="s">
        <v>12</v>
      </c>
      <c r="EN204" s="35" t="s">
        <v>50</v>
      </c>
      <c r="EO204" s="27" t="s">
        <v>12</v>
      </c>
      <c r="EP204" s="27" t="s">
        <v>12</v>
      </c>
      <c r="EQ204" s="27" t="s">
        <v>12</v>
      </c>
      <c r="ER204" s="35" t="s">
        <v>50</v>
      </c>
      <c r="ES204" s="35" t="s">
        <v>50</v>
      </c>
      <c r="ET204" s="27" t="s">
        <v>12</v>
      </c>
      <c r="EU204" s="27" t="s">
        <v>12</v>
      </c>
      <c r="EV204" s="35" t="s">
        <v>50</v>
      </c>
      <c r="EW204" s="27" t="s">
        <v>12</v>
      </c>
      <c r="EX204" s="35" t="s">
        <v>50</v>
      </c>
      <c r="EY204" s="27" t="s">
        <v>12</v>
      </c>
      <c r="EZ204" s="35" t="s">
        <v>50</v>
      </c>
      <c r="FA204" s="27" t="s">
        <v>12</v>
      </c>
      <c r="FB204" s="27" t="s">
        <v>12</v>
      </c>
      <c r="FC204" s="27" t="s">
        <v>12</v>
      </c>
      <c r="FD204" s="35" t="s">
        <v>50</v>
      </c>
      <c r="FE204" s="35" t="s">
        <v>50</v>
      </c>
      <c r="FF204" s="27" t="s">
        <v>12</v>
      </c>
      <c r="FG204" s="27" t="s">
        <v>12</v>
      </c>
      <c r="FH204" s="35" t="s">
        <v>50</v>
      </c>
      <c r="FI204" s="27" t="s">
        <v>12</v>
      </c>
      <c r="FJ204" s="35" t="s">
        <v>50</v>
      </c>
      <c r="FK204" s="35" t="s">
        <v>50</v>
      </c>
      <c r="FL204" s="27" t="s">
        <v>12</v>
      </c>
      <c r="FM204" s="35" t="s">
        <v>50</v>
      </c>
      <c r="FN204" s="35" t="s">
        <v>50</v>
      </c>
      <c r="FO204" s="35" t="s">
        <v>50</v>
      </c>
      <c r="FP204" s="27" t="s">
        <v>12</v>
      </c>
      <c r="FQ204" s="35" t="s">
        <v>50</v>
      </c>
      <c r="FR204" s="27" t="s">
        <v>12</v>
      </c>
      <c r="FS204" s="27" t="s">
        <v>12</v>
      </c>
      <c r="FT204" s="27" t="s">
        <v>12</v>
      </c>
      <c r="FU204" s="35" t="s">
        <v>50</v>
      </c>
      <c r="FV204" s="27" t="s">
        <v>12</v>
      </c>
      <c r="FW204" s="35" t="s">
        <v>50</v>
      </c>
      <c r="FX204" s="27" t="s">
        <v>12</v>
      </c>
      <c r="FY204" s="35" t="s">
        <v>50</v>
      </c>
      <c r="FZ204" s="35" t="s">
        <v>50</v>
      </c>
      <c r="GA204" s="35" t="s">
        <v>50</v>
      </c>
      <c r="GB204" s="27" t="s">
        <v>12</v>
      </c>
      <c r="GC204" s="35" t="s">
        <v>50</v>
      </c>
      <c r="GD204" s="27" t="s">
        <v>12</v>
      </c>
      <c r="GE204" s="27" t="s">
        <v>12</v>
      </c>
      <c r="GF204" s="27" t="s">
        <v>12</v>
      </c>
      <c r="GG204" s="35" t="s">
        <v>50</v>
      </c>
      <c r="GH204" s="27" t="s">
        <v>12</v>
      </c>
      <c r="GI204" s="35" t="s">
        <v>50</v>
      </c>
      <c r="GJ204" s="27" t="s">
        <v>12</v>
      </c>
      <c r="GK204" s="35" t="s">
        <v>50</v>
      </c>
      <c r="GL204" s="35" t="s">
        <v>50</v>
      </c>
      <c r="GM204" s="35" t="s">
        <v>50</v>
      </c>
      <c r="GN204" s="27" t="s">
        <v>12</v>
      </c>
      <c r="GO204" s="35" t="s">
        <v>50</v>
      </c>
      <c r="GP204" s="27" t="s">
        <v>12</v>
      </c>
      <c r="GQ204" s="27" t="s">
        <v>12</v>
      </c>
      <c r="GR204" s="27" t="s">
        <v>12</v>
      </c>
      <c r="GS204" s="35" t="s">
        <v>50</v>
      </c>
      <c r="GT204" s="27" t="s">
        <v>12</v>
      </c>
      <c r="GU204" s="35" t="s">
        <v>50</v>
      </c>
      <c r="GV204" s="27" t="s">
        <v>12</v>
      </c>
      <c r="GW204" s="35" t="s">
        <v>50</v>
      </c>
      <c r="GX204" s="35" t="s">
        <v>50</v>
      </c>
    </row>
    <row r="205" spans="2:228" ht="25.2">
      <c r="B205" s="11">
        <f t="shared" si="235"/>
        <v>100</v>
      </c>
      <c r="C205" s="9">
        <v>5</v>
      </c>
      <c r="D205" s="12">
        <v>15</v>
      </c>
      <c r="E205" s="13">
        <v>40</v>
      </c>
      <c r="G205" s="27" t="s">
        <v>12</v>
      </c>
      <c r="H205" s="27" t="s">
        <v>12</v>
      </c>
      <c r="I205" s="27" t="s">
        <v>12</v>
      </c>
      <c r="J205" s="27" t="s">
        <v>12</v>
      </c>
      <c r="K205" s="27" t="s">
        <v>12</v>
      </c>
      <c r="L205" s="27" t="s">
        <v>12</v>
      </c>
      <c r="M205" s="27" t="s">
        <v>12</v>
      </c>
      <c r="N205" s="28" t="s">
        <v>35</v>
      </c>
      <c r="O205" s="28" t="s">
        <v>35</v>
      </c>
      <c r="P205" s="28" t="s">
        <v>35</v>
      </c>
      <c r="Q205" s="28" t="s">
        <v>35</v>
      </c>
      <c r="R205" s="27" t="s">
        <v>12</v>
      </c>
      <c r="S205" s="27" t="s">
        <v>12</v>
      </c>
      <c r="T205" s="27" t="s">
        <v>12</v>
      </c>
      <c r="U205" s="27" t="s">
        <v>12</v>
      </c>
      <c r="V205" s="27" t="s">
        <v>12</v>
      </c>
      <c r="W205" s="27" t="s">
        <v>12</v>
      </c>
      <c r="X205" s="27" t="s">
        <v>12</v>
      </c>
      <c r="Y205" s="27" t="s">
        <v>12</v>
      </c>
      <c r="Z205" s="28" t="s">
        <v>35</v>
      </c>
      <c r="AA205" s="28" t="s">
        <v>35</v>
      </c>
      <c r="AB205" s="28" t="s">
        <v>35</v>
      </c>
      <c r="AC205" s="28" t="s">
        <v>35</v>
      </c>
      <c r="AD205" s="27" t="s">
        <v>12</v>
      </c>
      <c r="AE205" s="27" t="s">
        <v>12</v>
      </c>
      <c r="AF205" s="27" t="s">
        <v>12</v>
      </c>
      <c r="AG205" s="27" t="s">
        <v>12</v>
      </c>
      <c r="AH205" s="27" t="s">
        <v>12</v>
      </c>
      <c r="AI205" s="27" t="s">
        <v>12</v>
      </c>
      <c r="AJ205" s="27" t="s">
        <v>12</v>
      </c>
      <c r="AK205" s="27" t="s">
        <v>12</v>
      </c>
      <c r="AL205" s="28" t="s">
        <v>35</v>
      </c>
      <c r="AM205" s="28" t="s">
        <v>35</v>
      </c>
      <c r="AN205" s="28" t="s">
        <v>35</v>
      </c>
      <c r="AO205" s="28" t="s">
        <v>35</v>
      </c>
      <c r="AP205" s="27" t="s">
        <v>12</v>
      </c>
      <c r="AQ205" s="27" t="s">
        <v>12</v>
      </c>
      <c r="AR205" s="27" t="s">
        <v>12</v>
      </c>
      <c r="AS205" s="27" t="s">
        <v>12</v>
      </c>
      <c r="AT205" s="27" t="s">
        <v>12</v>
      </c>
      <c r="AU205" s="27" t="s">
        <v>12</v>
      </c>
      <c r="AV205" s="27" t="s">
        <v>12</v>
      </c>
      <c r="AW205" s="27" t="s">
        <v>12</v>
      </c>
      <c r="AX205" s="28" t="s">
        <v>35</v>
      </c>
      <c r="AY205" s="28" t="s">
        <v>35</v>
      </c>
      <c r="AZ205" s="28" t="s">
        <v>35</v>
      </c>
      <c r="BA205" s="28" t="s">
        <v>35</v>
      </c>
      <c r="BB205" s="27" t="s">
        <v>12</v>
      </c>
      <c r="BC205" s="27" t="s">
        <v>12</v>
      </c>
      <c r="BD205" s="27" t="s">
        <v>12</v>
      </c>
      <c r="BE205" s="27" t="s">
        <v>12</v>
      </c>
      <c r="BF205" s="27" t="s">
        <v>12</v>
      </c>
      <c r="BG205" s="27" t="s">
        <v>12</v>
      </c>
      <c r="BH205" s="27" t="s">
        <v>12</v>
      </c>
      <c r="BI205" s="27" t="s">
        <v>12</v>
      </c>
      <c r="BJ205" s="28" t="s">
        <v>35</v>
      </c>
      <c r="BK205" s="28" t="s">
        <v>35</v>
      </c>
      <c r="BL205" s="28" t="s">
        <v>35</v>
      </c>
      <c r="BM205" s="28" t="s">
        <v>35</v>
      </c>
      <c r="BN205" s="27" t="s">
        <v>12</v>
      </c>
      <c r="BO205" s="28" t="s">
        <v>35</v>
      </c>
      <c r="BP205" s="27" t="s">
        <v>12</v>
      </c>
      <c r="BQ205" s="28" t="s">
        <v>35</v>
      </c>
      <c r="BR205" s="28" t="s">
        <v>35</v>
      </c>
      <c r="BS205" s="28" t="s">
        <v>35</v>
      </c>
      <c r="BT205" s="27" t="s">
        <v>12</v>
      </c>
      <c r="BU205" s="27" t="s">
        <v>12</v>
      </c>
      <c r="BV205" s="27" t="s">
        <v>12</v>
      </c>
      <c r="BW205" s="27" t="s">
        <v>12</v>
      </c>
      <c r="BX205" s="27" t="s">
        <v>12</v>
      </c>
      <c r="BY205" s="27" t="s">
        <v>12</v>
      </c>
      <c r="BZ205" s="28" t="s">
        <v>35</v>
      </c>
      <c r="CA205" s="28" t="s">
        <v>35</v>
      </c>
      <c r="CB205" s="27" t="s">
        <v>12</v>
      </c>
      <c r="CC205" s="28" t="s">
        <v>35</v>
      </c>
      <c r="CD205" s="28" t="s">
        <v>35</v>
      </c>
      <c r="CE205" s="28" t="s">
        <v>35</v>
      </c>
      <c r="CF205" s="27" t="s">
        <v>12</v>
      </c>
      <c r="CG205" s="27" t="s">
        <v>12</v>
      </c>
      <c r="CH205" s="27" t="s">
        <v>12</v>
      </c>
      <c r="CI205" s="27" t="s">
        <v>12</v>
      </c>
      <c r="CJ205" s="27" t="s">
        <v>12</v>
      </c>
      <c r="CK205" s="27" t="s">
        <v>12</v>
      </c>
      <c r="CL205" s="28" t="s">
        <v>35</v>
      </c>
      <c r="CM205" s="28" t="s">
        <v>35</v>
      </c>
      <c r="CN205" s="27" t="s">
        <v>12</v>
      </c>
      <c r="CO205" s="28" t="s">
        <v>35</v>
      </c>
      <c r="CP205" s="28" t="s">
        <v>35</v>
      </c>
      <c r="CQ205" s="28" t="s">
        <v>35</v>
      </c>
      <c r="CR205" s="27" t="s">
        <v>12</v>
      </c>
      <c r="CS205" s="27" t="s">
        <v>12</v>
      </c>
      <c r="CT205" s="27" t="s">
        <v>12</v>
      </c>
      <c r="CU205" s="27" t="s">
        <v>12</v>
      </c>
      <c r="CV205" s="27" t="s">
        <v>12</v>
      </c>
      <c r="CW205" s="27" t="s">
        <v>12</v>
      </c>
      <c r="CX205" s="28" t="s">
        <v>35</v>
      </c>
      <c r="CY205" s="28" t="s">
        <v>35</v>
      </c>
      <c r="CZ205" s="27" t="s">
        <v>12</v>
      </c>
      <c r="DA205" s="28" t="s">
        <v>35</v>
      </c>
      <c r="DB205" s="28" t="s">
        <v>35</v>
      </c>
      <c r="DC205" s="27" t="s">
        <v>12</v>
      </c>
      <c r="DD205" s="28" t="s">
        <v>35</v>
      </c>
      <c r="DE205" s="27" t="s">
        <v>12</v>
      </c>
      <c r="DF205" s="27" t="s">
        <v>12</v>
      </c>
      <c r="DG205" s="27" t="s">
        <v>12</v>
      </c>
      <c r="DH205" s="28" t="s">
        <v>35</v>
      </c>
      <c r="DI205" s="28" t="s">
        <v>35</v>
      </c>
      <c r="DJ205" s="27" t="s">
        <v>12</v>
      </c>
      <c r="DK205" s="27" t="s">
        <v>12</v>
      </c>
      <c r="DL205" s="28" t="s">
        <v>35</v>
      </c>
      <c r="DM205" s="27" t="s">
        <v>12</v>
      </c>
      <c r="DN205" s="28" t="s">
        <v>35</v>
      </c>
      <c r="DO205" s="27" t="s">
        <v>12</v>
      </c>
      <c r="DP205" s="28" t="s">
        <v>35</v>
      </c>
      <c r="DQ205" s="27" t="s">
        <v>12</v>
      </c>
      <c r="DR205" s="27" t="s">
        <v>12</v>
      </c>
      <c r="DS205" s="27" t="s">
        <v>12</v>
      </c>
      <c r="DT205" s="28" t="s">
        <v>35</v>
      </c>
      <c r="DU205" s="28" t="s">
        <v>35</v>
      </c>
      <c r="DV205" s="27" t="s">
        <v>12</v>
      </c>
      <c r="DW205" s="27" t="s">
        <v>12</v>
      </c>
      <c r="DX205" s="28" t="s">
        <v>35</v>
      </c>
      <c r="DY205" s="27" t="s">
        <v>12</v>
      </c>
      <c r="DZ205" s="28" t="s">
        <v>35</v>
      </c>
      <c r="EA205" s="27" t="s">
        <v>12</v>
      </c>
      <c r="EB205" s="28" t="s">
        <v>35</v>
      </c>
      <c r="EC205" s="27" t="s">
        <v>12</v>
      </c>
      <c r="ED205" s="27" t="s">
        <v>12</v>
      </c>
      <c r="EE205" s="27" t="s">
        <v>12</v>
      </c>
      <c r="EF205" s="28" t="s">
        <v>35</v>
      </c>
      <c r="EG205" s="28" t="s">
        <v>35</v>
      </c>
      <c r="EH205" s="27" t="s">
        <v>12</v>
      </c>
      <c r="EI205" s="27" t="s">
        <v>12</v>
      </c>
      <c r="EJ205" s="28" t="s">
        <v>35</v>
      </c>
      <c r="EK205" s="27" t="s">
        <v>12</v>
      </c>
      <c r="EL205" s="28" t="s">
        <v>35</v>
      </c>
      <c r="EM205" s="27" t="s">
        <v>12</v>
      </c>
      <c r="EN205" s="28" t="s">
        <v>35</v>
      </c>
      <c r="EO205" s="27" t="s">
        <v>12</v>
      </c>
      <c r="EP205" s="27" t="s">
        <v>12</v>
      </c>
      <c r="EQ205" s="27" t="s">
        <v>12</v>
      </c>
      <c r="ER205" s="28" t="s">
        <v>35</v>
      </c>
      <c r="ES205" s="28" t="s">
        <v>35</v>
      </c>
      <c r="ET205" s="27" t="s">
        <v>12</v>
      </c>
      <c r="EU205" s="27" t="s">
        <v>12</v>
      </c>
      <c r="EV205" s="28" t="s">
        <v>35</v>
      </c>
      <c r="EW205" s="27" t="s">
        <v>12</v>
      </c>
      <c r="EX205" s="28" t="s">
        <v>35</v>
      </c>
      <c r="EY205" s="27" t="s">
        <v>12</v>
      </c>
      <c r="EZ205" s="28" t="s">
        <v>35</v>
      </c>
      <c r="FA205" s="27" t="s">
        <v>12</v>
      </c>
      <c r="FB205" s="27" t="s">
        <v>12</v>
      </c>
      <c r="FC205" s="27" t="s">
        <v>12</v>
      </c>
      <c r="FD205" s="28" t="s">
        <v>35</v>
      </c>
      <c r="FE205" s="28" t="s">
        <v>35</v>
      </c>
      <c r="FF205" s="27" t="s">
        <v>12</v>
      </c>
      <c r="FG205" s="27" t="s">
        <v>12</v>
      </c>
      <c r="FH205" s="28" t="s">
        <v>35</v>
      </c>
      <c r="FI205" s="27" t="s">
        <v>12</v>
      </c>
      <c r="FJ205" s="28" t="s">
        <v>35</v>
      </c>
      <c r="FK205" s="28" t="s">
        <v>35</v>
      </c>
      <c r="FL205" s="27" t="s">
        <v>12</v>
      </c>
      <c r="FM205" s="28" t="s">
        <v>35</v>
      </c>
      <c r="FN205" s="28" t="s">
        <v>35</v>
      </c>
      <c r="FO205" s="28" t="s">
        <v>35</v>
      </c>
      <c r="FP205" s="27" t="s">
        <v>12</v>
      </c>
      <c r="FQ205" s="28" t="s">
        <v>35</v>
      </c>
      <c r="FR205" s="27" t="s">
        <v>12</v>
      </c>
      <c r="FS205" s="27" t="s">
        <v>12</v>
      </c>
      <c r="FT205" s="27" t="s">
        <v>12</v>
      </c>
      <c r="FU205" s="28" t="s">
        <v>35</v>
      </c>
      <c r="FV205" s="27" t="s">
        <v>12</v>
      </c>
      <c r="FW205" s="28" t="s">
        <v>35</v>
      </c>
      <c r="FX205" s="27" t="s">
        <v>12</v>
      </c>
      <c r="FY205" s="28" t="s">
        <v>35</v>
      </c>
      <c r="FZ205" s="28" t="s">
        <v>35</v>
      </c>
      <c r="GA205" s="28" t="s">
        <v>35</v>
      </c>
      <c r="GB205" s="27" t="s">
        <v>12</v>
      </c>
      <c r="GC205" s="28" t="s">
        <v>35</v>
      </c>
      <c r="GD205" s="27" t="s">
        <v>12</v>
      </c>
      <c r="GE205" s="27" t="s">
        <v>12</v>
      </c>
      <c r="GF205" s="27" t="s">
        <v>12</v>
      </c>
      <c r="GG205" s="28" t="s">
        <v>35</v>
      </c>
      <c r="GH205" s="27" t="s">
        <v>12</v>
      </c>
      <c r="GI205" s="28" t="s">
        <v>35</v>
      </c>
      <c r="GJ205" s="27" t="s">
        <v>12</v>
      </c>
      <c r="GK205" s="28" t="s">
        <v>35</v>
      </c>
      <c r="GL205" s="28" t="s">
        <v>35</v>
      </c>
      <c r="GM205" s="28" t="s">
        <v>35</v>
      </c>
      <c r="GN205" s="27" t="s">
        <v>12</v>
      </c>
      <c r="GO205" s="28" t="s">
        <v>35</v>
      </c>
      <c r="GP205" s="27" t="s">
        <v>12</v>
      </c>
      <c r="GQ205" s="27" t="s">
        <v>12</v>
      </c>
      <c r="GR205" s="27" t="s">
        <v>12</v>
      </c>
      <c r="GS205" s="28" t="s">
        <v>35</v>
      </c>
      <c r="GT205" s="27" t="s">
        <v>12</v>
      </c>
      <c r="GU205" s="28" t="s">
        <v>35</v>
      </c>
      <c r="GV205" s="27" t="s">
        <v>12</v>
      </c>
      <c r="GW205" s="28" t="s">
        <v>35</v>
      </c>
      <c r="GX205" s="28" t="s">
        <v>35</v>
      </c>
    </row>
    <row r="208" spans="2:228">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row>
  </sheetData>
  <mergeCells count="27">
    <mergeCell ref="B30:V30"/>
    <mergeCell ref="G33:V33"/>
    <mergeCell ref="G34:V34"/>
    <mergeCell ref="G35:V35"/>
    <mergeCell ref="G36:V36"/>
    <mergeCell ref="S27:V27"/>
    <mergeCell ref="B13:P13"/>
    <mergeCell ref="R13:V13"/>
    <mergeCell ref="B14:P27"/>
    <mergeCell ref="S15:V15"/>
    <mergeCell ref="S16:V16"/>
    <mergeCell ref="S17:V17"/>
    <mergeCell ref="S18:V18"/>
    <mergeCell ref="S19:V19"/>
    <mergeCell ref="S20:V20"/>
    <mergeCell ref="S21:V21"/>
    <mergeCell ref="S22:V22"/>
    <mergeCell ref="S23:V23"/>
    <mergeCell ref="S24:V24"/>
    <mergeCell ref="S25:V25"/>
    <mergeCell ref="S26:V26"/>
    <mergeCell ref="P9:V10"/>
    <mergeCell ref="B2:V2"/>
    <mergeCell ref="B4:N4"/>
    <mergeCell ref="P4:V4"/>
    <mergeCell ref="P5:V6"/>
    <mergeCell ref="P8:V8"/>
  </mergeCells>
  <pageMargins left="0.7" right="0.7" top="0.75" bottom="0.75" header="0.3" footer="0.3"/>
  <pageSetup orientation="portrait" horizontalDpi="4294967292" verticalDpi="0" r:id="rId1"/>
  <drawing r:id="rId2"/>
  <extLst>
    <ext xmlns:x14="http://schemas.microsoft.com/office/spreadsheetml/2009/9/main" uri="{78C0D931-6437-407d-A8EE-F0AAD7539E65}">
      <x14:conditionalFormattings>
        <x14:conditionalFormatting xmlns:xm="http://schemas.microsoft.com/office/excel/2006/main">
          <x14:cfRule type="iconSet" priority="1" id="{76396F6F-B746-40C3-A462-4E9A88EA67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F34:F36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3C39A-5BC1-42C3-B040-D9FE5F91E149}">
  <dimension ref="A1:GS104"/>
  <sheetViews>
    <sheetView showGridLines="0" topLeftCell="A89" workbookViewId="0">
      <selection activeCell="J8" sqref="J8"/>
    </sheetView>
  </sheetViews>
  <sheetFormatPr defaultRowHeight="14.4"/>
  <cols>
    <col min="2" max="2" width="4.33203125" bestFit="1" customWidth="1"/>
    <col min="3" max="4" width="5" bestFit="1" customWidth="1"/>
    <col min="5" max="10" width="4.33203125" bestFit="1" customWidth="1"/>
    <col min="11" max="11" width="5.44140625" bestFit="1" customWidth="1"/>
    <col min="12" max="12" width="4.33203125" bestFit="1" customWidth="1"/>
    <col min="13" max="13" width="4.5546875" bestFit="1" customWidth="1"/>
    <col min="14" max="66" width="4.33203125" bestFit="1" customWidth="1"/>
    <col min="67" max="67" width="4" bestFit="1" customWidth="1"/>
    <col min="68" max="74" width="4.33203125" bestFit="1" customWidth="1"/>
  </cols>
  <sheetData>
    <row r="1" spans="1:201">
      <c r="C1" s="58" t="str" cm="1">
        <f t="array" ref="C1:N1">TRANSPOSE(_xlfn.UNIQUE(B5:B104))</f>
        <v>A</v>
      </c>
      <c r="D1" s="58" t="str">
        <v>WSU</v>
      </c>
      <c r="E1" s="58" t="str">
        <v>ASU</v>
      </c>
      <c r="F1" s="58" t="str">
        <v>CU</v>
      </c>
      <c r="G1" s="58" t="str">
        <v>U</v>
      </c>
      <c r="H1" s="58" t="str">
        <v>O</v>
      </c>
      <c r="I1" s="58" t="str">
        <v>UW</v>
      </c>
      <c r="J1" s="58" t="str">
        <v>Cal</v>
      </c>
      <c r="K1" s="58" t="str">
        <v>UCLA</v>
      </c>
      <c r="L1" s="58" t="str">
        <v>S</v>
      </c>
      <c r="M1" s="58" t="str">
        <v>OSU</v>
      </c>
      <c r="N1" s="58" t="str">
        <v>USC</v>
      </c>
    </row>
    <row r="2" spans="1:201">
      <c r="C2" s="39" cm="1">
        <f t="array" ref="C2:N2">COUNTIF(B5:GS104,_xlfn.ANCHORARRAY(C1))</f>
        <v>9053</v>
      </c>
      <c r="D2" s="39">
        <v>809</v>
      </c>
      <c r="E2" s="39">
        <v>736</v>
      </c>
      <c r="F2" s="39">
        <v>730</v>
      </c>
      <c r="G2" s="39">
        <v>798</v>
      </c>
      <c r="H2" s="39">
        <v>829</v>
      </c>
      <c r="I2" s="39">
        <v>486</v>
      </c>
      <c r="J2" s="39">
        <v>532</v>
      </c>
      <c r="K2" s="39">
        <v>568</v>
      </c>
      <c r="L2" s="39">
        <v>773</v>
      </c>
      <c r="M2" s="39">
        <v>793</v>
      </c>
      <c r="N2" s="39">
        <v>911</v>
      </c>
    </row>
    <row r="3" spans="1:201">
      <c r="B3" s="39" t="str">
        <f>INDEX(D1:N1,1,MATCH(MAX(D2:N2),D2:N2,0))</f>
        <v>USC</v>
      </c>
    </row>
    <row r="5" spans="1:201">
      <c r="A5" s="39" cm="1">
        <f t="array" ref="A5:A104">_xlfn.SEQUENCE(100)</f>
        <v>1</v>
      </c>
      <c r="B5" s="59" t="str" cm="1">
        <f t="array" ref="B5:GS5">_xlfn.XLOOKUP(A5,Case!$B$50:$B$205,Case!$G$50:$GX$205)&amp;""</f>
        <v>A</v>
      </c>
      <c r="C5" s="59" t="str">
        <v>A</v>
      </c>
      <c r="D5" s="59" t="str">
        <v>A</v>
      </c>
      <c r="E5" s="59" t="str">
        <v>A</v>
      </c>
      <c r="F5" s="59" t="str">
        <v>S</v>
      </c>
      <c r="G5" s="59" t="str">
        <v>A</v>
      </c>
      <c r="H5" s="59" t="str">
        <v>S</v>
      </c>
      <c r="I5" s="59" t="str">
        <v>A</v>
      </c>
      <c r="J5" s="59" t="str">
        <v>S</v>
      </c>
      <c r="K5" s="59" t="str">
        <v>A</v>
      </c>
      <c r="L5" s="59" t="str">
        <v>A</v>
      </c>
      <c r="M5" s="59" t="str">
        <v>A</v>
      </c>
      <c r="N5" s="59" t="str">
        <v>A</v>
      </c>
      <c r="O5" s="59" t="str">
        <v>A</v>
      </c>
      <c r="P5" s="59" t="str">
        <v>A</v>
      </c>
      <c r="Q5" s="59" t="str">
        <v>A</v>
      </c>
      <c r="R5" s="59" t="str">
        <v>S</v>
      </c>
      <c r="S5" s="59" t="str">
        <v>A</v>
      </c>
      <c r="T5" s="59" t="str">
        <v>S</v>
      </c>
      <c r="U5" s="59" t="str">
        <v>A</v>
      </c>
      <c r="V5" s="59" t="str">
        <v>S</v>
      </c>
      <c r="W5" s="59" t="str">
        <v>A</v>
      </c>
      <c r="X5" s="59" t="str">
        <v>A</v>
      </c>
      <c r="Y5" s="59" t="str">
        <v>A</v>
      </c>
      <c r="Z5" s="59" t="str">
        <v>A</v>
      </c>
      <c r="AA5" s="59" t="str">
        <v>A</v>
      </c>
      <c r="AB5" s="59" t="str">
        <v>A</v>
      </c>
      <c r="AC5" s="59" t="str">
        <v>A</v>
      </c>
      <c r="AD5" s="59" t="str">
        <v>S</v>
      </c>
      <c r="AE5" s="59" t="str">
        <v>A</v>
      </c>
      <c r="AF5" s="59" t="str">
        <v>S</v>
      </c>
      <c r="AG5" s="59" t="str">
        <v>A</v>
      </c>
      <c r="AH5" s="59" t="str">
        <v>S</v>
      </c>
      <c r="AI5" s="59" t="str">
        <v>A</v>
      </c>
      <c r="AJ5" s="59" t="str">
        <v>A</v>
      </c>
      <c r="AK5" s="59" t="str">
        <v>A</v>
      </c>
      <c r="AL5" s="59" t="str">
        <v>A</v>
      </c>
      <c r="AM5" s="59" t="str">
        <v>A</v>
      </c>
      <c r="AN5" s="59" t="str">
        <v>A</v>
      </c>
      <c r="AO5" s="59" t="str">
        <v>A</v>
      </c>
      <c r="AP5" s="59" t="str">
        <v>S</v>
      </c>
      <c r="AQ5" s="59" t="str">
        <v>A</v>
      </c>
      <c r="AR5" s="59" t="str">
        <v>S</v>
      </c>
      <c r="AS5" s="59" t="str">
        <v>A</v>
      </c>
      <c r="AT5" s="59" t="str">
        <v>S</v>
      </c>
      <c r="AU5" s="59" t="str">
        <v>A</v>
      </c>
      <c r="AV5" s="59" t="str">
        <v>A</v>
      </c>
      <c r="AW5" s="59" t="str">
        <v>A</v>
      </c>
      <c r="AX5" s="59" t="str">
        <v>A</v>
      </c>
      <c r="AY5" s="59" t="str">
        <v>A</v>
      </c>
      <c r="AZ5" s="59" t="str">
        <v/>
      </c>
      <c r="BA5" s="59" t="str">
        <v>A</v>
      </c>
      <c r="BB5" s="59" t="str">
        <v>0</v>
      </c>
      <c r="BC5" s="59" t="str">
        <v>1</v>
      </c>
      <c r="BD5" s="59" t="str">
        <v>2</v>
      </c>
      <c r="BE5" s="59" t="str">
        <v>3</v>
      </c>
      <c r="BF5" s="59" t="str">
        <v>4</v>
      </c>
      <c r="BG5" s="59" t="str">
        <v>4</v>
      </c>
      <c r="BH5" s="59" t="str">
        <v>4</v>
      </c>
      <c r="BI5" s="59" t="str">
        <v>4</v>
      </c>
      <c r="BJ5" s="59" t="str">
        <v>4</v>
      </c>
      <c r="BK5" s="59" t="str">
        <v>5</v>
      </c>
      <c r="BL5" s="59" t="str">
        <v>6</v>
      </c>
      <c r="BM5" s="59" t="str">
        <v>7</v>
      </c>
      <c r="BN5" s="59" t="str">
        <v>7</v>
      </c>
      <c r="BO5" s="59" t="str">
        <v>8</v>
      </c>
      <c r="BP5" s="59" t="str">
        <v>9</v>
      </c>
      <c r="BQ5" s="59" t="str">
        <v>10</v>
      </c>
      <c r="BR5" s="59" t="str">
        <v>11</v>
      </c>
      <c r="BS5" s="59" t="str">
        <v>11</v>
      </c>
      <c r="BT5" s="59" t="str">
        <v>11</v>
      </c>
      <c r="BU5" s="59" t="str">
        <v>11</v>
      </c>
      <c r="BV5" s="59" t="str">
        <v>11</v>
      </c>
      <c r="BW5" s="59" t="str">
        <v>12</v>
      </c>
      <c r="BX5" s="59" t="str">
        <v>13</v>
      </c>
      <c r="BY5" s="59" t="str">
        <v>14</v>
      </c>
      <c r="BZ5" s="59" t="str">
        <v>14</v>
      </c>
      <c r="CA5" s="59" t="str">
        <v>15</v>
      </c>
      <c r="CB5" s="59" t="str">
        <v>16</v>
      </c>
      <c r="CC5" s="59" t="str">
        <v>17</v>
      </c>
      <c r="CD5" s="59" t="str">
        <v>18</v>
      </c>
      <c r="CE5" s="59" t="str">
        <v>18</v>
      </c>
      <c r="CF5" s="59" t="str">
        <v>18</v>
      </c>
      <c r="CG5" s="59" t="str">
        <v>18</v>
      </c>
      <c r="CH5" s="59" t="str">
        <v>18</v>
      </c>
      <c r="CI5" s="59" t="str">
        <v>19</v>
      </c>
      <c r="CJ5" s="59" t="str">
        <v>20</v>
      </c>
      <c r="CK5" s="59" t="str">
        <v>21</v>
      </c>
      <c r="CL5" s="59" t="str">
        <v>21</v>
      </c>
      <c r="CM5" s="59" t="str">
        <v>22</v>
      </c>
      <c r="CN5" s="59" t="str">
        <v>23</v>
      </c>
      <c r="CO5" s="59" t="str">
        <v>24</v>
      </c>
      <c r="CP5" s="59" t="str">
        <v>25</v>
      </c>
      <c r="CQ5" s="59" t="str">
        <v>25</v>
      </c>
      <c r="CR5" s="59" t="str">
        <v>25</v>
      </c>
      <c r="CS5" s="59" t="str">
        <v>25</v>
      </c>
      <c r="CT5" s="59" t="str">
        <v>25</v>
      </c>
      <c r="CU5" s="59" t="str">
        <v>26</v>
      </c>
      <c r="CV5" s="59" t="str">
        <v>27</v>
      </c>
      <c r="CW5" s="59" t="str">
        <v>28</v>
      </c>
      <c r="CX5" s="59" t="str">
        <v>28</v>
      </c>
      <c r="CY5" s="59" t="str">
        <v>29</v>
      </c>
      <c r="CZ5" s="59" t="str">
        <v/>
      </c>
      <c r="DA5" s="59" t="str">
        <v/>
      </c>
      <c r="DB5" s="59" t="str">
        <v/>
      </c>
      <c r="DC5" s="59" t="str">
        <v/>
      </c>
      <c r="DD5" s="59" t="str">
        <v/>
      </c>
      <c r="DE5" s="59" t="str">
        <v/>
      </c>
      <c r="DF5" s="59" t="str">
        <v/>
      </c>
      <c r="DG5" s="59" t="str">
        <v/>
      </c>
      <c r="DH5" s="59" t="str">
        <v/>
      </c>
      <c r="DI5" s="59" t="str">
        <v/>
      </c>
      <c r="DJ5" s="59" t="str">
        <v/>
      </c>
      <c r="DK5" s="59" t="str">
        <v/>
      </c>
      <c r="DL5" s="59" t="str">
        <v/>
      </c>
      <c r="DM5" s="59" t="str">
        <v/>
      </c>
      <c r="DN5" s="59" t="str">
        <v/>
      </c>
      <c r="DO5" s="59" t="str">
        <v/>
      </c>
      <c r="DP5" s="59" t="str">
        <v/>
      </c>
      <c r="DQ5" s="59" t="str">
        <v/>
      </c>
      <c r="DR5" s="59" t="str">
        <v/>
      </c>
      <c r="DS5" s="59" t="str">
        <v/>
      </c>
      <c r="DT5" s="59" t="str">
        <v/>
      </c>
      <c r="DU5" s="59" t="str">
        <v/>
      </c>
      <c r="DV5" s="59" t="str">
        <v/>
      </c>
      <c r="DW5" s="59" t="str">
        <v/>
      </c>
      <c r="DX5" s="59" t="str">
        <v/>
      </c>
      <c r="DY5" s="59" t="str">
        <v/>
      </c>
      <c r="DZ5" s="59" t="str">
        <v/>
      </c>
      <c r="EA5" s="59" t="str">
        <v/>
      </c>
      <c r="EB5" s="59" t="str">
        <v/>
      </c>
      <c r="EC5" s="59" t="str">
        <v/>
      </c>
      <c r="ED5" s="59" t="str">
        <v/>
      </c>
      <c r="EE5" s="59" t="str">
        <v/>
      </c>
      <c r="EF5" s="59" t="str">
        <v/>
      </c>
      <c r="EG5" s="59" t="str">
        <v/>
      </c>
      <c r="EH5" s="59" t="str">
        <v/>
      </c>
      <c r="EI5" s="59" t="str">
        <v/>
      </c>
      <c r="EJ5" s="59" t="str">
        <v/>
      </c>
      <c r="EK5" s="59" t="str">
        <v/>
      </c>
      <c r="EL5" s="59" t="str">
        <v/>
      </c>
      <c r="EM5" s="59" t="str">
        <v/>
      </c>
      <c r="EN5" s="59" t="str">
        <v/>
      </c>
      <c r="EO5" s="59" t="str">
        <v/>
      </c>
      <c r="EP5" s="59" t="str">
        <v/>
      </c>
      <c r="EQ5" s="59" t="str">
        <v/>
      </c>
      <c r="ER5" s="59" t="str">
        <v/>
      </c>
      <c r="ES5" s="59" t="str">
        <v/>
      </c>
      <c r="ET5" s="59" t="str">
        <v/>
      </c>
      <c r="EU5" s="59" t="str">
        <v/>
      </c>
      <c r="EV5" s="59" t="str">
        <v/>
      </c>
      <c r="EW5" s="59" t="str">
        <v/>
      </c>
      <c r="EX5" s="59" t="str">
        <v/>
      </c>
      <c r="EY5" s="59" t="str">
        <v/>
      </c>
      <c r="EZ5" s="59" t="str">
        <v/>
      </c>
      <c r="FA5" s="59" t="str">
        <v/>
      </c>
      <c r="FB5" s="59" t="str">
        <v/>
      </c>
      <c r="FC5" s="59" t="str">
        <v/>
      </c>
      <c r="FD5" s="59" t="str">
        <v/>
      </c>
      <c r="FE5" s="59" t="str">
        <v/>
      </c>
      <c r="FF5" s="59" t="str">
        <v/>
      </c>
      <c r="FG5" s="59" t="str">
        <v/>
      </c>
      <c r="FH5" s="59" t="str">
        <v/>
      </c>
      <c r="FI5" s="59" t="str">
        <v/>
      </c>
      <c r="FJ5" s="59" t="str">
        <v/>
      </c>
      <c r="FK5" s="59" t="str">
        <v/>
      </c>
      <c r="FL5" s="59" t="str">
        <v/>
      </c>
      <c r="FM5" s="59" t="str">
        <v/>
      </c>
      <c r="FN5" s="59" t="str">
        <v/>
      </c>
      <c r="FO5" s="59" t="str">
        <v/>
      </c>
      <c r="FP5" s="59" t="str">
        <v/>
      </c>
      <c r="FQ5" s="59" t="str">
        <v/>
      </c>
      <c r="FR5" s="59" t="str">
        <v/>
      </c>
      <c r="FS5" s="59" t="str">
        <v/>
      </c>
      <c r="FT5" s="59" t="str">
        <v/>
      </c>
      <c r="FU5" s="59" t="str">
        <v/>
      </c>
      <c r="FV5" s="59" t="str">
        <v/>
      </c>
      <c r="FW5" s="59" t="str">
        <v/>
      </c>
      <c r="FX5" s="59" t="str">
        <v/>
      </c>
      <c r="FY5" s="59" t="str">
        <v/>
      </c>
      <c r="FZ5" s="59" t="str">
        <v/>
      </c>
      <c r="GA5" s="59" t="str">
        <v/>
      </c>
      <c r="GB5" s="59" t="str">
        <v/>
      </c>
      <c r="GC5" s="59" t="str">
        <v/>
      </c>
      <c r="GD5" s="59" t="str">
        <v/>
      </c>
      <c r="GE5" s="59" t="str">
        <v/>
      </c>
      <c r="GF5" s="59" t="str">
        <v/>
      </c>
      <c r="GG5" s="59" t="str">
        <v/>
      </c>
      <c r="GH5" s="59" t="str">
        <v/>
      </c>
      <c r="GI5" s="59" t="str">
        <v/>
      </c>
      <c r="GJ5" s="59" t="str">
        <v/>
      </c>
      <c r="GK5" s="59" t="str">
        <v/>
      </c>
      <c r="GL5" s="59" t="str">
        <v/>
      </c>
      <c r="GM5" s="59" t="str">
        <v/>
      </c>
      <c r="GN5" s="59" t="str">
        <v/>
      </c>
      <c r="GO5" s="59" t="str">
        <v/>
      </c>
      <c r="GP5" s="59" t="str">
        <v/>
      </c>
      <c r="GQ5" s="59" t="str">
        <v/>
      </c>
      <c r="GR5" s="59" t="str">
        <v/>
      </c>
      <c r="GS5" s="59" t="str">
        <v/>
      </c>
    </row>
    <row r="6" spans="1:201">
      <c r="A6" s="39">
        <v>2</v>
      </c>
      <c r="B6" s="59" t="str" cm="1">
        <f t="array" ref="B6:GS6">_xlfn.XLOOKUP(A6,Case!$B$50:$B$205,Case!$G$50:$GX$205)&amp;""</f>
        <v>A</v>
      </c>
      <c r="C6" s="59" t="str">
        <v>A</v>
      </c>
      <c r="D6" s="59" t="str">
        <v>USC</v>
      </c>
      <c r="E6" s="59" t="str">
        <v>USC</v>
      </c>
      <c r="F6" s="59" t="str">
        <v>USC</v>
      </c>
      <c r="G6" s="59" t="str">
        <v>A</v>
      </c>
      <c r="H6" s="59" t="str">
        <v>A</v>
      </c>
      <c r="I6" s="59" t="str">
        <v>USC</v>
      </c>
      <c r="J6" s="59" t="str">
        <v>A</v>
      </c>
      <c r="K6" s="59" t="str">
        <v>USC</v>
      </c>
      <c r="L6" s="59" t="str">
        <v>USC</v>
      </c>
      <c r="M6" s="59" t="str">
        <v>USC</v>
      </c>
      <c r="N6" s="59" t="str">
        <v>A</v>
      </c>
      <c r="O6" s="59" t="str">
        <v>A</v>
      </c>
      <c r="P6" s="59" t="str">
        <v>USC</v>
      </c>
      <c r="Q6" s="59" t="str">
        <v>USC</v>
      </c>
      <c r="R6" s="59" t="str">
        <v>USC</v>
      </c>
      <c r="S6" s="59" t="str">
        <v>A</v>
      </c>
      <c r="T6" s="59" t="str">
        <v>A</v>
      </c>
      <c r="U6" s="59" t="str">
        <v>USC</v>
      </c>
      <c r="V6" s="59" t="str">
        <v>A</v>
      </c>
      <c r="W6" s="59" t="str">
        <v>USC</v>
      </c>
      <c r="X6" s="59" t="str">
        <v>USC</v>
      </c>
      <c r="Y6" s="59" t="str">
        <v>USC</v>
      </c>
      <c r="Z6" s="59" t="str">
        <v>A</v>
      </c>
      <c r="AA6" s="59" t="str">
        <v>A</v>
      </c>
      <c r="AB6" s="59" t="str">
        <v>USC</v>
      </c>
      <c r="AC6" s="59" t="str">
        <v>USC</v>
      </c>
      <c r="AD6" s="59" t="str">
        <v>USC</v>
      </c>
      <c r="AE6" s="59" t="str">
        <v>A</v>
      </c>
      <c r="AF6" s="59" t="str">
        <v>A</v>
      </c>
      <c r="AG6" s="59" t="str">
        <v>USC</v>
      </c>
      <c r="AH6" s="59" t="str">
        <v>A</v>
      </c>
      <c r="AI6" s="59" t="str">
        <v>USC</v>
      </c>
      <c r="AJ6" s="59" t="str">
        <v>USC</v>
      </c>
      <c r="AK6" s="59" t="str">
        <v>USC</v>
      </c>
      <c r="AL6" s="59" t="str">
        <v>A</v>
      </c>
      <c r="AM6" s="59" t="str">
        <v>A</v>
      </c>
      <c r="AN6" s="59" t="str">
        <v>USC</v>
      </c>
      <c r="AO6" s="59" t="str">
        <v>USC</v>
      </c>
      <c r="AP6" s="59" t="str">
        <v>USC</v>
      </c>
      <c r="AQ6" s="59" t="str">
        <v>A</v>
      </c>
      <c r="AR6" s="59" t="str">
        <v>A</v>
      </c>
      <c r="AS6" s="59" t="str">
        <v>USC</v>
      </c>
      <c r="AT6" s="59" t="str">
        <v>A</v>
      </c>
      <c r="AU6" s="59" t="str">
        <v>USC</v>
      </c>
      <c r="AV6" s="59" t="str">
        <v>USC</v>
      </c>
      <c r="AW6" s="59" t="str">
        <v>USC</v>
      </c>
      <c r="AX6" s="59" t="str">
        <v>A</v>
      </c>
      <c r="AY6" s="59" t="str">
        <v>A</v>
      </c>
      <c r="AZ6" s="59" t="str">
        <v/>
      </c>
      <c r="BA6" s="59" t="str">
        <v/>
      </c>
      <c r="BB6" s="59" t="str">
        <v>1</v>
      </c>
      <c r="BC6" s="59" t="str">
        <v>2</v>
      </c>
      <c r="BD6" s="59" t="str">
        <v>3</v>
      </c>
      <c r="BE6" s="59" t="str">
        <v>4</v>
      </c>
      <c r="BF6" s="59" t="str">
        <v>5</v>
      </c>
      <c r="BG6" s="59" t="str">
        <v>6</v>
      </c>
      <c r="BH6" s="59" t="str">
        <v>7</v>
      </c>
      <c r="BI6" s="59" t="str">
        <v>8</v>
      </c>
      <c r="BJ6" s="59" t="str">
        <v>9</v>
      </c>
      <c r="BK6" s="59" t="str">
        <v>10</v>
      </c>
      <c r="BL6" s="59" t="str">
        <v>11</v>
      </c>
      <c r="BM6" s="59" t="str">
        <v>12</v>
      </c>
      <c r="BN6" s="59" t="str">
        <v>13</v>
      </c>
      <c r="BO6" s="59" t="str">
        <v>14</v>
      </c>
      <c r="BP6" s="59" t="str">
        <v>15</v>
      </c>
      <c r="BQ6" s="59" t="str">
        <v>16</v>
      </c>
      <c r="BR6" s="59" t="str">
        <v>17</v>
      </c>
      <c r="BS6" s="59" t="str">
        <v>18</v>
      </c>
      <c r="BT6" s="59" t="str">
        <v>19</v>
      </c>
      <c r="BU6" s="59" t="str">
        <v>20</v>
      </c>
      <c r="BV6" s="59" t="str">
        <v>21</v>
      </c>
      <c r="BW6" s="59" t="str">
        <v>22</v>
      </c>
      <c r="BX6" s="59" t="str">
        <v>23</v>
      </c>
      <c r="BY6" s="59" t="str">
        <v>24</v>
      </c>
      <c r="BZ6" s="59" t="str">
        <v>25</v>
      </c>
      <c r="CA6" s="59" t="str">
        <v>26</v>
      </c>
      <c r="CB6" s="59" t="str">
        <v>27</v>
      </c>
      <c r="CC6" s="59" t="str">
        <v>28</v>
      </c>
      <c r="CD6" s="59" t="str">
        <v>29</v>
      </c>
      <c r="CE6" s="59" t="str">
        <v>30</v>
      </c>
      <c r="CF6" s="59" t="str">
        <v>31</v>
      </c>
      <c r="CG6" s="59" t="str">
        <v>32</v>
      </c>
      <c r="CH6" s="59" t="str">
        <v>33</v>
      </c>
      <c r="CI6" s="59" t="str">
        <v>34</v>
      </c>
      <c r="CJ6" s="59" t="str">
        <v>35</v>
      </c>
      <c r="CK6" s="59" t="str">
        <v>36</v>
      </c>
      <c r="CL6" s="59" t="str">
        <v>37</v>
      </c>
      <c r="CM6" s="59" t="str">
        <v>38</v>
      </c>
      <c r="CN6" s="59" t="str">
        <v>39</v>
      </c>
      <c r="CO6" s="59" t="str">
        <v>40</v>
      </c>
      <c r="CP6" s="59" t="str">
        <v>41</v>
      </c>
      <c r="CQ6" s="59" t="str">
        <v>42</v>
      </c>
      <c r="CR6" s="59" t="str">
        <v>43</v>
      </c>
      <c r="CS6" s="59" t="str">
        <v>44</v>
      </c>
      <c r="CT6" s="59" t="str">
        <v>45</v>
      </c>
      <c r="CU6" s="59" t="str">
        <v>46</v>
      </c>
      <c r="CV6" s="59" t="str">
        <v>47</v>
      </c>
      <c r="CW6" s="59" t="str">
        <v>48</v>
      </c>
      <c r="CX6" s="59" t="str">
        <v>49</v>
      </c>
      <c r="CY6" s="59" t="str">
        <v>50</v>
      </c>
      <c r="CZ6" s="59" t="str">
        <v/>
      </c>
      <c r="DA6" s="59" t="str">
        <v/>
      </c>
      <c r="DB6" s="59" t="str">
        <v/>
      </c>
      <c r="DC6" s="59" t="str">
        <v/>
      </c>
      <c r="DD6" s="59" t="str">
        <v/>
      </c>
      <c r="DE6" s="59" t="str">
        <v/>
      </c>
      <c r="DF6" s="59" t="str">
        <v/>
      </c>
      <c r="DG6" s="59" t="str">
        <v/>
      </c>
      <c r="DH6" s="59" t="str">
        <v/>
      </c>
      <c r="DI6" s="59" t="str">
        <v/>
      </c>
      <c r="DJ6" s="59" t="str">
        <v/>
      </c>
      <c r="DK6" s="59" t="str">
        <v/>
      </c>
      <c r="DL6" s="59" t="str">
        <v/>
      </c>
      <c r="DM6" s="59" t="str">
        <v/>
      </c>
      <c r="DN6" s="59" t="str">
        <v/>
      </c>
      <c r="DO6" s="59" t="str">
        <v/>
      </c>
      <c r="DP6" s="59" t="str">
        <v/>
      </c>
      <c r="DQ6" s="59" t="str">
        <v/>
      </c>
      <c r="DR6" s="59" t="str">
        <v/>
      </c>
      <c r="DS6" s="59" t="str">
        <v/>
      </c>
      <c r="DT6" s="59" t="str">
        <v/>
      </c>
      <c r="DU6" s="59" t="str">
        <v/>
      </c>
      <c r="DV6" s="59" t="str">
        <v/>
      </c>
      <c r="DW6" s="59" t="str">
        <v/>
      </c>
      <c r="DX6" s="59" t="str">
        <v/>
      </c>
      <c r="DY6" s="59" t="str">
        <v/>
      </c>
      <c r="DZ6" s="59" t="str">
        <v/>
      </c>
      <c r="EA6" s="59" t="str">
        <v/>
      </c>
      <c r="EB6" s="59" t="str">
        <v/>
      </c>
      <c r="EC6" s="59" t="str">
        <v/>
      </c>
      <c r="ED6" s="59" t="str">
        <v/>
      </c>
      <c r="EE6" s="59" t="str">
        <v/>
      </c>
      <c r="EF6" s="59" t="str">
        <v/>
      </c>
      <c r="EG6" s="59" t="str">
        <v/>
      </c>
      <c r="EH6" s="59" t="str">
        <v/>
      </c>
      <c r="EI6" s="59" t="str">
        <v/>
      </c>
      <c r="EJ6" s="59" t="str">
        <v/>
      </c>
      <c r="EK6" s="59" t="str">
        <v/>
      </c>
      <c r="EL6" s="59" t="str">
        <v/>
      </c>
      <c r="EM6" s="59" t="str">
        <v/>
      </c>
      <c r="EN6" s="59" t="str">
        <v/>
      </c>
      <c r="EO6" s="59" t="str">
        <v/>
      </c>
      <c r="EP6" s="59" t="str">
        <v/>
      </c>
      <c r="EQ6" s="59" t="str">
        <v/>
      </c>
      <c r="ER6" s="59" t="str">
        <v/>
      </c>
      <c r="ES6" s="59" t="str">
        <v/>
      </c>
      <c r="ET6" s="59" t="str">
        <v/>
      </c>
      <c r="EU6" s="59" t="str">
        <v/>
      </c>
      <c r="EV6" s="59" t="str">
        <v/>
      </c>
      <c r="EW6" s="59" t="str">
        <v/>
      </c>
      <c r="EX6" s="59" t="str">
        <v/>
      </c>
      <c r="EY6" s="59" t="str">
        <v/>
      </c>
      <c r="EZ6" s="59" t="str">
        <v/>
      </c>
      <c r="FA6" s="59" t="str">
        <v/>
      </c>
      <c r="FB6" s="59" t="str">
        <v/>
      </c>
      <c r="FC6" s="59" t="str">
        <v/>
      </c>
      <c r="FD6" s="59" t="str">
        <v/>
      </c>
      <c r="FE6" s="59" t="str">
        <v/>
      </c>
      <c r="FF6" s="59" t="str">
        <v/>
      </c>
      <c r="FG6" s="59" t="str">
        <v/>
      </c>
      <c r="FH6" s="59" t="str">
        <v/>
      </c>
      <c r="FI6" s="59" t="str">
        <v/>
      </c>
      <c r="FJ6" s="59" t="str">
        <v/>
      </c>
      <c r="FK6" s="59" t="str">
        <v/>
      </c>
      <c r="FL6" s="59" t="str">
        <v/>
      </c>
      <c r="FM6" s="59" t="str">
        <v/>
      </c>
      <c r="FN6" s="59" t="str">
        <v/>
      </c>
      <c r="FO6" s="59" t="str">
        <v/>
      </c>
      <c r="FP6" s="59" t="str">
        <v/>
      </c>
      <c r="FQ6" s="59" t="str">
        <v/>
      </c>
      <c r="FR6" s="59" t="str">
        <v/>
      </c>
      <c r="FS6" s="59" t="str">
        <v/>
      </c>
      <c r="FT6" s="59" t="str">
        <v/>
      </c>
      <c r="FU6" s="59" t="str">
        <v/>
      </c>
      <c r="FV6" s="59" t="str">
        <v/>
      </c>
      <c r="FW6" s="59" t="str">
        <v/>
      </c>
      <c r="FX6" s="59" t="str">
        <v/>
      </c>
      <c r="FY6" s="59" t="str">
        <v/>
      </c>
      <c r="FZ6" s="59" t="str">
        <v/>
      </c>
      <c r="GA6" s="59" t="str">
        <v/>
      </c>
      <c r="GB6" s="59" t="str">
        <v/>
      </c>
      <c r="GC6" s="59" t="str">
        <v/>
      </c>
      <c r="GD6" s="59" t="str">
        <v/>
      </c>
      <c r="GE6" s="59" t="str">
        <v/>
      </c>
      <c r="GF6" s="59" t="str">
        <v/>
      </c>
      <c r="GG6" s="59" t="str">
        <v/>
      </c>
      <c r="GH6" s="59" t="str">
        <v/>
      </c>
      <c r="GI6" s="59" t="str">
        <v/>
      </c>
      <c r="GJ6" s="59" t="str">
        <v/>
      </c>
      <c r="GK6" s="59" t="str">
        <v/>
      </c>
      <c r="GL6" s="59" t="str">
        <v/>
      </c>
      <c r="GM6" s="59" t="str">
        <v/>
      </c>
      <c r="GN6" s="59" t="str">
        <v/>
      </c>
      <c r="GO6" s="59" t="str">
        <v/>
      </c>
      <c r="GP6" s="59" t="str">
        <v/>
      </c>
      <c r="GQ6" s="59" t="str">
        <v/>
      </c>
      <c r="GR6" s="59" t="str">
        <v/>
      </c>
      <c r="GS6" s="59" t="str">
        <v/>
      </c>
    </row>
    <row r="7" spans="1:201">
      <c r="A7" s="39">
        <v>3</v>
      </c>
      <c r="B7" s="59" t="str" cm="1">
        <f t="array" ref="B7:GS7">_xlfn.XLOOKUP(A7,Case!$B$50:$B$205,Case!$G$50:$GX$205)&amp;""</f>
        <v>A</v>
      </c>
      <c r="C7" s="59" t="str">
        <v>OSU</v>
      </c>
      <c r="D7" s="59" t="str">
        <v>OSU</v>
      </c>
      <c r="E7" s="59" t="str">
        <v>A</v>
      </c>
      <c r="F7" s="59" t="str">
        <v>OSU</v>
      </c>
      <c r="G7" s="59" t="str">
        <v>OSU</v>
      </c>
      <c r="H7" s="59" t="str">
        <v>A</v>
      </c>
      <c r="I7" s="59" t="str">
        <v>A</v>
      </c>
      <c r="J7" s="59" t="str">
        <v>OSU</v>
      </c>
      <c r="K7" s="59" t="str">
        <v>OSU</v>
      </c>
      <c r="L7" s="59" t="str">
        <v>A</v>
      </c>
      <c r="M7" s="59" t="str">
        <v>OSU</v>
      </c>
      <c r="N7" s="59" t="str">
        <v>A</v>
      </c>
      <c r="O7" s="59" t="str">
        <v>OSU</v>
      </c>
      <c r="P7" s="59" t="str">
        <v>OSU</v>
      </c>
      <c r="Q7" s="59" t="str">
        <v>A</v>
      </c>
      <c r="R7" s="59" t="str">
        <v>OSU</v>
      </c>
      <c r="S7" s="59" t="str">
        <v>OSU</v>
      </c>
      <c r="T7" s="59" t="str">
        <v>A</v>
      </c>
      <c r="U7" s="59" t="str">
        <v>A</v>
      </c>
      <c r="V7" s="59" t="str">
        <v>OSU</v>
      </c>
      <c r="W7" s="59" t="str">
        <v>OSU</v>
      </c>
      <c r="X7" s="59" t="str">
        <v>A</v>
      </c>
      <c r="Y7" s="59" t="str">
        <v>OSU</v>
      </c>
      <c r="Z7" s="59" t="str">
        <v>A</v>
      </c>
      <c r="AA7" s="59" t="str">
        <v>OSU</v>
      </c>
      <c r="AB7" s="59" t="str">
        <v>OSU</v>
      </c>
      <c r="AC7" s="59" t="str">
        <v>A</v>
      </c>
      <c r="AD7" s="59" t="str">
        <v>OSU</v>
      </c>
      <c r="AE7" s="59" t="str">
        <v>OSU</v>
      </c>
      <c r="AF7" s="59" t="str">
        <v>A</v>
      </c>
      <c r="AG7" s="59" t="str">
        <v>A</v>
      </c>
      <c r="AH7" s="59" t="str">
        <v>OSU</v>
      </c>
      <c r="AI7" s="59" t="str">
        <v>OSU</v>
      </c>
      <c r="AJ7" s="59" t="str">
        <v>A</v>
      </c>
      <c r="AK7" s="59" t="str">
        <v>OSU</v>
      </c>
      <c r="AL7" s="59" t="str">
        <v>A</v>
      </c>
      <c r="AM7" s="59" t="str">
        <v>OSU</v>
      </c>
      <c r="AN7" s="59" t="str">
        <v>OSU</v>
      </c>
      <c r="AO7" s="59" t="str">
        <v>A</v>
      </c>
      <c r="AP7" s="59" t="str">
        <v>OSU</v>
      </c>
      <c r="AQ7" s="59" t="str">
        <v>OSU</v>
      </c>
      <c r="AR7" s="59" t="str">
        <v>A</v>
      </c>
      <c r="AS7" s="59" t="str">
        <v>A</v>
      </c>
      <c r="AT7" s="59" t="str">
        <v>OSU</v>
      </c>
      <c r="AU7" s="59" t="str">
        <v>OSU</v>
      </c>
      <c r="AV7" s="59" t="str">
        <v>A</v>
      </c>
      <c r="AW7" s="59" t="str">
        <v>OSU</v>
      </c>
      <c r="AX7" s="59" t="str">
        <v>A</v>
      </c>
      <c r="AY7" s="59" t="str">
        <v>OSU</v>
      </c>
      <c r="AZ7" s="59" t="str">
        <v/>
      </c>
      <c r="BA7" s="59" t="str">
        <v/>
      </c>
      <c r="BB7" s="59" t="str">
        <v/>
      </c>
      <c r="BC7" s="59" t="str">
        <v/>
      </c>
      <c r="BD7" s="59" t="str">
        <v/>
      </c>
      <c r="BE7" s="59" t="str">
        <v/>
      </c>
      <c r="BF7" s="59" t="str">
        <v/>
      </c>
      <c r="BG7" s="59" t="str">
        <v/>
      </c>
      <c r="BH7" s="59" t="str">
        <v/>
      </c>
      <c r="BI7" s="59" t="str">
        <v/>
      </c>
      <c r="BJ7" s="59" t="str">
        <v/>
      </c>
      <c r="BK7" s="59" t="str">
        <v/>
      </c>
      <c r="BL7" s="59" t="str">
        <v/>
      </c>
      <c r="BM7" s="59" t="str">
        <v/>
      </c>
      <c r="BN7" s="59" t="str">
        <v/>
      </c>
      <c r="BO7" s="59" t="str">
        <v/>
      </c>
      <c r="BP7" s="59" t="str">
        <v/>
      </c>
      <c r="BQ7" s="59" t="str">
        <v/>
      </c>
      <c r="BR7" s="59" t="str">
        <v/>
      </c>
      <c r="BS7" s="59" t="str">
        <v/>
      </c>
      <c r="BT7" s="59" t="str">
        <v/>
      </c>
      <c r="BU7" s="59" t="str">
        <v/>
      </c>
      <c r="BV7" s="59" t="str">
        <v/>
      </c>
      <c r="BW7" s="59" t="str">
        <v/>
      </c>
      <c r="BX7" s="59" t="str">
        <v/>
      </c>
      <c r="BY7" s="59" t="str">
        <v/>
      </c>
      <c r="BZ7" s="59" t="str">
        <v/>
      </c>
      <c r="CA7" s="59" t="str">
        <v/>
      </c>
      <c r="CB7" s="59" t="str">
        <v/>
      </c>
      <c r="CC7" s="59" t="str">
        <v/>
      </c>
      <c r="CD7" s="59" t="str">
        <v/>
      </c>
      <c r="CE7" s="59" t="str">
        <v/>
      </c>
      <c r="CF7" s="59" t="str">
        <v/>
      </c>
      <c r="CG7" s="59" t="str">
        <v/>
      </c>
      <c r="CH7" s="59" t="str">
        <v/>
      </c>
      <c r="CI7" s="59" t="str">
        <v/>
      </c>
      <c r="CJ7" s="59" t="str">
        <v/>
      </c>
      <c r="CK7" s="59" t="str">
        <v/>
      </c>
      <c r="CL7" s="59" t="str">
        <v/>
      </c>
      <c r="CM7" s="59" t="str">
        <v/>
      </c>
      <c r="CN7" s="59" t="str">
        <v/>
      </c>
      <c r="CO7" s="59" t="str">
        <v/>
      </c>
      <c r="CP7" s="59" t="str">
        <v>41</v>
      </c>
      <c r="CQ7" s="59" t="str">
        <v>42</v>
      </c>
      <c r="CR7" s="59" t="str">
        <v>43</v>
      </c>
      <c r="CS7" s="59" t="str">
        <v>44</v>
      </c>
      <c r="CT7" s="59" t="str">
        <v>45</v>
      </c>
      <c r="CU7" s="59" t="str">
        <v/>
      </c>
      <c r="CV7" s="59" t="str">
        <v/>
      </c>
      <c r="CW7" s="59" t="str">
        <v/>
      </c>
      <c r="CX7" s="59" t="str">
        <v/>
      </c>
      <c r="CY7" s="59" t="str">
        <v/>
      </c>
      <c r="CZ7" s="59" t="str">
        <v/>
      </c>
      <c r="DA7" s="59" t="str">
        <v/>
      </c>
      <c r="DB7" s="59" t="str">
        <v/>
      </c>
      <c r="DC7" s="59" t="str">
        <v/>
      </c>
      <c r="DD7" s="59" t="str">
        <v/>
      </c>
      <c r="DE7" s="59" t="str">
        <v/>
      </c>
      <c r="DF7" s="59" t="str">
        <v/>
      </c>
      <c r="DG7" s="59" t="str">
        <v/>
      </c>
      <c r="DH7" s="59" t="str">
        <v/>
      </c>
      <c r="DI7" s="59" t="str">
        <v/>
      </c>
      <c r="DJ7" s="59" t="str">
        <v/>
      </c>
      <c r="DK7" s="59" t="str">
        <v/>
      </c>
      <c r="DL7" s="59" t="str">
        <v/>
      </c>
      <c r="DM7" s="59" t="str">
        <v/>
      </c>
      <c r="DN7" s="59" t="str">
        <v/>
      </c>
      <c r="DO7" s="59" t="str">
        <v/>
      </c>
      <c r="DP7" s="59" t="str">
        <v/>
      </c>
      <c r="DQ7" s="59" t="str">
        <v/>
      </c>
      <c r="DR7" s="59" t="str">
        <v/>
      </c>
      <c r="DS7" s="59" t="str">
        <v/>
      </c>
      <c r="DT7" s="59" t="str">
        <v/>
      </c>
      <c r="DU7" s="59" t="str">
        <v/>
      </c>
      <c r="DV7" s="59" t="str">
        <v/>
      </c>
      <c r="DW7" s="59" t="str">
        <v/>
      </c>
      <c r="DX7" s="59" t="str">
        <v/>
      </c>
      <c r="DY7" s="59" t="str">
        <v/>
      </c>
      <c r="DZ7" s="59" t="str">
        <v/>
      </c>
      <c r="EA7" s="59" t="str">
        <v/>
      </c>
      <c r="EB7" s="59" t="str">
        <v/>
      </c>
      <c r="EC7" s="59" t="str">
        <v/>
      </c>
      <c r="ED7" s="59" t="str">
        <v/>
      </c>
      <c r="EE7" s="59" t="str">
        <v/>
      </c>
      <c r="EF7" s="59" t="str">
        <v/>
      </c>
      <c r="EG7" s="59" t="str">
        <v/>
      </c>
      <c r="EH7" s="59" t="str">
        <v/>
      </c>
      <c r="EI7" s="59" t="str">
        <v/>
      </c>
      <c r="EJ7" s="59" t="str">
        <v/>
      </c>
      <c r="EK7" s="59" t="str">
        <v/>
      </c>
      <c r="EL7" s="59" t="str">
        <v/>
      </c>
      <c r="EM7" s="59" t="str">
        <v/>
      </c>
      <c r="EN7" s="59" t="str">
        <v/>
      </c>
      <c r="EO7" s="59" t="str">
        <v/>
      </c>
      <c r="EP7" s="59" t="str">
        <v/>
      </c>
      <c r="EQ7" s="59" t="str">
        <v/>
      </c>
      <c r="ER7" s="59" t="str">
        <v/>
      </c>
      <c r="ES7" s="59" t="str">
        <v/>
      </c>
      <c r="ET7" s="59" t="str">
        <v/>
      </c>
      <c r="EU7" s="59" t="str">
        <v/>
      </c>
      <c r="EV7" s="59" t="str">
        <v/>
      </c>
      <c r="EW7" s="59" t="str">
        <v/>
      </c>
      <c r="EX7" s="59" t="str">
        <v/>
      </c>
      <c r="EY7" s="59" t="str">
        <v/>
      </c>
      <c r="EZ7" s="59" t="str">
        <v/>
      </c>
      <c r="FA7" s="59" t="str">
        <v/>
      </c>
      <c r="FB7" s="59" t="str">
        <v/>
      </c>
      <c r="FC7" s="59" t="str">
        <v/>
      </c>
      <c r="FD7" s="59" t="str">
        <v/>
      </c>
      <c r="FE7" s="59" t="str">
        <v/>
      </c>
      <c r="FF7" s="59" t="str">
        <v/>
      </c>
      <c r="FG7" s="59" t="str">
        <v/>
      </c>
      <c r="FH7" s="59" t="str">
        <v/>
      </c>
      <c r="FI7" s="59" t="str">
        <v/>
      </c>
      <c r="FJ7" s="59" t="str">
        <v/>
      </c>
      <c r="FK7" s="59" t="str">
        <v/>
      </c>
      <c r="FL7" s="59" t="str">
        <v/>
      </c>
      <c r="FM7" s="59" t="str">
        <v/>
      </c>
      <c r="FN7" s="59" t="str">
        <v/>
      </c>
      <c r="FO7" s="59" t="str">
        <v/>
      </c>
      <c r="FP7" s="59" t="str">
        <v/>
      </c>
      <c r="FQ7" s="59" t="str">
        <v/>
      </c>
      <c r="FR7" s="59" t="str">
        <v/>
      </c>
      <c r="FS7" s="59" t="str">
        <v/>
      </c>
      <c r="FT7" s="59" t="str">
        <v/>
      </c>
      <c r="FU7" s="59" t="str">
        <v/>
      </c>
      <c r="FV7" s="59" t="str">
        <v/>
      </c>
      <c r="FW7" s="59" t="str">
        <v/>
      </c>
      <c r="FX7" s="59" t="str">
        <v/>
      </c>
      <c r="FY7" s="59" t="str">
        <v/>
      </c>
      <c r="FZ7" s="59" t="str">
        <v/>
      </c>
      <c r="GA7" s="59" t="str">
        <v/>
      </c>
      <c r="GB7" s="59" t="str">
        <v/>
      </c>
      <c r="GC7" s="59" t="str">
        <v/>
      </c>
      <c r="GD7" s="59" t="str">
        <v/>
      </c>
      <c r="GE7" s="59" t="str">
        <v/>
      </c>
      <c r="GF7" s="59" t="str">
        <v/>
      </c>
      <c r="GG7" s="59" t="str">
        <v/>
      </c>
      <c r="GH7" s="59" t="str">
        <v/>
      </c>
      <c r="GI7" s="59" t="str">
        <v/>
      </c>
      <c r="GJ7" s="59" t="str">
        <v/>
      </c>
      <c r="GK7" s="59" t="str">
        <v/>
      </c>
      <c r="GL7" s="59" t="str">
        <v/>
      </c>
      <c r="GM7" s="59" t="str">
        <v/>
      </c>
      <c r="GN7" s="59" t="str">
        <v/>
      </c>
      <c r="GO7" s="59" t="str">
        <v/>
      </c>
      <c r="GP7" s="59" t="str">
        <v/>
      </c>
      <c r="GQ7" s="59" t="str">
        <v/>
      </c>
      <c r="GR7" s="59" t="str">
        <v/>
      </c>
      <c r="GS7" s="59" t="str">
        <v/>
      </c>
    </row>
    <row r="8" spans="1:201">
      <c r="A8" s="39">
        <v>4</v>
      </c>
      <c r="B8" s="59" t="str" cm="1">
        <f t="array" ref="B8:GS8">_xlfn.XLOOKUP(A8,Case!$B$50:$B$205,Case!$G$50:$GX$205)&amp;""</f>
        <v>WSU</v>
      </c>
      <c r="C8" s="59" t="str">
        <v>WSU</v>
      </c>
      <c r="D8" s="59" t="str">
        <v>A</v>
      </c>
      <c r="E8" s="59" t="str">
        <v>WSU</v>
      </c>
      <c r="F8" s="59" t="str">
        <v>A</v>
      </c>
      <c r="G8" s="59" t="str">
        <v>WSU</v>
      </c>
      <c r="H8" s="59" t="str">
        <v>A</v>
      </c>
      <c r="I8" s="59" t="str">
        <v>A</v>
      </c>
      <c r="J8" s="59" t="str">
        <v>WSU</v>
      </c>
      <c r="K8" s="59" t="str">
        <v>A</v>
      </c>
      <c r="L8" s="59" t="str">
        <v>A</v>
      </c>
      <c r="M8" s="59" t="str">
        <v>WSU</v>
      </c>
      <c r="N8" s="59" t="str">
        <v>WSU</v>
      </c>
      <c r="O8" s="59" t="str">
        <v>WSU</v>
      </c>
      <c r="P8" s="59" t="str">
        <v>A</v>
      </c>
      <c r="Q8" s="59" t="str">
        <v>WSU</v>
      </c>
      <c r="R8" s="59" t="str">
        <v>A</v>
      </c>
      <c r="S8" s="59" t="str">
        <v>WSU</v>
      </c>
      <c r="T8" s="59" t="str">
        <v>A</v>
      </c>
      <c r="U8" s="59" t="str">
        <v>A</v>
      </c>
      <c r="V8" s="59" t="str">
        <v>WSU</v>
      </c>
      <c r="W8" s="59" t="str">
        <v>A</v>
      </c>
      <c r="X8" s="59" t="str">
        <v>A</v>
      </c>
      <c r="Y8" s="59" t="str">
        <v>WSU</v>
      </c>
      <c r="Z8" s="59" t="str">
        <v>WSU</v>
      </c>
      <c r="AA8" s="59" t="str">
        <v>WSU</v>
      </c>
      <c r="AB8" s="59" t="str">
        <v>A</v>
      </c>
      <c r="AC8" s="59" t="str">
        <v>WSU</v>
      </c>
      <c r="AD8" s="59" t="str">
        <v>A</v>
      </c>
      <c r="AE8" s="59" t="str">
        <v>WSU</v>
      </c>
      <c r="AF8" s="59" t="str">
        <v>A</v>
      </c>
      <c r="AG8" s="59" t="str">
        <v>A</v>
      </c>
      <c r="AH8" s="59" t="str">
        <v>WSU</v>
      </c>
      <c r="AI8" s="59" t="str">
        <v>A</v>
      </c>
      <c r="AJ8" s="59" t="str">
        <v>A</v>
      </c>
      <c r="AK8" s="59" t="str">
        <v>WSU</v>
      </c>
      <c r="AL8" s="59" t="str">
        <v>WSU</v>
      </c>
      <c r="AM8" s="59" t="str">
        <v>WSU</v>
      </c>
      <c r="AN8" s="59" t="str">
        <v>A</v>
      </c>
      <c r="AO8" s="59" t="str">
        <v>WSU</v>
      </c>
      <c r="AP8" s="59" t="str">
        <v>A</v>
      </c>
      <c r="AQ8" s="59" t="str">
        <v>WSU</v>
      </c>
      <c r="AR8" s="59" t="str">
        <v>A</v>
      </c>
      <c r="AS8" s="59" t="str">
        <v>A</v>
      </c>
      <c r="AT8" s="59" t="str">
        <v>WSU</v>
      </c>
      <c r="AU8" s="59" t="str">
        <v>A</v>
      </c>
      <c r="AV8" s="59" t="str">
        <v>A</v>
      </c>
      <c r="AW8" s="59" t="str">
        <v>WSU</v>
      </c>
      <c r="AX8" s="59" t="str">
        <v>WSU</v>
      </c>
      <c r="AY8" s="59" t="str">
        <v>WSU</v>
      </c>
      <c r="AZ8" s="59" t="str">
        <v/>
      </c>
      <c r="BA8" s="59" t="str">
        <v/>
      </c>
      <c r="BB8" s="59" t="str">
        <v>A</v>
      </c>
      <c r="BC8" s="59" t="str">
        <v/>
      </c>
      <c r="BD8" s="59" t="str">
        <v/>
      </c>
      <c r="BE8" s="59" t="str">
        <v/>
      </c>
      <c r="BF8" s="59" t="str">
        <v/>
      </c>
      <c r="BG8" s="59" t="str">
        <v/>
      </c>
      <c r="BH8" s="59" t="str">
        <v/>
      </c>
      <c r="BI8" s="59" t="str">
        <v/>
      </c>
      <c r="BJ8" s="59" t="str">
        <v/>
      </c>
      <c r="BK8" s="59" t="str">
        <v/>
      </c>
      <c r="BL8" s="59" t="str">
        <v/>
      </c>
      <c r="BM8" s="59" t="str">
        <v/>
      </c>
      <c r="BN8" s="59" t="str">
        <v/>
      </c>
      <c r="BO8" s="59" t="str">
        <v/>
      </c>
      <c r="BP8" s="59" t="str">
        <v/>
      </c>
      <c r="BQ8" s="59" t="str">
        <v/>
      </c>
      <c r="BR8" s="59" t="str">
        <v/>
      </c>
      <c r="BS8" s="59" t="str">
        <v/>
      </c>
      <c r="BT8" s="59" t="str">
        <v/>
      </c>
      <c r="BU8" s="59" t="str">
        <v/>
      </c>
      <c r="BV8" s="59" t="str">
        <v/>
      </c>
      <c r="BW8" s="59" t="str">
        <v/>
      </c>
      <c r="BX8" s="59" t="str">
        <v/>
      </c>
      <c r="BY8" s="59" t="str">
        <v/>
      </c>
      <c r="BZ8" s="59" t="str">
        <v/>
      </c>
      <c r="CA8" s="59" t="str">
        <v/>
      </c>
      <c r="CB8" s="59" t="str">
        <v/>
      </c>
      <c r="CC8" s="59" t="str">
        <v/>
      </c>
      <c r="CD8" s="59" t="str">
        <v/>
      </c>
      <c r="CE8" s="59" t="str">
        <v/>
      </c>
      <c r="CF8" s="59" t="str">
        <v/>
      </c>
      <c r="CG8" s="59" t="str">
        <v/>
      </c>
      <c r="CH8" s="59" t="str">
        <v/>
      </c>
      <c r="CI8" s="59" t="str">
        <v/>
      </c>
      <c r="CJ8" s="59" t="str">
        <v/>
      </c>
      <c r="CK8" s="59" t="str">
        <v/>
      </c>
      <c r="CL8" s="59" t="str">
        <v/>
      </c>
      <c r="CM8" s="59" t="str">
        <v/>
      </c>
      <c r="CN8" s="59" t="str">
        <v/>
      </c>
      <c r="CO8" s="59" t="str">
        <v/>
      </c>
      <c r="CP8" s="59" t="str">
        <v/>
      </c>
      <c r="CQ8" s="59" t="str">
        <v/>
      </c>
      <c r="CR8" s="59" t="str">
        <v/>
      </c>
      <c r="CS8" s="59" t="str">
        <v/>
      </c>
      <c r="CT8" s="59" t="str">
        <v/>
      </c>
      <c r="CU8" s="59" t="str">
        <v/>
      </c>
      <c r="CV8" s="59" t="str">
        <v/>
      </c>
      <c r="CW8" s="59" t="str">
        <v/>
      </c>
      <c r="CX8" s="59" t="str">
        <v/>
      </c>
      <c r="CY8" s="59" t="str">
        <v/>
      </c>
      <c r="CZ8" s="59" t="str">
        <v/>
      </c>
      <c r="DA8" s="59" t="str">
        <v/>
      </c>
      <c r="DB8" s="59" t="str">
        <v/>
      </c>
      <c r="DC8" s="59" t="str">
        <v/>
      </c>
      <c r="DD8" s="59" t="str">
        <v/>
      </c>
      <c r="DE8" s="59" t="str">
        <v/>
      </c>
      <c r="DF8" s="59" t="str">
        <v/>
      </c>
      <c r="DG8" s="59" t="str">
        <v/>
      </c>
      <c r="DH8" s="59" t="str">
        <v/>
      </c>
      <c r="DI8" s="59" t="str">
        <v/>
      </c>
      <c r="DJ8" s="59" t="str">
        <v/>
      </c>
      <c r="DK8" s="59" t="str">
        <v/>
      </c>
      <c r="DL8" s="59" t="str">
        <v/>
      </c>
      <c r="DM8" s="59" t="str">
        <v/>
      </c>
      <c r="DN8" s="59" t="str">
        <v/>
      </c>
      <c r="DO8" s="59" t="str">
        <v/>
      </c>
      <c r="DP8" s="59" t="str">
        <v/>
      </c>
      <c r="DQ8" s="59" t="str">
        <v/>
      </c>
      <c r="DR8" s="59" t="str">
        <v/>
      </c>
      <c r="DS8" s="59" t="str">
        <v/>
      </c>
      <c r="DT8" s="59" t="str">
        <v/>
      </c>
      <c r="DU8" s="59" t="str">
        <v/>
      </c>
      <c r="DV8" s="59" t="str">
        <v/>
      </c>
      <c r="DW8" s="59" t="str">
        <v/>
      </c>
      <c r="DX8" s="59" t="str">
        <v/>
      </c>
      <c r="DY8" s="59" t="str">
        <v/>
      </c>
      <c r="DZ8" s="59" t="str">
        <v/>
      </c>
      <c r="EA8" s="59" t="str">
        <v/>
      </c>
      <c r="EB8" s="59" t="str">
        <v/>
      </c>
      <c r="EC8" s="59" t="str">
        <v/>
      </c>
      <c r="ED8" s="59" t="str">
        <v/>
      </c>
      <c r="EE8" s="59" t="str">
        <v/>
      </c>
      <c r="EF8" s="59" t="str">
        <v/>
      </c>
      <c r="EG8" s="59" t="str">
        <v/>
      </c>
      <c r="EH8" s="59" t="str">
        <v/>
      </c>
      <c r="EI8" s="59" t="str">
        <v/>
      </c>
      <c r="EJ8" s="59" t="str">
        <v/>
      </c>
      <c r="EK8" s="59" t="str">
        <v/>
      </c>
      <c r="EL8" s="59" t="str">
        <v/>
      </c>
      <c r="EM8" s="59" t="str">
        <v/>
      </c>
      <c r="EN8" s="59" t="str">
        <v/>
      </c>
      <c r="EO8" s="59" t="str">
        <v/>
      </c>
      <c r="EP8" s="59" t="str">
        <v/>
      </c>
      <c r="EQ8" s="59" t="str">
        <v/>
      </c>
      <c r="ER8" s="59" t="str">
        <v/>
      </c>
      <c r="ES8" s="59" t="str">
        <v/>
      </c>
      <c r="ET8" s="59" t="str">
        <v/>
      </c>
      <c r="EU8" s="59" t="str">
        <v/>
      </c>
      <c r="EV8" s="59" t="str">
        <v/>
      </c>
      <c r="EW8" s="59" t="str">
        <v/>
      </c>
      <c r="EX8" s="59" t="str">
        <v/>
      </c>
      <c r="EY8" s="59" t="str">
        <v/>
      </c>
      <c r="EZ8" s="59" t="str">
        <v/>
      </c>
      <c r="FA8" s="59" t="str">
        <v/>
      </c>
      <c r="FB8" s="59" t="str">
        <v/>
      </c>
      <c r="FC8" s="59" t="str">
        <v/>
      </c>
      <c r="FD8" s="59" t="str">
        <v/>
      </c>
      <c r="FE8" s="59" t="str">
        <v/>
      </c>
      <c r="FF8" s="59" t="str">
        <v/>
      </c>
      <c r="FG8" s="59" t="str">
        <v/>
      </c>
      <c r="FH8" s="59" t="str">
        <v/>
      </c>
      <c r="FI8" s="59" t="str">
        <v/>
      </c>
      <c r="FJ8" s="59" t="str">
        <v/>
      </c>
      <c r="FK8" s="59" t="str">
        <v/>
      </c>
      <c r="FL8" s="59" t="str">
        <v/>
      </c>
      <c r="FM8" s="59" t="str">
        <v/>
      </c>
      <c r="FN8" s="59" t="str">
        <v/>
      </c>
      <c r="FO8" s="59" t="str">
        <v/>
      </c>
      <c r="FP8" s="59" t="str">
        <v/>
      </c>
      <c r="FQ8" s="59" t="str">
        <v/>
      </c>
      <c r="FR8" s="59" t="str">
        <v/>
      </c>
      <c r="FS8" s="59" t="str">
        <v/>
      </c>
      <c r="FT8" s="59" t="str">
        <v/>
      </c>
      <c r="FU8" s="59" t="str">
        <v/>
      </c>
      <c r="FV8" s="59" t="str">
        <v/>
      </c>
      <c r="FW8" s="59" t="str">
        <v/>
      </c>
      <c r="FX8" s="59" t="str">
        <v/>
      </c>
      <c r="FY8" s="59" t="str">
        <v/>
      </c>
      <c r="FZ8" s="59" t="str">
        <v/>
      </c>
      <c r="GA8" s="59" t="str">
        <v/>
      </c>
      <c r="GB8" s="59" t="str">
        <v/>
      </c>
      <c r="GC8" s="59" t="str">
        <v/>
      </c>
      <c r="GD8" s="59" t="str">
        <v/>
      </c>
      <c r="GE8" s="59" t="str">
        <v/>
      </c>
      <c r="GF8" s="59" t="str">
        <v/>
      </c>
      <c r="GG8" s="59" t="str">
        <v/>
      </c>
      <c r="GH8" s="59" t="str">
        <v/>
      </c>
      <c r="GI8" s="59" t="str">
        <v/>
      </c>
      <c r="GJ8" s="59" t="str">
        <v/>
      </c>
      <c r="GK8" s="59" t="str">
        <v/>
      </c>
      <c r="GL8" s="59" t="str">
        <v/>
      </c>
      <c r="GM8" s="59" t="str">
        <v/>
      </c>
      <c r="GN8" s="59" t="str">
        <v/>
      </c>
      <c r="GO8" s="59" t="str">
        <v/>
      </c>
      <c r="GP8" s="59" t="str">
        <v/>
      </c>
      <c r="GQ8" s="59" t="str">
        <v/>
      </c>
      <c r="GR8" s="59" t="str">
        <v/>
      </c>
      <c r="GS8" s="59" t="str">
        <v/>
      </c>
    </row>
    <row r="9" spans="1:201">
      <c r="A9" s="39">
        <v>5</v>
      </c>
      <c r="B9" s="59" t="str" cm="1">
        <f t="array" ref="B9:GS9">_xlfn.XLOOKUP(A9,Case!$B$50:$B$205,Case!$G$50:$GX$205)&amp;""</f>
        <v>A</v>
      </c>
      <c r="C9" s="59" t="str">
        <v>O</v>
      </c>
      <c r="D9" s="59" t="str">
        <v>A</v>
      </c>
      <c r="E9" s="59" t="str">
        <v>A</v>
      </c>
      <c r="F9" s="59" t="str">
        <v>A</v>
      </c>
      <c r="G9" s="59" t="str">
        <v>O</v>
      </c>
      <c r="H9" s="59" t="str">
        <v>O</v>
      </c>
      <c r="I9" s="59" t="str">
        <v>A</v>
      </c>
      <c r="J9" s="59" t="str">
        <v>A</v>
      </c>
      <c r="K9" s="59" t="str">
        <v>O</v>
      </c>
      <c r="L9" s="59" t="str">
        <v>A</v>
      </c>
      <c r="M9" s="59" t="str">
        <v>O</v>
      </c>
      <c r="N9" s="59" t="str">
        <v>A</v>
      </c>
      <c r="O9" s="59" t="str">
        <v>O</v>
      </c>
      <c r="P9" s="59" t="str">
        <v>A</v>
      </c>
      <c r="Q9" s="59" t="str">
        <v>A</v>
      </c>
      <c r="R9" s="59" t="str">
        <v>A</v>
      </c>
      <c r="S9" s="59" t="str">
        <v>O</v>
      </c>
      <c r="T9" s="59" t="str">
        <v>O</v>
      </c>
      <c r="U9" s="59" t="str">
        <v>A</v>
      </c>
      <c r="V9" s="59" t="str">
        <v>A</v>
      </c>
      <c r="W9" s="59" t="str">
        <v>O</v>
      </c>
      <c r="X9" s="59" t="str">
        <v>A</v>
      </c>
      <c r="Y9" s="59" t="str">
        <v>O</v>
      </c>
      <c r="Z9" s="59" t="str">
        <v>A</v>
      </c>
      <c r="AA9" s="59" t="str">
        <v>O</v>
      </c>
      <c r="AB9" s="59" t="str">
        <v>A</v>
      </c>
      <c r="AC9" s="59" t="str">
        <v>A</v>
      </c>
      <c r="AD9" s="59" t="str">
        <v>A</v>
      </c>
      <c r="AE9" s="59" t="str">
        <v>O</v>
      </c>
      <c r="AF9" s="59" t="str">
        <v>O</v>
      </c>
      <c r="AG9" s="59" t="str">
        <v>A</v>
      </c>
      <c r="AH9" s="59" t="str">
        <v>A</v>
      </c>
      <c r="AI9" s="59" t="str">
        <v>O</v>
      </c>
      <c r="AJ9" s="59" t="str">
        <v>A</v>
      </c>
      <c r="AK9" s="59" t="str">
        <v>O</v>
      </c>
      <c r="AL9" s="59" t="str">
        <v>A</v>
      </c>
      <c r="AM9" s="59" t="str">
        <v>O</v>
      </c>
      <c r="AN9" s="59" t="str">
        <v>A</v>
      </c>
      <c r="AO9" s="59" t="str">
        <v>A</v>
      </c>
      <c r="AP9" s="59" t="str">
        <v>A</v>
      </c>
      <c r="AQ9" s="59" t="str">
        <v>O</v>
      </c>
      <c r="AR9" s="59" t="str">
        <v>O</v>
      </c>
      <c r="AS9" s="59" t="str">
        <v>A</v>
      </c>
      <c r="AT9" s="59" t="str">
        <v>A</v>
      </c>
      <c r="AU9" s="59" t="str">
        <v>O</v>
      </c>
      <c r="AV9" s="59" t="str">
        <v>A</v>
      </c>
      <c r="AW9" s="59" t="str">
        <v>O</v>
      </c>
      <c r="AX9" s="59" t="str">
        <v>A</v>
      </c>
      <c r="AY9" s="59" t="str">
        <v>O</v>
      </c>
      <c r="AZ9" s="59" t="str">
        <v/>
      </c>
      <c r="BA9" s="59" t="str">
        <v>1</v>
      </c>
      <c r="BB9" s="59" t="str">
        <v>A</v>
      </c>
      <c r="BC9" s="59" t="str">
        <v/>
      </c>
      <c r="BD9" s="59" t="str">
        <v/>
      </c>
      <c r="BE9" s="59" t="str">
        <v/>
      </c>
      <c r="BF9" s="59" t="str">
        <v/>
      </c>
      <c r="BG9" s="59" t="str">
        <v/>
      </c>
      <c r="BH9" s="59" t="str">
        <v/>
      </c>
      <c r="BI9" s="59" t="str">
        <v/>
      </c>
      <c r="BJ9" s="59" t="str">
        <v/>
      </c>
      <c r="BK9" s="59" t="str">
        <v/>
      </c>
      <c r="BL9" s="59" t="str">
        <v/>
      </c>
      <c r="BM9" s="59" t="str">
        <v/>
      </c>
      <c r="BN9" s="59" t="str">
        <v/>
      </c>
      <c r="BO9" s="59" t="str">
        <v/>
      </c>
      <c r="BP9" s="59" t="str">
        <v/>
      </c>
      <c r="BQ9" s="59" t="str">
        <v/>
      </c>
      <c r="BR9" s="59" t="str">
        <v/>
      </c>
      <c r="BS9" s="59" t="str">
        <v/>
      </c>
      <c r="BT9" s="59" t="str">
        <v/>
      </c>
      <c r="BU9" s="59" t="str">
        <v/>
      </c>
      <c r="BV9" s="59" t="str">
        <v/>
      </c>
      <c r="BW9" s="59" t="str">
        <v/>
      </c>
      <c r="BX9" s="59" t="str">
        <v/>
      </c>
      <c r="BY9" s="59" t="str">
        <v/>
      </c>
      <c r="BZ9" s="59" t="str">
        <v/>
      </c>
      <c r="CA9" s="59" t="str">
        <v/>
      </c>
      <c r="CB9" s="59" t="str">
        <v/>
      </c>
      <c r="CC9" s="59" t="str">
        <v/>
      </c>
      <c r="CD9" s="59" t="str">
        <v/>
      </c>
      <c r="CE9" s="59" t="str">
        <v/>
      </c>
      <c r="CF9" s="59" t="str">
        <v/>
      </c>
      <c r="CG9" s="59" t="str">
        <v/>
      </c>
      <c r="CH9" s="59" t="str">
        <v/>
      </c>
      <c r="CI9" s="59" t="str">
        <v/>
      </c>
      <c r="CJ9" s="59" t="str">
        <v/>
      </c>
      <c r="CK9" s="59" t="str">
        <v/>
      </c>
      <c r="CL9" s="59" t="str">
        <v/>
      </c>
      <c r="CM9" s="59" t="str">
        <v/>
      </c>
      <c r="CN9" s="59" t="str">
        <v/>
      </c>
      <c r="CO9" s="59" t="str">
        <v/>
      </c>
      <c r="CP9" s="59" t="str">
        <v/>
      </c>
      <c r="CQ9" s="59" t="str">
        <v/>
      </c>
      <c r="CR9" s="59" t="str">
        <v/>
      </c>
      <c r="CS9" s="59" t="str">
        <v/>
      </c>
      <c r="CT9" s="59" t="str">
        <v/>
      </c>
      <c r="CU9" s="59" t="str">
        <v/>
      </c>
      <c r="CV9" s="59" t="str">
        <v/>
      </c>
      <c r="CW9" s="59" t="str">
        <v/>
      </c>
      <c r="CX9" s="59" t="str">
        <v/>
      </c>
      <c r="CY9" s="59" t="str">
        <v/>
      </c>
      <c r="CZ9" s="59" t="str">
        <v/>
      </c>
      <c r="DA9" s="59" t="str">
        <v/>
      </c>
      <c r="DB9" s="59" t="str">
        <v/>
      </c>
      <c r="DC9" s="59" t="str">
        <v/>
      </c>
      <c r="DD9" s="59" t="str">
        <v/>
      </c>
      <c r="DE9" s="59" t="str">
        <v/>
      </c>
      <c r="DF9" s="59" t="str">
        <v/>
      </c>
      <c r="DG9" s="59" t="str">
        <v/>
      </c>
      <c r="DH9" s="59" t="str">
        <v/>
      </c>
      <c r="DI9" s="59" t="str">
        <v/>
      </c>
      <c r="DJ9" s="59" t="str">
        <v/>
      </c>
      <c r="DK9" s="59" t="str">
        <v/>
      </c>
      <c r="DL9" s="59" t="str">
        <v/>
      </c>
      <c r="DM9" s="59" t="str">
        <v/>
      </c>
      <c r="DN9" s="59" t="str">
        <v/>
      </c>
      <c r="DO9" s="59" t="str">
        <v/>
      </c>
      <c r="DP9" s="59" t="str">
        <v/>
      </c>
      <c r="DQ9" s="59" t="str">
        <v/>
      </c>
      <c r="DR9" s="59" t="str">
        <v/>
      </c>
      <c r="DS9" s="59" t="str">
        <v/>
      </c>
      <c r="DT9" s="59" t="str">
        <v/>
      </c>
      <c r="DU9" s="59" t="str">
        <v/>
      </c>
      <c r="DV9" s="59" t="str">
        <v/>
      </c>
      <c r="DW9" s="59" t="str">
        <v/>
      </c>
      <c r="DX9" s="59" t="str">
        <v/>
      </c>
      <c r="DY9" s="59" t="str">
        <v/>
      </c>
      <c r="DZ9" s="59" t="str">
        <v/>
      </c>
      <c r="EA9" s="59" t="str">
        <v/>
      </c>
      <c r="EB9" s="59" t="str">
        <v/>
      </c>
      <c r="EC9" s="59" t="str">
        <v/>
      </c>
      <c r="ED9" s="59" t="str">
        <v/>
      </c>
      <c r="EE9" s="59" t="str">
        <v/>
      </c>
      <c r="EF9" s="59" t="str">
        <v/>
      </c>
      <c r="EG9" s="59" t="str">
        <v/>
      </c>
      <c r="EH9" s="59" t="str">
        <v/>
      </c>
      <c r="EI9" s="59" t="str">
        <v/>
      </c>
      <c r="EJ9" s="59" t="str">
        <v/>
      </c>
      <c r="EK9" s="59" t="str">
        <v/>
      </c>
      <c r="EL9" s="59" t="str">
        <v/>
      </c>
      <c r="EM9" s="59" t="str">
        <v/>
      </c>
      <c r="EN9" s="59" t="str">
        <v/>
      </c>
      <c r="EO9" s="59" t="str">
        <v/>
      </c>
      <c r="EP9" s="59" t="str">
        <v/>
      </c>
      <c r="EQ9" s="59" t="str">
        <v/>
      </c>
      <c r="ER9" s="59" t="str">
        <v/>
      </c>
      <c r="ES9" s="59" t="str">
        <v/>
      </c>
      <c r="ET9" s="59" t="str">
        <v/>
      </c>
      <c r="EU9" s="59" t="str">
        <v/>
      </c>
      <c r="EV9" s="59" t="str">
        <v/>
      </c>
      <c r="EW9" s="59" t="str">
        <v/>
      </c>
      <c r="EX9" s="59" t="str">
        <v/>
      </c>
      <c r="EY9" s="59" t="str">
        <v/>
      </c>
      <c r="EZ9" s="59" t="str">
        <v/>
      </c>
      <c r="FA9" s="59" t="str">
        <v/>
      </c>
      <c r="FB9" s="59" t="str">
        <v/>
      </c>
      <c r="FC9" s="59" t="str">
        <v/>
      </c>
      <c r="FD9" s="59" t="str">
        <v/>
      </c>
      <c r="FE9" s="59" t="str">
        <v/>
      </c>
      <c r="FF9" s="59" t="str">
        <v/>
      </c>
      <c r="FG9" s="59" t="str">
        <v/>
      </c>
      <c r="FH9" s="59" t="str">
        <v/>
      </c>
      <c r="FI9" s="59" t="str">
        <v/>
      </c>
      <c r="FJ9" s="59" t="str">
        <v/>
      </c>
      <c r="FK9" s="59" t="str">
        <v/>
      </c>
      <c r="FL9" s="59" t="str">
        <v/>
      </c>
      <c r="FM9" s="59" t="str">
        <v/>
      </c>
      <c r="FN9" s="59" t="str">
        <v/>
      </c>
      <c r="FO9" s="59" t="str">
        <v/>
      </c>
      <c r="FP9" s="59" t="str">
        <v/>
      </c>
      <c r="FQ9" s="59" t="str">
        <v/>
      </c>
      <c r="FR9" s="59" t="str">
        <v/>
      </c>
      <c r="FS9" s="59" t="str">
        <v/>
      </c>
      <c r="FT9" s="59" t="str">
        <v/>
      </c>
      <c r="FU9" s="59" t="str">
        <v/>
      </c>
      <c r="FV9" s="59" t="str">
        <v/>
      </c>
      <c r="FW9" s="59" t="str">
        <v/>
      </c>
      <c r="FX9" s="59" t="str">
        <v/>
      </c>
      <c r="FY9" s="59" t="str">
        <v/>
      </c>
      <c r="FZ9" s="59" t="str">
        <v/>
      </c>
      <c r="GA9" s="59" t="str">
        <v/>
      </c>
      <c r="GB9" s="59" t="str">
        <v/>
      </c>
      <c r="GC9" s="59" t="str">
        <v/>
      </c>
      <c r="GD9" s="59" t="str">
        <v/>
      </c>
      <c r="GE9" s="59" t="str">
        <v/>
      </c>
      <c r="GF9" s="59" t="str">
        <v/>
      </c>
      <c r="GG9" s="59" t="str">
        <v/>
      </c>
      <c r="GH9" s="59" t="str">
        <v/>
      </c>
      <c r="GI9" s="59" t="str">
        <v/>
      </c>
      <c r="GJ9" s="59" t="str">
        <v/>
      </c>
      <c r="GK9" s="59" t="str">
        <v/>
      </c>
      <c r="GL9" s="59" t="str">
        <v/>
      </c>
      <c r="GM9" s="59" t="str">
        <v/>
      </c>
      <c r="GN9" s="59" t="str">
        <v/>
      </c>
      <c r="GO9" s="59" t="str">
        <v/>
      </c>
      <c r="GP9" s="59" t="str">
        <v/>
      </c>
      <c r="GQ9" s="59" t="str">
        <v/>
      </c>
      <c r="GR9" s="59" t="str">
        <v/>
      </c>
      <c r="GS9" s="59" t="str">
        <v/>
      </c>
    </row>
    <row r="10" spans="1:201">
      <c r="A10" s="39">
        <v>6</v>
      </c>
      <c r="B10" s="59" t="str" cm="1">
        <f t="array" ref="B10:GS10">_xlfn.XLOOKUP(A10,Case!$B$50:$B$205,Case!$G$50:$GX$205)&amp;""</f>
        <v>ASU</v>
      </c>
      <c r="C10" s="59" t="str">
        <v>A</v>
      </c>
      <c r="D10" s="59" t="str">
        <v>A</v>
      </c>
      <c r="E10" s="59" t="str">
        <v>A</v>
      </c>
      <c r="F10" s="59" t="str">
        <v>ASU</v>
      </c>
      <c r="G10" s="59" t="str">
        <v>ASU</v>
      </c>
      <c r="H10" s="59" t="str">
        <v>A</v>
      </c>
      <c r="I10" s="59" t="str">
        <v>A</v>
      </c>
      <c r="J10" s="59" t="str">
        <v>A</v>
      </c>
      <c r="K10" s="59" t="str">
        <v>A</v>
      </c>
      <c r="L10" s="59" t="str">
        <v>ASU</v>
      </c>
      <c r="M10" s="59" t="str">
        <v>ASU</v>
      </c>
      <c r="N10" s="59" t="str">
        <v>ASU</v>
      </c>
      <c r="O10" s="59" t="str">
        <v>A</v>
      </c>
      <c r="P10" s="59" t="str">
        <v>A</v>
      </c>
      <c r="Q10" s="59" t="str">
        <v>A</v>
      </c>
      <c r="R10" s="59" t="str">
        <v>ASU</v>
      </c>
      <c r="S10" s="59" t="str">
        <v>ASU</v>
      </c>
      <c r="T10" s="59" t="str">
        <v>A</v>
      </c>
      <c r="U10" s="59" t="str">
        <v>A</v>
      </c>
      <c r="V10" s="59" t="str">
        <v>A</v>
      </c>
      <c r="W10" s="59" t="str">
        <v>A</v>
      </c>
      <c r="X10" s="59" t="str">
        <v>ASU</v>
      </c>
      <c r="Y10" s="59" t="str">
        <v>ASU</v>
      </c>
      <c r="Z10" s="59" t="str">
        <v>ASU</v>
      </c>
      <c r="AA10" s="59" t="str">
        <v>A</v>
      </c>
      <c r="AB10" s="59" t="str">
        <v>A</v>
      </c>
      <c r="AC10" s="59" t="str">
        <v>A</v>
      </c>
      <c r="AD10" s="59" t="str">
        <v>ASU</v>
      </c>
      <c r="AE10" s="59" t="str">
        <v>ASU</v>
      </c>
      <c r="AF10" s="59" t="str">
        <v>A</v>
      </c>
      <c r="AG10" s="59" t="str">
        <v>A</v>
      </c>
      <c r="AH10" s="59" t="str">
        <v>A</v>
      </c>
      <c r="AI10" s="59" t="str">
        <v>A</v>
      </c>
      <c r="AJ10" s="59" t="str">
        <v>ASU</v>
      </c>
      <c r="AK10" s="59" t="str">
        <v>ASU</v>
      </c>
      <c r="AL10" s="59" t="str">
        <v>ASU</v>
      </c>
      <c r="AM10" s="59" t="str">
        <v>A</v>
      </c>
      <c r="AN10" s="59" t="str">
        <v>A</v>
      </c>
      <c r="AO10" s="59" t="str">
        <v>A</v>
      </c>
      <c r="AP10" s="59" t="str">
        <v>ASU</v>
      </c>
      <c r="AQ10" s="59" t="str">
        <v>ASU</v>
      </c>
      <c r="AR10" s="59" t="str">
        <v>A</v>
      </c>
      <c r="AS10" s="59" t="str">
        <v>A</v>
      </c>
      <c r="AT10" s="59" t="str">
        <v>A</v>
      </c>
      <c r="AU10" s="59" t="str">
        <v>A</v>
      </c>
      <c r="AV10" s="59" t="str">
        <v>ASU</v>
      </c>
      <c r="AW10" s="59" t="str">
        <v>ASU</v>
      </c>
      <c r="AX10" s="59" t="str">
        <v>ASU</v>
      </c>
      <c r="AY10" s="59" t="str">
        <v>A</v>
      </c>
      <c r="AZ10" s="59" t="str">
        <v/>
      </c>
      <c r="BA10" s="59" t="str">
        <v>2</v>
      </c>
      <c r="BB10" s="59" t="str">
        <v>USC</v>
      </c>
      <c r="BC10" s="59" t="str">
        <v/>
      </c>
      <c r="BD10" s="59" t="str">
        <v/>
      </c>
      <c r="BE10" s="59" t="str">
        <v/>
      </c>
      <c r="BF10" s="59" t="str">
        <v/>
      </c>
      <c r="BG10" s="59" t="str">
        <v/>
      </c>
      <c r="BH10" s="59" t="str">
        <v/>
      </c>
      <c r="BI10" s="59" t="str">
        <v/>
      </c>
      <c r="BJ10" s="59" t="str">
        <v/>
      </c>
      <c r="BK10" s="59" t="str">
        <v/>
      </c>
      <c r="BL10" s="59" t="str">
        <v/>
      </c>
      <c r="BM10" s="59" t="str">
        <v/>
      </c>
      <c r="BN10" s="59" t="str">
        <v/>
      </c>
      <c r="BO10" s="59" t="str">
        <v/>
      </c>
      <c r="BP10" s="59" t="str">
        <v/>
      </c>
      <c r="BQ10" s="59" t="str">
        <v/>
      </c>
      <c r="BR10" s="59" t="str">
        <v/>
      </c>
      <c r="BS10" s="59" t="str">
        <v/>
      </c>
      <c r="BT10" s="59" t="str">
        <v/>
      </c>
      <c r="BU10" s="59" t="str">
        <v/>
      </c>
      <c r="BV10" s="59" t="str">
        <v/>
      </c>
      <c r="BW10" s="59" t="str">
        <v/>
      </c>
      <c r="BX10" s="59" t="str">
        <v/>
      </c>
      <c r="BY10" s="59" t="str">
        <v/>
      </c>
      <c r="BZ10" s="59" t="str">
        <v/>
      </c>
      <c r="CA10" s="59" t="str">
        <v/>
      </c>
      <c r="CB10" s="59" t="str">
        <v/>
      </c>
      <c r="CC10" s="59" t="str">
        <v/>
      </c>
      <c r="CD10" s="59" t="str">
        <v/>
      </c>
      <c r="CE10" s="59" t="str">
        <v/>
      </c>
      <c r="CF10" s="59" t="str">
        <v/>
      </c>
      <c r="CG10" s="59" t="str">
        <v/>
      </c>
      <c r="CH10" s="59" t="str">
        <v/>
      </c>
      <c r="CI10" s="59" t="str">
        <v/>
      </c>
      <c r="CJ10" s="59" t="str">
        <v/>
      </c>
      <c r="CK10" s="59" t="str">
        <v/>
      </c>
      <c r="CL10" s="59" t="str">
        <v/>
      </c>
      <c r="CM10" s="59" t="str">
        <v/>
      </c>
      <c r="CN10" s="59" t="str">
        <v/>
      </c>
      <c r="CO10" s="59" t="str">
        <v/>
      </c>
      <c r="CP10" s="59" t="str">
        <v/>
      </c>
      <c r="CQ10" s="59" t="str">
        <v/>
      </c>
      <c r="CR10" s="59" t="str">
        <v/>
      </c>
      <c r="CS10" s="59" t="str">
        <v/>
      </c>
      <c r="CT10" s="59" t="str">
        <v/>
      </c>
      <c r="CU10" s="59" t="str">
        <v/>
      </c>
      <c r="CV10" s="59" t="str">
        <v/>
      </c>
      <c r="CW10" s="59" t="str">
        <v/>
      </c>
      <c r="CX10" s="59" t="str">
        <v/>
      </c>
      <c r="CY10" s="59" t="str">
        <v/>
      </c>
      <c r="CZ10" s="59" t="str">
        <v/>
      </c>
      <c r="DA10" s="59" t="str">
        <v/>
      </c>
      <c r="DB10" s="59" t="str">
        <v/>
      </c>
      <c r="DC10" s="59" t="str">
        <v/>
      </c>
      <c r="DD10" s="59" t="str">
        <v/>
      </c>
      <c r="DE10" s="59" t="str">
        <v/>
      </c>
      <c r="DF10" s="59" t="str">
        <v/>
      </c>
      <c r="DG10" s="59" t="str">
        <v/>
      </c>
      <c r="DH10" s="59" t="str">
        <v/>
      </c>
      <c r="DI10" s="59" t="str">
        <v/>
      </c>
      <c r="DJ10" s="59" t="str">
        <v/>
      </c>
      <c r="DK10" s="59" t="str">
        <v/>
      </c>
      <c r="DL10" s="59" t="str">
        <v/>
      </c>
      <c r="DM10" s="59" t="str">
        <v/>
      </c>
      <c r="DN10" s="59" t="str">
        <v/>
      </c>
      <c r="DO10" s="59" t="str">
        <v/>
      </c>
      <c r="DP10" s="59" t="str">
        <v/>
      </c>
      <c r="DQ10" s="59" t="str">
        <v/>
      </c>
      <c r="DR10" s="59" t="str">
        <v/>
      </c>
      <c r="DS10" s="59" t="str">
        <v/>
      </c>
      <c r="DT10" s="59" t="str">
        <v/>
      </c>
      <c r="DU10" s="59" t="str">
        <v/>
      </c>
      <c r="DV10" s="59" t="str">
        <v/>
      </c>
      <c r="DW10" s="59" t="str">
        <v/>
      </c>
      <c r="DX10" s="59" t="str">
        <v/>
      </c>
      <c r="DY10" s="59" t="str">
        <v/>
      </c>
      <c r="DZ10" s="59" t="str">
        <v/>
      </c>
      <c r="EA10" s="59" t="str">
        <v/>
      </c>
      <c r="EB10" s="59" t="str">
        <v/>
      </c>
      <c r="EC10" s="59" t="str">
        <v/>
      </c>
      <c r="ED10" s="59" t="str">
        <v/>
      </c>
      <c r="EE10" s="59" t="str">
        <v/>
      </c>
      <c r="EF10" s="59" t="str">
        <v/>
      </c>
      <c r="EG10" s="59" t="str">
        <v/>
      </c>
      <c r="EH10" s="59" t="str">
        <v/>
      </c>
      <c r="EI10" s="59" t="str">
        <v/>
      </c>
      <c r="EJ10" s="59" t="str">
        <v/>
      </c>
      <c r="EK10" s="59" t="str">
        <v/>
      </c>
      <c r="EL10" s="59" t="str">
        <v/>
      </c>
      <c r="EM10" s="59" t="str">
        <v/>
      </c>
      <c r="EN10" s="59" t="str">
        <v/>
      </c>
      <c r="EO10" s="59" t="str">
        <v/>
      </c>
      <c r="EP10" s="59" t="str">
        <v/>
      </c>
      <c r="EQ10" s="59" t="str">
        <v/>
      </c>
      <c r="ER10" s="59" t="str">
        <v/>
      </c>
      <c r="ES10" s="59" t="str">
        <v/>
      </c>
      <c r="ET10" s="59" t="str">
        <v/>
      </c>
      <c r="EU10" s="59" t="str">
        <v/>
      </c>
      <c r="EV10" s="59" t="str">
        <v/>
      </c>
      <c r="EW10" s="59" t="str">
        <v/>
      </c>
      <c r="EX10" s="59" t="str">
        <v/>
      </c>
      <c r="EY10" s="59" t="str">
        <v/>
      </c>
      <c r="EZ10" s="59" t="str">
        <v/>
      </c>
      <c r="FA10" s="59" t="str">
        <v/>
      </c>
      <c r="FB10" s="59" t="str">
        <v/>
      </c>
      <c r="FC10" s="59" t="str">
        <v/>
      </c>
      <c r="FD10" s="59" t="str">
        <v/>
      </c>
      <c r="FE10" s="59" t="str">
        <v/>
      </c>
      <c r="FF10" s="59" t="str">
        <v/>
      </c>
      <c r="FG10" s="59" t="str">
        <v/>
      </c>
      <c r="FH10" s="59" t="str">
        <v/>
      </c>
      <c r="FI10" s="59" t="str">
        <v/>
      </c>
      <c r="FJ10" s="59" t="str">
        <v/>
      </c>
      <c r="FK10" s="59" t="str">
        <v/>
      </c>
      <c r="FL10" s="59" t="str">
        <v/>
      </c>
      <c r="FM10" s="59" t="str">
        <v/>
      </c>
      <c r="FN10" s="59" t="str">
        <v/>
      </c>
      <c r="FO10" s="59" t="str">
        <v/>
      </c>
      <c r="FP10" s="59" t="str">
        <v/>
      </c>
      <c r="FQ10" s="59" t="str">
        <v/>
      </c>
      <c r="FR10" s="59" t="str">
        <v/>
      </c>
      <c r="FS10" s="59" t="str">
        <v/>
      </c>
      <c r="FT10" s="59" t="str">
        <v/>
      </c>
      <c r="FU10" s="59" t="str">
        <v/>
      </c>
      <c r="FV10" s="59" t="str">
        <v/>
      </c>
      <c r="FW10" s="59" t="str">
        <v/>
      </c>
      <c r="FX10" s="59" t="str">
        <v/>
      </c>
      <c r="FY10" s="59" t="str">
        <v/>
      </c>
      <c r="FZ10" s="59" t="str">
        <v/>
      </c>
      <c r="GA10" s="59" t="str">
        <v/>
      </c>
      <c r="GB10" s="59" t="str">
        <v/>
      </c>
      <c r="GC10" s="59" t="str">
        <v/>
      </c>
      <c r="GD10" s="59" t="str">
        <v/>
      </c>
      <c r="GE10" s="59" t="str">
        <v/>
      </c>
      <c r="GF10" s="59" t="str">
        <v/>
      </c>
      <c r="GG10" s="59" t="str">
        <v/>
      </c>
      <c r="GH10" s="59" t="str">
        <v/>
      </c>
      <c r="GI10" s="59" t="str">
        <v/>
      </c>
      <c r="GJ10" s="59" t="str">
        <v/>
      </c>
      <c r="GK10" s="59" t="str">
        <v/>
      </c>
      <c r="GL10" s="59" t="str">
        <v/>
      </c>
      <c r="GM10" s="59" t="str">
        <v/>
      </c>
      <c r="GN10" s="59" t="str">
        <v/>
      </c>
      <c r="GO10" s="59" t="str">
        <v/>
      </c>
      <c r="GP10" s="59" t="str">
        <v/>
      </c>
      <c r="GQ10" s="59" t="str">
        <v/>
      </c>
      <c r="GR10" s="59" t="str">
        <v/>
      </c>
      <c r="GS10" s="59" t="str">
        <v/>
      </c>
    </row>
    <row r="11" spans="1:201">
      <c r="A11" s="39">
        <v>7</v>
      </c>
      <c r="B11" s="59" t="str" cm="1">
        <f t="array" ref="B11:GS11">_xlfn.XLOOKUP(A11,Case!$B$50:$B$205,Case!$G$50:$GX$205)&amp;""</f>
        <v>A</v>
      </c>
      <c r="C11" s="59" t="str">
        <v>Cal</v>
      </c>
      <c r="D11" s="59" t="str">
        <v>Cal</v>
      </c>
      <c r="E11" s="59" t="str">
        <v>A</v>
      </c>
      <c r="F11" s="59" t="str">
        <v>Cal</v>
      </c>
      <c r="G11" s="59" t="str">
        <v>Cal</v>
      </c>
      <c r="H11" s="59" t="str">
        <v>Cal</v>
      </c>
      <c r="I11" s="59" t="str">
        <v>Cal</v>
      </c>
      <c r="J11" s="59" t="str">
        <v>A</v>
      </c>
      <c r="K11" s="59" t="str">
        <v>A</v>
      </c>
      <c r="L11" s="59" t="str">
        <v>A</v>
      </c>
      <c r="M11" s="59" t="str">
        <v>Cal</v>
      </c>
      <c r="N11" s="59" t="str">
        <v>A</v>
      </c>
      <c r="O11" s="59" t="str">
        <v>Cal</v>
      </c>
      <c r="P11" s="59" t="str">
        <v>Cal</v>
      </c>
      <c r="Q11" s="59" t="str">
        <v>A</v>
      </c>
      <c r="R11" s="59" t="str">
        <v>Cal</v>
      </c>
      <c r="S11" s="59" t="str">
        <v>Cal</v>
      </c>
      <c r="T11" s="59" t="str">
        <v>Cal</v>
      </c>
      <c r="U11" s="59" t="str">
        <v>Cal</v>
      </c>
      <c r="V11" s="59" t="str">
        <v>A</v>
      </c>
      <c r="W11" s="59" t="str">
        <v>A</v>
      </c>
      <c r="X11" s="59" t="str">
        <v>A</v>
      </c>
      <c r="Y11" s="59" t="str">
        <v>Cal</v>
      </c>
      <c r="Z11" s="59" t="str">
        <v>A</v>
      </c>
      <c r="AA11" s="59" t="str">
        <v>Cal</v>
      </c>
      <c r="AB11" s="59" t="str">
        <v>Cal</v>
      </c>
      <c r="AC11" s="59" t="str">
        <v>A</v>
      </c>
      <c r="AD11" s="59" t="str">
        <v>Cal</v>
      </c>
      <c r="AE11" s="59" t="str">
        <v>Cal</v>
      </c>
      <c r="AF11" s="59" t="str">
        <v>Cal</v>
      </c>
      <c r="AG11" s="59" t="str">
        <v>Cal</v>
      </c>
      <c r="AH11" s="59" t="str">
        <v>A</v>
      </c>
      <c r="AI11" s="59" t="str">
        <v>A</v>
      </c>
      <c r="AJ11" s="59" t="str">
        <v>A</v>
      </c>
      <c r="AK11" s="59" t="str">
        <v>Cal</v>
      </c>
      <c r="AL11" s="59" t="str">
        <v>A</v>
      </c>
      <c r="AM11" s="59" t="str">
        <v>Cal</v>
      </c>
      <c r="AN11" s="59" t="str">
        <v>Cal</v>
      </c>
      <c r="AO11" s="59" t="str">
        <v>A</v>
      </c>
      <c r="AP11" s="59" t="str">
        <v>Cal</v>
      </c>
      <c r="AQ11" s="59" t="str">
        <v>Cal</v>
      </c>
      <c r="AR11" s="59" t="str">
        <v>Cal</v>
      </c>
      <c r="AS11" s="59" t="str">
        <v>Cal</v>
      </c>
      <c r="AT11" s="59" t="str">
        <v>A</v>
      </c>
      <c r="AU11" s="59" t="str">
        <v>A</v>
      </c>
      <c r="AV11" s="59" t="str">
        <v>A</v>
      </c>
      <c r="AW11" s="59" t="str">
        <v>Cal</v>
      </c>
      <c r="AX11" s="59" t="str">
        <v>A</v>
      </c>
      <c r="AY11" s="59" t="str">
        <v>Cal</v>
      </c>
      <c r="AZ11" s="59" t="str">
        <v/>
      </c>
      <c r="BA11" s="59" t="str">
        <v>3</v>
      </c>
      <c r="BB11" s="59" t="str">
        <v>OSU</v>
      </c>
      <c r="BC11" s="59" t="str">
        <v/>
      </c>
      <c r="BD11" s="59" t="str">
        <v/>
      </c>
      <c r="BE11" s="59" t="str">
        <v/>
      </c>
      <c r="BF11" s="59" t="str">
        <v/>
      </c>
      <c r="BG11" s="59" t="str">
        <v/>
      </c>
      <c r="BH11" s="59" t="str">
        <v/>
      </c>
      <c r="BI11" s="59" t="str">
        <v/>
      </c>
      <c r="BJ11" s="59" t="str">
        <v/>
      </c>
      <c r="BK11" s="59" t="str">
        <v/>
      </c>
      <c r="BL11" s="59" t="str">
        <v/>
      </c>
      <c r="BM11" s="59" t="str">
        <v/>
      </c>
      <c r="BN11" s="59" t="str">
        <v/>
      </c>
      <c r="BO11" s="59" t="str">
        <v/>
      </c>
      <c r="BP11" s="59" t="str">
        <v/>
      </c>
      <c r="BQ11" s="59" t="str">
        <v/>
      </c>
      <c r="BR11" s="59" t="str">
        <v/>
      </c>
      <c r="BS11" s="59" t="str">
        <v/>
      </c>
      <c r="BT11" s="59" t="str">
        <v/>
      </c>
      <c r="BU11" s="59" t="str">
        <v/>
      </c>
      <c r="BV11" s="59" t="str">
        <v/>
      </c>
      <c r="BW11" s="59" t="str">
        <v/>
      </c>
      <c r="BX11" s="59" t="str">
        <v/>
      </c>
      <c r="BY11" s="59" t="str">
        <v/>
      </c>
      <c r="BZ11" s="59" t="str">
        <v/>
      </c>
      <c r="CA11" s="59" t="str">
        <v/>
      </c>
      <c r="CB11" s="59" t="str">
        <v/>
      </c>
      <c r="CC11" s="59" t="str">
        <v/>
      </c>
      <c r="CD11" s="59" t="str">
        <v/>
      </c>
      <c r="CE11" s="59" t="str">
        <v/>
      </c>
      <c r="CF11" s="59" t="str">
        <v/>
      </c>
      <c r="CG11" s="59" t="str">
        <v/>
      </c>
      <c r="CH11" s="59" t="str">
        <v/>
      </c>
      <c r="CI11" s="59" t="str">
        <v/>
      </c>
      <c r="CJ11" s="59" t="str">
        <v/>
      </c>
      <c r="CK11" s="59" t="str">
        <v/>
      </c>
      <c r="CL11" s="59" t="str">
        <v/>
      </c>
      <c r="CM11" s="59" t="str">
        <v/>
      </c>
      <c r="CN11" s="59" t="str">
        <v/>
      </c>
      <c r="CO11" s="59" t="str">
        <v/>
      </c>
      <c r="CP11" s="59" t="str">
        <v/>
      </c>
      <c r="CQ11" s="59" t="str">
        <v/>
      </c>
      <c r="CR11" s="59" t="str">
        <v/>
      </c>
      <c r="CS11" s="59" t="str">
        <v/>
      </c>
      <c r="CT11" s="59" t="str">
        <v/>
      </c>
      <c r="CU11" s="59" t="str">
        <v/>
      </c>
      <c r="CV11" s="59" t="str">
        <v/>
      </c>
      <c r="CW11" s="59" t="str">
        <v/>
      </c>
      <c r="CX11" s="59" t="str">
        <v/>
      </c>
      <c r="CY11" s="59" t="str">
        <v/>
      </c>
      <c r="CZ11" s="59" t="str">
        <v/>
      </c>
      <c r="DA11" s="59" t="str">
        <v/>
      </c>
      <c r="DB11" s="59" t="str">
        <v/>
      </c>
      <c r="DC11" s="59" t="str">
        <v/>
      </c>
      <c r="DD11" s="59" t="str">
        <v/>
      </c>
      <c r="DE11" s="59" t="str">
        <v/>
      </c>
      <c r="DF11" s="59" t="str">
        <v/>
      </c>
      <c r="DG11" s="59" t="str">
        <v/>
      </c>
      <c r="DH11" s="59" t="str">
        <v/>
      </c>
      <c r="DI11" s="59" t="str">
        <v/>
      </c>
      <c r="DJ11" s="59" t="str">
        <v/>
      </c>
      <c r="DK11" s="59" t="str">
        <v/>
      </c>
      <c r="DL11" s="59" t="str">
        <v/>
      </c>
      <c r="DM11" s="59" t="str">
        <v/>
      </c>
      <c r="DN11" s="59" t="str">
        <v/>
      </c>
      <c r="DO11" s="59" t="str">
        <v/>
      </c>
      <c r="DP11" s="59" t="str">
        <v/>
      </c>
      <c r="DQ11" s="59" t="str">
        <v/>
      </c>
      <c r="DR11" s="59" t="str">
        <v/>
      </c>
      <c r="DS11" s="59" t="str">
        <v/>
      </c>
      <c r="DT11" s="59" t="str">
        <v/>
      </c>
      <c r="DU11" s="59" t="str">
        <v/>
      </c>
      <c r="DV11" s="59" t="str">
        <v/>
      </c>
      <c r="DW11" s="59" t="str">
        <v/>
      </c>
      <c r="DX11" s="59" t="str">
        <v/>
      </c>
      <c r="DY11" s="59" t="str">
        <v/>
      </c>
      <c r="DZ11" s="59" t="str">
        <v/>
      </c>
      <c r="EA11" s="59" t="str">
        <v/>
      </c>
      <c r="EB11" s="59" t="str">
        <v/>
      </c>
      <c r="EC11" s="59" t="str">
        <v/>
      </c>
      <c r="ED11" s="59" t="str">
        <v/>
      </c>
      <c r="EE11" s="59" t="str">
        <v/>
      </c>
      <c r="EF11" s="59" t="str">
        <v/>
      </c>
      <c r="EG11" s="59" t="str">
        <v/>
      </c>
      <c r="EH11" s="59" t="str">
        <v/>
      </c>
      <c r="EI11" s="59" t="str">
        <v/>
      </c>
      <c r="EJ11" s="59" t="str">
        <v/>
      </c>
      <c r="EK11" s="59" t="str">
        <v/>
      </c>
      <c r="EL11" s="59" t="str">
        <v/>
      </c>
      <c r="EM11" s="59" t="str">
        <v/>
      </c>
      <c r="EN11" s="59" t="str">
        <v/>
      </c>
      <c r="EO11" s="59" t="str">
        <v/>
      </c>
      <c r="EP11" s="59" t="str">
        <v/>
      </c>
      <c r="EQ11" s="59" t="str">
        <v/>
      </c>
      <c r="ER11" s="59" t="str">
        <v/>
      </c>
      <c r="ES11" s="59" t="str">
        <v/>
      </c>
      <c r="ET11" s="59" t="str">
        <v/>
      </c>
      <c r="EU11" s="59" t="str">
        <v/>
      </c>
      <c r="EV11" s="59" t="str">
        <v/>
      </c>
      <c r="EW11" s="59" t="str">
        <v/>
      </c>
      <c r="EX11" s="59" t="str">
        <v/>
      </c>
      <c r="EY11" s="59" t="str">
        <v/>
      </c>
      <c r="EZ11" s="59" t="str">
        <v/>
      </c>
      <c r="FA11" s="59" t="str">
        <v/>
      </c>
      <c r="FB11" s="59" t="str">
        <v/>
      </c>
      <c r="FC11" s="59" t="str">
        <v/>
      </c>
      <c r="FD11" s="59" t="str">
        <v/>
      </c>
      <c r="FE11" s="59" t="str">
        <v/>
      </c>
      <c r="FF11" s="59" t="str">
        <v/>
      </c>
      <c r="FG11" s="59" t="str">
        <v/>
      </c>
      <c r="FH11" s="59" t="str">
        <v/>
      </c>
      <c r="FI11" s="59" t="str">
        <v/>
      </c>
      <c r="FJ11" s="59" t="str">
        <v/>
      </c>
      <c r="FK11" s="59" t="str">
        <v/>
      </c>
      <c r="FL11" s="59" t="str">
        <v/>
      </c>
      <c r="FM11" s="59" t="str">
        <v/>
      </c>
      <c r="FN11" s="59" t="str">
        <v/>
      </c>
      <c r="FO11" s="59" t="str">
        <v/>
      </c>
      <c r="FP11" s="59" t="str">
        <v/>
      </c>
      <c r="FQ11" s="59" t="str">
        <v/>
      </c>
      <c r="FR11" s="59" t="str">
        <v/>
      </c>
      <c r="FS11" s="59" t="str">
        <v/>
      </c>
      <c r="FT11" s="59" t="str">
        <v/>
      </c>
      <c r="FU11" s="59" t="str">
        <v/>
      </c>
      <c r="FV11" s="59" t="str">
        <v/>
      </c>
      <c r="FW11" s="59" t="str">
        <v/>
      </c>
      <c r="FX11" s="59" t="str">
        <v/>
      </c>
      <c r="FY11" s="59" t="str">
        <v/>
      </c>
      <c r="FZ11" s="59" t="str">
        <v/>
      </c>
      <c r="GA11" s="59" t="str">
        <v/>
      </c>
      <c r="GB11" s="59" t="str">
        <v/>
      </c>
      <c r="GC11" s="59" t="str">
        <v/>
      </c>
      <c r="GD11" s="59" t="str">
        <v/>
      </c>
      <c r="GE11" s="59" t="str">
        <v/>
      </c>
      <c r="GF11" s="59" t="str">
        <v/>
      </c>
      <c r="GG11" s="59" t="str">
        <v/>
      </c>
      <c r="GH11" s="59" t="str">
        <v/>
      </c>
      <c r="GI11" s="59" t="str">
        <v/>
      </c>
      <c r="GJ11" s="59" t="str">
        <v/>
      </c>
      <c r="GK11" s="59" t="str">
        <v/>
      </c>
      <c r="GL11" s="59" t="str">
        <v/>
      </c>
      <c r="GM11" s="59" t="str">
        <v/>
      </c>
      <c r="GN11" s="59" t="str">
        <v/>
      </c>
      <c r="GO11" s="59" t="str">
        <v/>
      </c>
      <c r="GP11" s="59" t="str">
        <v/>
      </c>
      <c r="GQ11" s="59" t="str">
        <v/>
      </c>
      <c r="GR11" s="59" t="str">
        <v/>
      </c>
      <c r="GS11" s="59" t="str">
        <v/>
      </c>
    </row>
    <row r="12" spans="1:201">
      <c r="A12" s="39">
        <v>8</v>
      </c>
      <c r="B12" s="59" t="str" cm="1">
        <f t="array" ref="B12:GS12">_xlfn.XLOOKUP(A12,Case!$B$50:$B$205,Case!$G$50:$GX$205)&amp;""</f>
        <v>CU</v>
      </c>
      <c r="C12" s="59" t="str">
        <v>CU</v>
      </c>
      <c r="D12" s="59" t="str">
        <v>CU</v>
      </c>
      <c r="E12" s="59" t="str">
        <v>A</v>
      </c>
      <c r="F12" s="59" t="str">
        <v>A</v>
      </c>
      <c r="G12" s="59" t="str">
        <v>CU</v>
      </c>
      <c r="H12" s="59" t="str">
        <v>A</v>
      </c>
      <c r="I12" s="59" t="str">
        <v>CU</v>
      </c>
      <c r="J12" s="59" t="str">
        <v>A</v>
      </c>
      <c r="K12" s="59" t="str">
        <v>CU</v>
      </c>
      <c r="L12" s="59" t="str">
        <v>A</v>
      </c>
      <c r="M12" s="59" t="str">
        <v>CU</v>
      </c>
      <c r="N12" s="59" t="str">
        <v>CU</v>
      </c>
      <c r="O12" s="59" t="str">
        <v>CU</v>
      </c>
      <c r="P12" s="59" t="str">
        <v>CU</v>
      </c>
      <c r="Q12" s="59" t="str">
        <v>A</v>
      </c>
      <c r="R12" s="59" t="str">
        <v>A</v>
      </c>
      <c r="S12" s="59" t="str">
        <v>CU</v>
      </c>
      <c r="T12" s="59" t="str">
        <v>A</v>
      </c>
      <c r="U12" s="59" t="str">
        <v>CU</v>
      </c>
      <c r="V12" s="59" t="str">
        <v>A</v>
      </c>
      <c r="W12" s="59" t="str">
        <v>CU</v>
      </c>
      <c r="X12" s="59" t="str">
        <v>A</v>
      </c>
      <c r="Y12" s="59" t="str">
        <v>CU</v>
      </c>
      <c r="Z12" s="59" t="str">
        <v>CU</v>
      </c>
      <c r="AA12" s="59" t="str">
        <v>CU</v>
      </c>
      <c r="AB12" s="59" t="str">
        <v>CU</v>
      </c>
      <c r="AC12" s="59" t="str">
        <v>A</v>
      </c>
      <c r="AD12" s="59" t="str">
        <v>A</v>
      </c>
      <c r="AE12" s="59" t="str">
        <v>CU</v>
      </c>
      <c r="AF12" s="59" t="str">
        <v>A</v>
      </c>
      <c r="AG12" s="59" t="str">
        <v>CU</v>
      </c>
      <c r="AH12" s="59" t="str">
        <v>A</v>
      </c>
      <c r="AI12" s="59" t="str">
        <v>CU</v>
      </c>
      <c r="AJ12" s="59" t="str">
        <v>A</v>
      </c>
      <c r="AK12" s="59" t="str">
        <v>CU</v>
      </c>
      <c r="AL12" s="59" t="str">
        <v>CU</v>
      </c>
      <c r="AM12" s="59" t="str">
        <v>CU</v>
      </c>
      <c r="AN12" s="59" t="str">
        <v>CU</v>
      </c>
      <c r="AO12" s="59" t="str">
        <v>A</v>
      </c>
      <c r="AP12" s="59" t="str">
        <v>A</v>
      </c>
      <c r="AQ12" s="59" t="str">
        <v>CU</v>
      </c>
      <c r="AR12" s="59" t="str">
        <v>A</v>
      </c>
      <c r="AS12" s="59" t="str">
        <v>CU</v>
      </c>
      <c r="AT12" s="59" t="str">
        <v>A</v>
      </c>
      <c r="AU12" s="59" t="str">
        <v>CU</v>
      </c>
      <c r="AV12" s="59" t="str">
        <v>A</v>
      </c>
      <c r="AW12" s="59" t="str">
        <v>CU</v>
      </c>
      <c r="AX12" s="59" t="str">
        <v>CU</v>
      </c>
      <c r="AY12" s="59" t="str">
        <v>CU</v>
      </c>
      <c r="AZ12" s="59" t="str">
        <v/>
      </c>
      <c r="BA12" s="59" t="str">
        <v>4</v>
      </c>
      <c r="BB12" s="59" t="str">
        <v>WSU</v>
      </c>
      <c r="BC12" s="59" t="str">
        <v/>
      </c>
      <c r="BD12" s="59" t="str">
        <v/>
      </c>
      <c r="BE12" s="59" t="str">
        <v/>
      </c>
      <c r="BF12" s="59" t="str">
        <v/>
      </c>
      <c r="BG12" s="59" t="str">
        <v/>
      </c>
      <c r="BH12" s="59" t="str">
        <v/>
      </c>
      <c r="BI12" s="59" t="str">
        <v/>
      </c>
      <c r="BJ12" s="59" t="str">
        <v/>
      </c>
      <c r="BK12" s="59" t="str">
        <v/>
      </c>
      <c r="BL12" s="59" t="str">
        <v/>
      </c>
      <c r="BM12" s="59" t="str">
        <v/>
      </c>
      <c r="BN12" s="59" t="str">
        <v/>
      </c>
      <c r="BO12" s="59" t="str">
        <v/>
      </c>
      <c r="BP12" s="59" t="str">
        <v/>
      </c>
      <c r="BQ12" s="59" t="str">
        <v/>
      </c>
      <c r="BR12" s="59" t="str">
        <v/>
      </c>
      <c r="BS12" s="59" t="str">
        <v/>
      </c>
      <c r="BT12" s="59" t="str">
        <v/>
      </c>
      <c r="BU12" s="59" t="str">
        <v/>
      </c>
      <c r="BV12" s="59" t="str">
        <v/>
      </c>
      <c r="BW12" s="59" t="str">
        <v/>
      </c>
      <c r="BX12" s="59" t="str">
        <v/>
      </c>
      <c r="BY12" s="59" t="str">
        <v/>
      </c>
      <c r="BZ12" s="59" t="str">
        <v/>
      </c>
      <c r="CA12" s="59" t="str">
        <v/>
      </c>
      <c r="CB12" s="59" t="str">
        <v/>
      </c>
      <c r="CC12" s="59" t="str">
        <v/>
      </c>
      <c r="CD12" s="59" t="str">
        <v/>
      </c>
      <c r="CE12" s="59" t="str">
        <v/>
      </c>
      <c r="CF12" s="59" t="str">
        <v/>
      </c>
      <c r="CG12" s="59" t="str">
        <v/>
      </c>
      <c r="CH12" s="59" t="str">
        <v/>
      </c>
      <c r="CI12" s="59" t="str">
        <v/>
      </c>
      <c r="CJ12" s="59" t="str">
        <v/>
      </c>
      <c r="CK12" s="59" t="str">
        <v/>
      </c>
      <c r="CL12" s="59" t="str">
        <v/>
      </c>
      <c r="CM12" s="59" t="str">
        <v/>
      </c>
      <c r="CN12" s="59" t="str">
        <v/>
      </c>
      <c r="CO12" s="59" t="str">
        <v/>
      </c>
      <c r="CP12" s="59" t="str">
        <v/>
      </c>
      <c r="CQ12" s="59" t="str">
        <v/>
      </c>
      <c r="CR12" s="59" t="str">
        <v/>
      </c>
      <c r="CS12" s="59" t="str">
        <v/>
      </c>
      <c r="CT12" s="59" t="str">
        <v/>
      </c>
      <c r="CU12" s="59" t="str">
        <v/>
      </c>
      <c r="CV12" s="59" t="str">
        <v/>
      </c>
      <c r="CW12" s="59" t="str">
        <v/>
      </c>
      <c r="CX12" s="59" t="str">
        <v/>
      </c>
      <c r="CY12" s="59" t="str">
        <v/>
      </c>
      <c r="CZ12" s="59" t="str">
        <v/>
      </c>
      <c r="DA12" s="59" t="str">
        <v/>
      </c>
      <c r="DB12" s="59" t="str">
        <v/>
      </c>
      <c r="DC12" s="59" t="str">
        <v/>
      </c>
      <c r="DD12" s="59" t="str">
        <v/>
      </c>
      <c r="DE12" s="59" t="str">
        <v/>
      </c>
      <c r="DF12" s="59" t="str">
        <v/>
      </c>
      <c r="DG12" s="59" t="str">
        <v/>
      </c>
      <c r="DH12" s="59" t="str">
        <v/>
      </c>
      <c r="DI12" s="59" t="str">
        <v/>
      </c>
      <c r="DJ12" s="59" t="str">
        <v/>
      </c>
      <c r="DK12" s="59" t="str">
        <v/>
      </c>
      <c r="DL12" s="59" t="str">
        <v/>
      </c>
      <c r="DM12" s="59" t="str">
        <v/>
      </c>
      <c r="DN12" s="59" t="str">
        <v/>
      </c>
      <c r="DO12" s="59" t="str">
        <v/>
      </c>
      <c r="DP12" s="59" t="str">
        <v/>
      </c>
      <c r="DQ12" s="59" t="str">
        <v/>
      </c>
      <c r="DR12" s="59" t="str">
        <v/>
      </c>
      <c r="DS12" s="59" t="str">
        <v/>
      </c>
      <c r="DT12" s="59" t="str">
        <v/>
      </c>
      <c r="DU12" s="59" t="str">
        <v/>
      </c>
      <c r="DV12" s="59" t="str">
        <v/>
      </c>
      <c r="DW12" s="59" t="str">
        <v/>
      </c>
      <c r="DX12" s="59" t="str">
        <v/>
      </c>
      <c r="DY12" s="59" t="str">
        <v/>
      </c>
      <c r="DZ12" s="59" t="str">
        <v/>
      </c>
      <c r="EA12" s="59" t="str">
        <v/>
      </c>
      <c r="EB12" s="59" t="str">
        <v/>
      </c>
      <c r="EC12" s="59" t="str">
        <v/>
      </c>
      <c r="ED12" s="59" t="str">
        <v/>
      </c>
      <c r="EE12" s="59" t="str">
        <v/>
      </c>
      <c r="EF12" s="59" t="str">
        <v/>
      </c>
      <c r="EG12" s="59" t="str">
        <v/>
      </c>
      <c r="EH12" s="59" t="str">
        <v/>
      </c>
      <c r="EI12" s="59" t="str">
        <v/>
      </c>
      <c r="EJ12" s="59" t="str">
        <v/>
      </c>
      <c r="EK12" s="59" t="str">
        <v/>
      </c>
      <c r="EL12" s="59" t="str">
        <v/>
      </c>
      <c r="EM12" s="59" t="str">
        <v/>
      </c>
      <c r="EN12" s="59" t="str">
        <v/>
      </c>
      <c r="EO12" s="59" t="str">
        <v/>
      </c>
      <c r="EP12" s="59" t="str">
        <v/>
      </c>
      <c r="EQ12" s="59" t="str">
        <v/>
      </c>
      <c r="ER12" s="59" t="str">
        <v/>
      </c>
      <c r="ES12" s="59" t="str">
        <v/>
      </c>
      <c r="ET12" s="59" t="str">
        <v/>
      </c>
      <c r="EU12" s="59" t="str">
        <v/>
      </c>
      <c r="EV12" s="59" t="str">
        <v/>
      </c>
      <c r="EW12" s="59" t="str">
        <v/>
      </c>
      <c r="EX12" s="59" t="str">
        <v/>
      </c>
      <c r="EY12" s="59" t="str">
        <v/>
      </c>
      <c r="EZ12" s="59" t="str">
        <v/>
      </c>
      <c r="FA12" s="59" t="str">
        <v/>
      </c>
      <c r="FB12" s="59" t="str">
        <v/>
      </c>
      <c r="FC12" s="59" t="str">
        <v/>
      </c>
      <c r="FD12" s="59" t="str">
        <v/>
      </c>
      <c r="FE12" s="59" t="str">
        <v/>
      </c>
      <c r="FF12" s="59" t="str">
        <v/>
      </c>
      <c r="FG12" s="59" t="str">
        <v/>
      </c>
      <c r="FH12" s="59" t="str">
        <v/>
      </c>
      <c r="FI12" s="59" t="str">
        <v/>
      </c>
      <c r="FJ12" s="59" t="str">
        <v/>
      </c>
      <c r="FK12" s="59" t="str">
        <v/>
      </c>
      <c r="FL12" s="59" t="str">
        <v/>
      </c>
      <c r="FM12" s="59" t="str">
        <v/>
      </c>
      <c r="FN12" s="59" t="str">
        <v/>
      </c>
      <c r="FO12" s="59" t="str">
        <v/>
      </c>
      <c r="FP12" s="59" t="str">
        <v/>
      </c>
      <c r="FQ12" s="59" t="str">
        <v/>
      </c>
      <c r="FR12" s="59" t="str">
        <v/>
      </c>
      <c r="FS12" s="59" t="str">
        <v/>
      </c>
      <c r="FT12" s="59" t="str">
        <v/>
      </c>
      <c r="FU12" s="59" t="str">
        <v/>
      </c>
      <c r="FV12" s="59" t="str">
        <v/>
      </c>
      <c r="FW12" s="59" t="str">
        <v/>
      </c>
      <c r="FX12" s="59" t="str">
        <v/>
      </c>
      <c r="FY12" s="59" t="str">
        <v/>
      </c>
      <c r="FZ12" s="59" t="str">
        <v/>
      </c>
      <c r="GA12" s="59" t="str">
        <v/>
      </c>
      <c r="GB12" s="59" t="str">
        <v/>
      </c>
      <c r="GC12" s="59" t="str">
        <v/>
      </c>
      <c r="GD12" s="59" t="str">
        <v/>
      </c>
      <c r="GE12" s="59" t="str">
        <v/>
      </c>
      <c r="GF12" s="59" t="str">
        <v/>
      </c>
      <c r="GG12" s="59" t="str">
        <v/>
      </c>
      <c r="GH12" s="59" t="str">
        <v/>
      </c>
      <c r="GI12" s="59" t="str">
        <v/>
      </c>
      <c r="GJ12" s="59" t="str">
        <v/>
      </c>
      <c r="GK12" s="59" t="str">
        <v/>
      </c>
      <c r="GL12" s="59" t="str">
        <v/>
      </c>
      <c r="GM12" s="59" t="str">
        <v/>
      </c>
      <c r="GN12" s="59" t="str">
        <v/>
      </c>
      <c r="GO12" s="59" t="str">
        <v/>
      </c>
      <c r="GP12" s="59" t="str">
        <v/>
      </c>
      <c r="GQ12" s="59" t="str">
        <v/>
      </c>
      <c r="GR12" s="59" t="str">
        <v/>
      </c>
      <c r="GS12" s="59" t="str">
        <v/>
      </c>
    </row>
    <row r="13" spans="1:201">
      <c r="A13" s="39">
        <v>9</v>
      </c>
      <c r="B13" s="59" t="str" cm="1">
        <f t="array" ref="B13:GS13">_xlfn.XLOOKUP(A13,Case!$B$50:$B$205,Case!$G$50:$GX$205)&amp;""</f>
        <v>A</v>
      </c>
      <c r="C13" s="59" t="str">
        <v>USC</v>
      </c>
      <c r="D13" s="59" t="str">
        <v>A</v>
      </c>
      <c r="E13" s="59" t="str">
        <v>USC</v>
      </c>
      <c r="F13" s="59" t="str">
        <v>A</v>
      </c>
      <c r="G13" s="59" t="str">
        <v>USC</v>
      </c>
      <c r="H13" s="59" t="str">
        <v>USC</v>
      </c>
      <c r="I13" s="59" t="str">
        <v>A</v>
      </c>
      <c r="J13" s="59" t="str">
        <v>A</v>
      </c>
      <c r="K13" s="59" t="str">
        <v>USC</v>
      </c>
      <c r="L13" s="59" t="str">
        <v>A</v>
      </c>
      <c r="M13" s="59" t="str">
        <v>USC</v>
      </c>
      <c r="N13" s="59" t="str">
        <v>A</v>
      </c>
      <c r="O13" s="59" t="str">
        <v>USC</v>
      </c>
      <c r="P13" s="59" t="str">
        <v>A</v>
      </c>
      <c r="Q13" s="59" t="str">
        <v>USC</v>
      </c>
      <c r="R13" s="59" t="str">
        <v>A</v>
      </c>
      <c r="S13" s="59" t="str">
        <v>USC</v>
      </c>
      <c r="T13" s="59" t="str">
        <v>USC</v>
      </c>
      <c r="U13" s="59" t="str">
        <v>A</v>
      </c>
      <c r="V13" s="59" t="str">
        <v>A</v>
      </c>
      <c r="W13" s="59" t="str">
        <v>USC</v>
      </c>
      <c r="X13" s="59" t="str">
        <v>A</v>
      </c>
      <c r="Y13" s="59" t="str">
        <v>USC</v>
      </c>
      <c r="Z13" s="59" t="str">
        <v>A</v>
      </c>
      <c r="AA13" s="59" t="str">
        <v>USC</v>
      </c>
      <c r="AB13" s="59" t="str">
        <v>A</v>
      </c>
      <c r="AC13" s="59" t="str">
        <v>USC</v>
      </c>
      <c r="AD13" s="59" t="str">
        <v>A</v>
      </c>
      <c r="AE13" s="59" t="str">
        <v>USC</v>
      </c>
      <c r="AF13" s="59" t="str">
        <v>USC</v>
      </c>
      <c r="AG13" s="59" t="str">
        <v>A</v>
      </c>
      <c r="AH13" s="59" t="str">
        <v>A</v>
      </c>
      <c r="AI13" s="59" t="str">
        <v>USC</v>
      </c>
      <c r="AJ13" s="59" t="str">
        <v>A</v>
      </c>
      <c r="AK13" s="59" t="str">
        <v>USC</v>
      </c>
      <c r="AL13" s="59" t="str">
        <v>A</v>
      </c>
      <c r="AM13" s="59" t="str">
        <v>USC</v>
      </c>
      <c r="AN13" s="59" t="str">
        <v>A</v>
      </c>
      <c r="AO13" s="59" t="str">
        <v>USC</v>
      </c>
      <c r="AP13" s="59" t="str">
        <v>A</v>
      </c>
      <c r="AQ13" s="59" t="str">
        <v>USC</v>
      </c>
      <c r="AR13" s="59" t="str">
        <v>USC</v>
      </c>
      <c r="AS13" s="59" t="str">
        <v>A</v>
      </c>
      <c r="AT13" s="59" t="str">
        <v>A</v>
      </c>
      <c r="AU13" s="59" t="str">
        <v>USC</v>
      </c>
      <c r="AV13" s="59" t="str">
        <v>A</v>
      </c>
      <c r="AW13" s="59" t="str">
        <v>USC</v>
      </c>
      <c r="AX13" s="59" t="str">
        <v>A</v>
      </c>
      <c r="AY13" s="59" t="str">
        <v>USC</v>
      </c>
      <c r="AZ13" s="59" t="str">
        <v/>
      </c>
      <c r="BA13" s="59" t="str">
        <v>5</v>
      </c>
      <c r="BB13" s="59" t="str">
        <v>A</v>
      </c>
      <c r="BC13" s="59" t="str">
        <v/>
      </c>
      <c r="BD13" s="59" t="str">
        <v/>
      </c>
      <c r="BE13" s="59" t="str">
        <v/>
      </c>
      <c r="BF13" s="59" t="str">
        <v/>
      </c>
      <c r="BG13" s="59" t="str">
        <v/>
      </c>
      <c r="BH13" s="59" t="str">
        <v/>
      </c>
      <c r="BI13" s="59" t="str">
        <v/>
      </c>
      <c r="BJ13" s="59" t="str">
        <v/>
      </c>
      <c r="BK13" s="59" t="str">
        <v/>
      </c>
      <c r="BL13" s="59" t="str">
        <v/>
      </c>
      <c r="BM13" s="59" t="str">
        <v/>
      </c>
      <c r="BN13" s="59" t="str">
        <v/>
      </c>
      <c r="BO13" s="59" t="str">
        <v/>
      </c>
      <c r="BP13" s="59" t="str">
        <v/>
      </c>
      <c r="BQ13" s="59" t="str">
        <v/>
      </c>
      <c r="BR13" s="59" t="str">
        <v/>
      </c>
      <c r="BS13" s="59" t="str">
        <v/>
      </c>
      <c r="BT13" s="59" t="str">
        <v/>
      </c>
      <c r="BU13" s="59" t="str">
        <v/>
      </c>
      <c r="BV13" s="59" t="str">
        <v/>
      </c>
      <c r="BW13" s="59" t="str">
        <v/>
      </c>
      <c r="BX13" s="59" t="str">
        <v/>
      </c>
      <c r="BY13" s="59" t="str">
        <v/>
      </c>
      <c r="BZ13" s="59" t="str">
        <v/>
      </c>
      <c r="CA13" s="59" t="str">
        <v/>
      </c>
      <c r="CB13" s="59" t="str">
        <v/>
      </c>
      <c r="CC13" s="59" t="str">
        <v/>
      </c>
      <c r="CD13" s="59" t="str">
        <v/>
      </c>
      <c r="CE13" s="59" t="str">
        <v/>
      </c>
      <c r="CF13" s="59" t="str">
        <v/>
      </c>
      <c r="CG13" s="59" t="str">
        <v/>
      </c>
      <c r="CH13" s="59" t="str">
        <v/>
      </c>
      <c r="CI13" s="59" t="str">
        <v/>
      </c>
      <c r="CJ13" s="59" t="str">
        <v/>
      </c>
      <c r="CK13" s="59" t="str">
        <v/>
      </c>
      <c r="CL13" s="59" t="str">
        <v/>
      </c>
      <c r="CM13" s="59" t="str">
        <v/>
      </c>
      <c r="CN13" s="59" t="str">
        <v/>
      </c>
      <c r="CO13" s="59" t="str">
        <v/>
      </c>
      <c r="CP13" s="59" t="str">
        <v/>
      </c>
      <c r="CQ13" s="59" t="str">
        <v/>
      </c>
      <c r="CR13" s="59" t="str">
        <v/>
      </c>
      <c r="CS13" s="59" t="str">
        <v/>
      </c>
      <c r="CT13" s="59" t="str">
        <v/>
      </c>
      <c r="CU13" s="59" t="str">
        <v/>
      </c>
      <c r="CV13" s="59" t="str">
        <v/>
      </c>
      <c r="CW13" s="59" t="str">
        <v/>
      </c>
      <c r="CX13" s="59" t="str">
        <v/>
      </c>
      <c r="CY13" s="59" t="str">
        <v/>
      </c>
      <c r="CZ13" s="59" t="str">
        <v/>
      </c>
      <c r="DA13" s="59" t="str">
        <v/>
      </c>
      <c r="DB13" s="59" t="str">
        <v/>
      </c>
      <c r="DC13" s="59" t="str">
        <v/>
      </c>
      <c r="DD13" s="59" t="str">
        <v/>
      </c>
      <c r="DE13" s="59" t="str">
        <v/>
      </c>
      <c r="DF13" s="59" t="str">
        <v/>
      </c>
      <c r="DG13" s="59" t="str">
        <v/>
      </c>
      <c r="DH13" s="59" t="str">
        <v/>
      </c>
      <c r="DI13" s="59" t="str">
        <v/>
      </c>
      <c r="DJ13" s="59" t="str">
        <v/>
      </c>
      <c r="DK13" s="59" t="str">
        <v/>
      </c>
      <c r="DL13" s="59" t="str">
        <v/>
      </c>
      <c r="DM13" s="59" t="str">
        <v/>
      </c>
      <c r="DN13" s="59" t="str">
        <v/>
      </c>
      <c r="DO13" s="59" t="str">
        <v/>
      </c>
      <c r="DP13" s="59" t="str">
        <v/>
      </c>
      <c r="DQ13" s="59" t="str">
        <v/>
      </c>
      <c r="DR13" s="59" t="str">
        <v/>
      </c>
      <c r="DS13" s="59" t="str">
        <v/>
      </c>
      <c r="DT13" s="59" t="str">
        <v/>
      </c>
      <c r="DU13" s="59" t="str">
        <v/>
      </c>
      <c r="DV13" s="59" t="str">
        <v/>
      </c>
      <c r="DW13" s="59" t="str">
        <v/>
      </c>
      <c r="DX13" s="59" t="str">
        <v/>
      </c>
      <c r="DY13" s="59" t="str">
        <v/>
      </c>
      <c r="DZ13" s="59" t="str">
        <v/>
      </c>
      <c r="EA13" s="59" t="str">
        <v/>
      </c>
      <c r="EB13" s="59" t="str">
        <v/>
      </c>
      <c r="EC13" s="59" t="str">
        <v/>
      </c>
      <c r="ED13" s="59" t="str">
        <v/>
      </c>
      <c r="EE13" s="59" t="str">
        <v/>
      </c>
      <c r="EF13" s="59" t="str">
        <v/>
      </c>
      <c r="EG13" s="59" t="str">
        <v/>
      </c>
      <c r="EH13" s="59" t="str">
        <v/>
      </c>
      <c r="EI13" s="59" t="str">
        <v/>
      </c>
      <c r="EJ13" s="59" t="str">
        <v/>
      </c>
      <c r="EK13" s="59" t="str">
        <v/>
      </c>
      <c r="EL13" s="59" t="str">
        <v/>
      </c>
      <c r="EM13" s="59" t="str">
        <v/>
      </c>
      <c r="EN13" s="59" t="str">
        <v/>
      </c>
      <c r="EO13" s="59" t="str">
        <v/>
      </c>
      <c r="EP13" s="59" t="str">
        <v/>
      </c>
      <c r="EQ13" s="59" t="str">
        <v/>
      </c>
      <c r="ER13" s="59" t="str">
        <v/>
      </c>
      <c r="ES13" s="59" t="str">
        <v/>
      </c>
      <c r="ET13" s="59" t="str">
        <v/>
      </c>
      <c r="EU13" s="59" t="str">
        <v/>
      </c>
      <c r="EV13" s="59" t="str">
        <v/>
      </c>
      <c r="EW13" s="59" t="str">
        <v/>
      </c>
      <c r="EX13" s="59" t="str">
        <v/>
      </c>
      <c r="EY13" s="59" t="str">
        <v/>
      </c>
      <c r="EZ13" s="59" t="str">
        <v/>
      </c>
      <c r="FA13" s="59" t="str">
        <v/>
      </c>
      <c r="FB13" s="59" t="str">
        <v/>
      </c>
      <c r="FC13" s="59" t="str">
        <v/>
      </c>
      <c r="FD13" s="59" t="str">
        <v/>
      </c>
      <c r="FE13" s="59" t="str">
        <v/>
      </c>
      <c r="FF13" s="59" t="str">
        <v/>
      </c>
      <c r="FG13" s="59" t="str">
        <v/>
      </c>
      <c r="FH13" s="59" t="str">
        <v/>
      </c>
      <c r="FI13" s="59" t="str">
        <v/>
      </c>
      <c r="FJ13" s="59" t="str">
        <v/>
      </c>
      <c r="FK13" s="59" t="str">
        <v/>
      </c>
      <c r="FL13" s="59" t="str">
        <v/>
      </c>
      <c r="FM13" s="59" t="str">
        <v/>
      </c>
      <c r="FN13" s="59" t="str">
        <v/>
      </c>
      <c r="FO13" s="59" t="str">
        <v/>
      </c>
      <c r="FP13" s="59" t="str">
        <v/>
      </c>
      <c r="FQ13" s="59" t="str">
        <v/>
      </c>
      <c r="FR13" s="59" t="str">
        <v/>
      </c>
      <c r="FS13" s="59" t="str">
        <v/>
      </c>
      <c r="FT13" s="59" t="str">
        <v/>
      </c>
      <c r="FU13" s="59" t="str">
        <v/>
      </c>
      <c r="FV13" s="59" t="str">
        <v/>
      </c>
      <c r="FW13" s="59" t="str">
        <v/>
      </c>
      <c r="FX13" s="59" t="str">
        <v/>
      </c>
      <c r="FY13" s="59" t="str">
        <v/>
      </c>
      <c r="FZ13" s="59" t="str">
        <v/>
      </c>
      <c r="GA13" s="59" t="str">
        <v/>
      </c>
      <c r="GB13" s="59" t="str">
        <v/>
      </c>
      <c r="GC13" s="59" t="str">
        <v/>
      </c>
      <c r="GD13" s="59" t="str">
        <v/>
      </c>
      <c r="GE13" s="59" t="str">
        <v/>
      </c>
      <c r="GF13" s="59" t="str">
        <v/>
      </c>
      <c r="GG13" s="59" t="str">
        <v/>
      </c>
      <c r="GH13" s="59" t="str">
        <v/>
      </c>
      <c r="GI13" s="59" t="str">
        <v/>
      </c>
      <c r="GJ13" s="59" t="str">
        <v/>
      </c>
      <c r="GK13" s="59" t="str">
        <v/>
      </c>
      <c r="GL13" s="59" t="str">
        <v/>
      </c>
      <c r="GM13" s="59" t="str">
        <v/>
      </c>
      <c r="GN13" s="59" t="str">
        <v/>
      </c>
      <c r="GO13" s="59" t="str">
        <v/>
      </c>
      <c r="GP13" s="59" t="str">
        <v/>
      </c>
      <c r="GQ13" s="59" t="str">
        <v/>
      </c>
      <c r="GR13" s="59" t="str">
        <v/>
      </c>
      <c r="GS13" s="59" t="str">
        <v/>
      </c>
    </row>
    <row r="14" spans="1:201">
      <c r="A14" s="39">
        <v>10</v>
      </c>
      <c r="B14" s="59" t="str" cm="1">
        <f t="array" ref="B14:GS14">_xlfn.XLOOKUP(A14,Case!$B$50:$B$205,Case!$G$50:$GX$205)&amp;""</f>
        <v>U</v>
      </c>
      <c r="C14" s="59" t="str">
        <v>A</v>
      </c>
      <c r="D14" s="59" t="str">
        <v>U</v>
      </c>
      <c r="E14" s="59" t="str">
        <v>U</v>
      </c>
      <c r="F14" s="59" t="str">
        <v>U</v>
      </c>
      <c r="G14" s="59" t="str">
        <v>A</v>
      </c>
      <c r="H14" s="59" t="str">
        <v>A</v>
      </c>
      <c r="I14" s="59" t="str">
        <v>A</v>
      </c>
      <c r="J14" s="59" t="str">
        <v>A</v>
      </c>
      <c r="K14" s="59" t="str">
        <v>A</v>
      </c>
      <c r="L14" s="59" t="str">
        <v>A</v>
      </c>
      <c r="M14" s="59" t="str">
        <v>U</v>
      </c>
      <c r="N14" s="59" t="str">
        <v>U</v>
      </c>
      <c r="O14" s="59" t="str">
        <v>A</v>
      </c>
      <c r="P14" s="59" t="str">
        <v>U</v>
      </c>
      <c r="Q14" s="59" t="str">
        <v>U</v>
      </c>
      <c r="R14" s="59" t="str">
        <v>U</v>
      </c>
      <c r="S14" s="59" t="str">
        <v>A</v>
      </c>
      <c r="T14" s="59" t="str">
        <v>A</v>
      </c>
      <c r="U14" s="59" t="str">
        <v>A</v>
      </c>
      <c r="V14" s="59" t="str">
        <v>A</v>
      </c>
      <c r="W14" s="59" t="str">
        <v>A</v>
      </c>
      <c r="X14" s="59" t="str">
        <v>A</v>
      </c>
      <c r="Y14" s="59" t="str">
        <v>U</v>
      </c>
      <c r="Z14" s="59" t="str">
        <v>U</v>
      </c>
      <c r="AA14" s="59" t="str">
        <v>A</v>
      </c>
      <c r="AB14" s="59" t="str">
        <v>U</v>
      </c>
      <c r="AC14" s="59" t="str">
        <v>U</v>
      </c>
      <c r="AD14" s="59" t="str">
        <v>U</v>
      </c>
      <c r="AE14" s="59" t="str">
        <v>A</v>
      </c>
      <c r="AF14" s="59" t="str">
        <v>A</v>
      </c>
      <c r="AG14" s="59" t="str">
        <v>A</v>
      </c>
      <c r="AH14" s="59" t="str">
        <v>A</v>
      </c>
      <c r="AI14" s="59" t="str">
        <v>A</v>
      </c>
      <c r="AJ14" s="59" t="str">
        <v>A</v>
      </c>
      <c r="AK14" s="59" t="str">
        <v>U</v>
      </c>
      <c r="AL14" s="59" t="str">
        <v>U</v>
      </c>
      <c r="AM14" s="59" t="str">
        <v>A</v>
      </c>
      <c r="AN14" s="59" t="str">
        <v>U</v>
      </c>
      <c r="AO14" s="59" t="str">
        <v>U</v>
      </c>
      <c r="AP14" s="59" t="str">
        <v>U</v>
      </c>
      <c r="AQ14" s="59" t="str">
        <v>A</v>
      </c>
      <c r="AR14" s="59" t="str">
        <v>A</v>
      </c>
      <c r="AS14" s="59" t="str">
        <v>A</v>
      </c>
      <c r="AT14" s="59" t="str">
        <v>A</v>
      </c>
      <c r="AU14" s="59" t="str">
        <v>A</v>
      </c>
      <c r="AV14" s="59" t="str">
        <v>A</v>
      </c>
      <c r="AW14" s="59" t="str">
        <v>U</v>
      </c>
      <c r="AX14" s="59" t="str">
        <v>U</v>
      </c>
      <c r="AY14" s="59" t="str">
        <v>A</v>
      </c>
      <c r="AZ14" s="59" t="str">
        <v/>
      </c>
      <c r="BA14" s="59" t="str">
        <v>6</v>
      </c>
      <c r="BB14" s="59" t="str">
        <v>A</v>
      </c>
      <c r="BC14" s="59" t="str">
        <v/>
      </c>
      <c r="BD14" s="59" t="str">
        <v/>
      </c>
      <c r="BE14" s="59" t="str">
        <v/>
      </c>
      <c r="BF14" s="59" t="str">
        <v/>
      </c>
      <c r="BG14" s="59" t="str">
        <v/>
      </c>
      <c r="BH14" s="59" t="str">
        <v/>
      </c>
      <c r="BI14" s="59" t="str">
        <v/>
      </c>
      <c r="BJ14" s="59" t="str">
        <v/>
      </c>
      <c r="BK14" s="59" t="str">
        <v/>
      </c>
      <c r="BL14" s="59" t="str">
        <v/>
      </c>
      <c r="BM14" s="59" t="str">
        <v/>
      </c>
      <c r="BN14" s="59" t="str">
        <v/>
      </c>
      <c r="BO14" s="59" t="str">
        <v/>
      </c>
      <c r="BP14" s="59" t="str">
        <v/>
      </c>
      <c r="BQ14" s="59" t="str">
        <v/>
      </c>
      <c r="BR14" s="59" t="str">
        <v/>
      </c>
      <c r="BS14" s="59" t="str">
        <v/>
      </c>
      <c r="BT14" s="59" t="str">
        <v/>
      </c>
      <c r="BU14" s="59" t="str">
        <v/>
      </c>
      <c r="BV14" s="59" t="str">
        <v/>
      </c>
      <c r="BW14" s="59" t="str">
        <v/>
      </c>
      <c r="BX14" s="59" t="str">
        <v/>
      </c>
      <c r="BY14" s="59" t="str">
        <v/>
      </c>
      <c r="BZ14" s="59" t="str">
        <v/>
      </c>
      <c r="CA14" s="59" t="str">
        <v/>
      </c>
      <c r="CB14" s="59" t="str">
        <v/>
      </c>
      <c r="CC14" s="59" t="str">
        <v/>
      </c>
      <c r="CD14" s="59" t="str">
        <v/>
      </c>
      <c r="CE14" s="59" t="str">
        <v/>
      </c>
      <c r="CF14" s="59" t="str">
        <v/>
      </c>
      <c r="CG14" s="59" t="str">
        <v/>
      </c>
      <c r="CH14" s="59" t="str">
        <v/>
      </c>
      <c r="CI14" s="59" t="str">
        <v/>
      </c>
      <c r="CJ14" s="59" t="str">
        <v/>
      </c>
      <c r="CK14" s="59" t="str">
        <v/>
      </c>
      <c r="CL14" s="59" t="str">
        <v/>
      </c>
      <c r="CM14" s="59" t="str">
        <v/>
      </c>
      <c r="CN14" s="59" t="str">
        <v/>
      </c>
      <c r="CO14" s="59" t="str">
        <v/>
      </c>
      <c r="CP14" s="59" t="str">
        <v/>
      </c>
      <c r="CQ14" s="59" t="str">
        <v/>
      </c>
      <c r="CR14" s="59" t="str">
        <v/>
      </c>
      <c r="CS14" s="59" t="str">
        <v/>
      </c>
      <c r="CT14" s="59" t="str">
        <v/>
      </c>
      <c r="CU14" s="59" t="str">
        <v/>
      </c>
      <c r="CV14" s="59" t="str">
        <v/>
      </c>
      <c r="CW14" s="59" t="str">
        <v/>
      </c>
      <c r="CX14" s="59" t="str">
        <v/>
      </c>
      <c r="CY14" s="59" t="str">
        <v/>
      </c>
      <c r="CZ14" s="59" t="str">
        <v/>
      </c>
      <c r="DA14" s="59" t="str">
        <v/>
      </c>
      <c r="DB14" s="59" t="str">
        <v/>
      </c>
      <c r="DC14" s="59" t="str">
        <v/>
      </c>
      <c r="DD14" s="59" t="str">
        <v/>
      </c>
      <c r="DE14" s="59" t="str">
        <v/>
      </c>
      <c r="DF14" s="59" t="str">
        <v/>
      </c>
      <c r="DG14" s="59" t="str">
        <v/>
      </c>
      <c r="DH14" s="59" t="str">
        <v/>
      </c>
      <c r="DI14" s="59" t="str">
        <v/>
      </c>
      <c r="DJ14" s="59" t="str">
        <v/>
      </c>
      <c r="DK14" s="59" t="str">
        <v/>
      </c>
      <c r="DL14" s="59" t="str">
        <v/>
      </c>
      <c r="DM14" s="59" t="str">
        <v/>
      </c>
      <c r="DN14" s="59" t="str">
        <v/>
      </c>
      <c r="DO14" s="59" t="str">
        <v/>
      </c>
      <c r="DP14" s="59" t="str">
        <v/>
      </c>
      <c r="DQ14" s="59" t="str">
        <v/>
      </c>
      <c r="DR14" s="59" t="str">
        <v/>
      </c>
      <c r="DS14" s="59" t="str">
        <v/>
      </c>
      <c r="DT14" s="59" t="str">
        <v/>
      </c>
      <c r="DU14" s="59" t="str">
        <v/>
      </c>
      <c r="DV14" s="59" t="str">
        <v/>
      </c>
      <c r="DW14" s="59" t="str">
        <v/>
      </c>
      <c r="DX14" s="59" t="str">
        <v/>
      </c>
      <c r="DY14" s="59" t="str">
        <v/>
      </c>
      <c r="DZ14" s="59" t="str">
        <v/>
      </c>
      <c r="EA14" s="59" t="str">
        <v/>
      </c>
      <c r="EB14" s="59" t="str">
        <v/>
      </c>
      <c r="EC14" s="59" t="str">
        <v/>
      </c>
      <c r="ED14" s="59" t="str">
        <v/>
      </c>
      <c r="EE14" s="59" t="str">
        <v/>
      </c>
      <c r="EF14" s="59" t="str">
        <v/>
      </c>
      <c r="EG14" s="59" t="str">
        <v/>
      </c>
      <c r="EH14" s="59" t="str">
        <v/>
      </c>
      <c r="EI14" s="59" t="str">
        <v/>
      </c>
      <c r="EJ14" s="59" t="str">
        <v/>
      </c>
      <c r="EK14" s="59" t="str">
        <v/>
      </c>
      <c r="EL14" s="59" t="str">
        <v/>
      </c>
      <c r="EM14" s="59" t="str">
        <v/>
      </c>
      <c r="EN14" s="59" t="str">
        <v/>
      </c>
      <c r="EO14" s="59" t="str">
        <v/>
      </c>
      <c r="EP14" s="59" t="str">
        <v/>
      </c>
      <c r="EQ14" s="59" t="str">
        <v/>
      </c>
      <c r="ER14" s="59" t="str">
        <v/>
      </c>
      <c r="ES14" s="59" t="str">
        <v/>
      </c>
      <c r="ET14" s="59" t="str">
        <v/>
      </c>
      <c r="EU14" s="59" t="str">
        <v/>
      </c>
      <c r="EV14" s="59" t="str">
        <v/>
      </c>
      <c r="EW14" s="59" t="str">
        <v/>
      </c>
      <c r="EX14" s="59" t="str">
        <v/>
      </c>
      <c r="EY14" s="59" t="str">
        <v/>
      </c>
      <c r="EZ14" s="59" t="str">
        <v/>
      </c>
      <c r="FA14" s="59" t="str">
        <v/>
      </c>
      <c r="FB14" s="59" t="str">
        <v/>
      </c>
      <c r="FC14" s="59" t="str">
        <v/>
      </c>
      <c r="FD14" s="59" t="str">
        <v/>
      </c>
      <c r="FE14" s="59" t="str">
        <v/>
      </c>
      <c r="FF14" s="59" t="str">
        <v/>
      </c>
      <c r="FG14" s="59" t="str">
        <v/>
      </c>
      <c r="FH14" s="59" t="str">
        <v/>
      </c>
      <c r="FI14" s="59" t="str">
        <v/>
      </c>
      <c r="FJ14" s="59" t="str">
        <v/>
      </c>
      <c r="FK14" s="59" t="str">
        <v/>
      </c>
      <c r="FL14" s="59" t="str">
        <v/>
      </c>
      <c r="FM14" s="59" t="str">
        <v/>
      </c>
      <c r="FN14" s="59" t="str">
        <v/>
      </c>
      <c r="FO14" s="59" t="str">
        <v/>
      </c>
      <c r="FP14" s="59" t="str">
        <v/>
      </c>
      <c r="FQ14" s="59" t="str">
        <v/>
      </c>
      <c r="FR14" s="59" t="str">
        <v/>
      </c>
      <c r="FS14" s="59" t="str">
        <v/>
      </c>
      <c r="FT14" s="59" t="str">
        <v/>
      </c>
      <c r="FU14" s="59" t="str">
        <v/>
      </c>
      <c r="FV14" s="59" t="str">
        <v/>
      </c>
      <c r="FW14" s="59" t="str">
        <v/>
      </c>
      <c r="FX14" s="59" t="str">
        <v/>
      </c>
      <c r="FY14" s="59" t="str">
        <v/>
      </c>
      <c r="FZ14" s="59" t="str">
        <v/>
      </c>
      <c r="GA14" s="59" t="str">
        <v/>
      </c>
      <c r="GB14" s="59" t="str">
        <v/>
      </c>
      <c r="GC14" s="59" t="str">
        <v/>
      </c>
      <c r="GD14" s="59" t="str">
        <v/>
      </c>
      <c r="GE14" s="59" t="str">
        <v/>
      </c>
      <c r="GF14" s="59" t="str">
        <v/>
      </c>
      <c r="GG14" s="59" t="str">
        <v/>
      </c>
      <c r="GH14" s="59" t="str">
        <v/>
      </c>
      <c r="GI14" s="59" t="str">
        <v/>
      </c>
      <c r="GJ14" s="59" t="str">
        <v/>
      </c>
      <c r="GK14" s="59" t="str">
        <v/>
      </c>
      <c r="GL14" s="59" t="str">
        <v/>
      </c>
      <c r="GM14" s="59" t="str">
        <v/>
      </c>
      <c r="GN14" s="59" t="str">
        <v/>
      </c>
      <c r="GO14" s="59" t="str">
        <v/>
      </c>
      <c r="GP14" s="59" t="str">
        <v/>
      </c>
      <c r="GQ14" s="59" t="str">
        <v/>
      </c>
      <c r="GR14" s="59" t="str">
        <v/>
      </c>
      <c r="GS14" s="59" t="str">
        <v/>
      </c>
    </row>
    <row r="15" spans="1:201">
      <c r="A15" s="39">
        <v>11</v>
      </c>
      <c r="B15" s="59" t="str" cm="1">
        <f t="array" ref="B15:GS15">_xlfn.XLOOKUP(A15,Case!$B$50:$B$205,Case!$G$50:$GX$205)&amp;""</f>
        <v>O</v>
      </c>
      <c r="C15" s="59" t="str">
        <v>O</v>
      </c>
      <c r="D15" s="59" t="str">
        <v>O</v>
      </c>
      <c r="E15" s="59" t="str">
        <v>O</v>
      </c>
      <c r="F15" s="59" t="str">
        <v>O</v>
      </c>
      <c r="G15" s="59" t="str">
        <v>A</v>
      </c>
      <c r="H15" s="59" t="str">
        <v>O</v>
      </c>
      <c r="I15" s="59" t="str">
        <v>A</v>
      </c>
      <c r="J15" s="59" t="str">
        <v>A</v>
      </c>
      <c r="K15" s="59" t="str">
        <v>A</v>
      </c>
      <c r="L15" s="59" t="str">
        <v>A</v>
      </c>
      <c r="M15" s="59" t="str">
        <v>A</v>
      </c>
      <c r="N15" s="59" t="str">
        <v>O</v>
      </c>
      <c r="O15" s="59" t="str">
        <v>O</v>
      </c>
      <c r="P15" s="59" t="str">
        <v>O</v>
      </c>
      <c r="Q15" s="59" t="str">
        <v>O</v>
      </c>
      <c r="R15" s="59" t="str">
        <v>O</v>
      </c>
      <c r="S15" s="59" t="str">
        <v>A</v>
      </c>
      <c r="T15" s="59" t="str">
        <v>O</v>
      </c>
      <c r="U15" s="59" t="str">
        <v>A</v>
      </c>
      <c r="V15" s="59" t="str">
        <v>A</v>
      </c>
      <c r="W15" s="59" t="str">
        <v>A</v>
      </c>
      <c r="X15" s="59" t="str">
        <v>A</v>
      </c>
      <c r="Y15" s="59" t="str">
        <v>A</v>
      </c>
      <c r="Z15" s="59" t="str">
        <v>O</v>
      </c>
      <c r="AA15" s="59" t="str">
        <v>O</v>
      </c>
      <c r="AB15" s="59" t="str">
        <v>O</v>
      </c>
      <c r="AC15" s="59" t="str">
        <v>O</v>
      </c>
      <c r="AD15" s="59" t="str">
        <v>O</v>
      </c>
      <c r="AE15" s="59" t="str">
        <v>A</v>
      </c>
      <c r="AF15" s="59" t="str">
        <v>O</v>
      </c>
      <c r="AG15" s="59" t="str">
        <v>A</v>
      </c>
      <c r="AH15" s="59" t="str">
        <v>A</v>
      </c>
      <c r="AI15" s="59" t="str">
        <v>A</v>
      </c>
      <c r="AJ15" s="59" t="str">
        <v>A</v>
      </c>
      <c r="AK15" s="59" t="str">
        <v>A</v>
      </c>
      <c r="AL15" s="59" t="str">
        <v>O</v>
      </c>
      <c r="AM15" s="59" t="str">
        <v>O</v>
      </c>
      <c r="AN15" s="59" t="str">
        <v>O</v>
      </c>
      <c r="AO15" s="59" t="str">
        <v>O</v>
      </c>
      <c r="AP15" s="59" t="str">
        <v>O</v>
      </c>
      <c r="AQ15" s="59" t="str">
        <v>A</v>
      </c>
      <c r="AR15" s="59" t="str">
        <v>O</v>
      </c>
      <c r="AS15" s="59" t="str">
        <v>A</v>
      </c>
      <c r="AT15" s="59" t="str">
        <v>A</v>
      </c>
      <c r="AU15" s="59" t="str">
        <v>A</v>
      </c>
      <c r="AV15" s="59" t="str">
        <v>A</v>
      </c>
      <c r="AW15" s="59" t="str">
        <v>A</v>
      </c>
      <c r="AX15" s="59" t="str">
        <v>O</v>
      </c>
      <c r="AY15" s="59" t="str">
        <v>O</v>
      </c>
      <c r="AZ15" s="59" t="str">
        <v/>
      </c>
      <c r="BA15" s="59" t="str">
        <v>7</v>
      </c>
      <c r="BB15" s="59" t="str">
        <v>Cal</v>
      </c>
      <c r="BC15" s="59" t="str">
        <v/>
      </c>
      <c r="BD15" s="59" t="str">
        <v/>
      </c>
      <c r="BE15" s="59" t="str">
        <v/>
      </c>
      <c r="BF15" s="59" t="str">
        <v/>
      </c>
      <c r="BG15" s="59" t="str">
        <v/>
      </c>
      <c r="BH15" s="59" t="str">
        <v/>
      </c>
      <c r="BI15" s="59" t="str">
        <v/>
      </c>
      <c r="BJ15" s="59" t="str">
        <v/>
      </c>
      <c r="BK15" s="59" t="str">
        <v/>
      </c>
      <c r="BL15" s="59" t="str">
        <v/>
      </c>
      <c r="BM15" s="59" t="str">
        <v/>
      </c>
      <c r="BN15" s="59" t="str">
        <v/>
      </c>
      <c r="BO15" s="59" t="str">
        <v/>
      </c>
      <c r="BP15" s="59" t="str">
        <v/>
      </c>
      <c r="BQ15" s="59" t="str">
        <v/>
      </c>
      <c r="BR15" s="59" t="str">
        <v/>
      </c>
      <c r="BS15" s="59" t="str">
        <v/>
      </c>
      <c r="BT15" s="59" t="str">
        <v/>
      </c>
      <c r="BU15" s="59" t="str">
        <v/>
      </c>
      <c r="BV15" s="59" t="str">
        <v/>
      </c>
      <c r="BW15" s="59" t="str">
        <v/>
      </c>
      <c r="BX15" s="59" t="str">
        <v/>
      </c>
      <c r="BY15" s="59" t="str">
        <v/>
      </c>
      <c r="BZ15" s="59" t="str">
        <v/>
      </c>
      <c r="CA15" s="59" t="str">
        <v/>
      </c>
      <c r="CB15" s="59" t="str">
        <v/>
      </c>
      <c r="CC15" s="59" t="str">
        <v/>
      </c>
      <c r="CD15" s="59" t="str">
        <v/>
      </c>
      <c r="CE15" s="59" t="str">
        <v/>
      </c>
      <c r="CF15" s="59" t="str">
        <v/>
      </c>
      <c r="CG15" s="59" t="str">
        <v/>
      </c>
      <c r="CH15" s="59" t="str">
        <v/>
      </c>
      <c r="CI15" s="59" t="str">
        <v/>
      </c>
      <c r="CJ15" s="59" t="str">
        <v/>
      </c>
      <c r="CK15" s="59" t="str">
        <v/>
      </c>
      <c r="CL15" s="59" t="str">
        <v/>
      </c>
      <c r="CM15" s="59" t="str">
        <v/>
      </c>
      <c r="CN15" s="59" t="str">
        <v/>
      </c>
      <c r="CO15" s="59" t="str">
        <v/>
      </c>
      <c r="CP15" s="59" t="str">
        <v/>
      </c>
      <c r="CQ15" s="59" t="str">
        <v/>
      </c>
      <c r="CR15" s="59" t="str">
        <v/>
      </c>
      <c r="CS15" s="59" t="str">
        <v/>
      </c>
      <c r="CT15" s="59" t="str">
        <v/>
      </c>
      <c r="CU15" s="59" t="str">
        <v/>
      </c>
      <c r="CV15" s="59" t="str">
        <v/>
      </c>
      <c r="CW15" s="59" t="str">
        <v/>
      </c>
      <c r="CX15" s="59" t="str">
        <v/>
      </c>
      <c r="CY15" s="59" t="str">
        <v/>
      </c>
      <c r="CZ15" s="59" t="str">
        <v/>
      </c>
      <c r="DA15" s="59" t="str">
        <v/>
      </c>
      <c r="DB15" s="59" t="str">
        <v/>
      </c>
      <c r="DC15" s="59" t="str">
        <v/>
      </c>
      <c r="DD15" s="59" t="str">
        <v/>
      </c>
      <c r="DE15" s="59" t="str">
        <v/>
      </c>
      <c r="DF15" s="59" t="str">
        <v/>
      </c>
      <c r="DG15" s="59" t="str">
        <v/>
      </c>
      <c r="DH15" s="59" t="str">
        <v/>
      </c>
      <c r="DI15" s="59" t="str">
        <v/>
      </c>
      <c r="DJ15" s="59" t="str">
        <v/>
      </c>
      <c r="DK15" s="59" t="str">
        <v/>
      </c>
      <c r="DL15" s="59" t="str">
        <v/>
      </c>
      <c r="DM15" s="59" t="str">
        <v/>
      </c>
      <c r="DN15" s="59" t="str">
        <v/>
      </c>
      <c r="DO15" s="59" t="str">
        <v/>
      </c>
      <c r="DP15" s="59" t="str">
        <v/>
      </c>
      <c r="DQ15" s="59" t="str">
        <v/>
      </c>
      <c r="DR15" s="59" t="str">
        <v/>
      </c>
      <c r="DS15" s="59" t="str">
        <v/>
      </c>
      <c r="DT15" s="59" t="str">
        <v/>
      </c>
      <c r="DU15" s="59" t="str">
        <v/>
      </c>
      <c r="DV15" s="59" t="str">
        <v/>
      </c>
      <c r="DW15" s="59" t="str">
        <v/>
      </c>
      <c r="DX15" s="59" t="str">
        <v/>
      </c>
      <c r="DY15" s="59" t="str">
        <v/>
      </c>
      <c r="DZ15" s="59" t="str">
        <v/>
      </c>
      <c r="EA15" s="59" t="str">
        <v/>
      </c>
      <c r="EB15" s="59" t="str">
        <v/>
      </c>
      <c r="EC15" s="59" t="str">
        <v/>
      </c>
      <c r="ED15" s="59" t="str">
        <v/>
      </c>
      <c r="EE15" s="59" t="str">
        <v/>
      </c>
      <c r="EF15" s="59" t="str">
        <v/>
      </c>
      <c r="EG15" s="59" t="str">
        <v/>
      </c>
      <c r="EH15" s="59" t="str">
        <v/>
      </c>
      <c r="EI15" s="59" t="str">
        <v/>
      </c>
      <c r="EJ15" s="59" t="str">
        <v/>
      </c>
      <c r="EK15" s="59" t="str">
        <v/>
      </c>
      <c r="EL15" s="59" t="str">
        <v/>
      </c>
      <c r="EM15" s="59" t="str">
        <v/>
      </c>
      <c r="EN15" s="59" t="str">
        <v/>
      </c>
      <c r="EO15" s="59" t="str">
        <v/>
      </c>
      <c r="EP15" s="59" t="str">
        <v/>
      </c>
      <c r="EQ15" s="59" t="str">
        <v/>
      </c>
      <c r="ER15" s="59" t="str">
        <v/>
      </c>
      <c r="ES15" s="59" t="str">
        <v/>
      </c>
      <c r="ET15" s="59" t="str">
        <v/>
      </c>
      <c r="EU15" s="59" t="str">
        <v/>
      </c>
      <c r="EV15" s="59" t="str">
        <v/>
      </c>
      <c r="EW15" s="59" t="str">
        <v/>
      </c>
      <c r="EX15" s="59" t="str">
        <v/>
      </c>
      <c r="EY15" s="59" t="str">
        <v/>
      </c>
      <c r="EZ15" s="59" t="str">
        <v/>
      </c>
      <c r="FA15" s="59" t="str">
        <v/>
      </c>
      <c r="FB15" s="59" t="str">
        <v/>
      </c>
      <c r="FC15" s="59" t="str">
        <v/>
      </c>
      <c r="FD15" s="59" t="str">
        <v/>
      </c>
      <c r="FE15" s="59" t="str">
        <v/>
      </c>
      <c r="FF15" s="59" t="str">
        <v/>
      </c>
      <c r="FG15" s="59" t="str">
        <v/>
      </c>
      <c r="FH15" s="59" t="str">
        <v/>
      </c>
      <c r="FI15" s="59" t="str">
        <v/>
      </c>
      <c r="FJ15" s="59" t="str">
        <v/>
      </c>
      <c r="FK15" s="59" t="str">
        <v/>
      </c>
      <c r="FL15" s="59" t="str">
        <v/>
      </c>
      <c r="FM15" s="59" t="str">
        <v/>
      </c>
      <c r="FN15" s="59" t="str">
        <v/>
      </c>
      <c r="FO15" s="59" t="str">
        <v/>
      </c>
      <c r="FP15" s="59" t="str">
        <v/>
      </c>
      <c r="FQ15" s="59" t="str">
        <v/>
      </c>
      <c r="FR15" s="59" t="str">
        <v/>
      </c>
      <c r="FS15" s="59" t="str">
        <v/>
      </c>
      <c r="FT15" s="59" t="str">
        <v/>
      </c>
      <c r="FU15" s="59" t="str">
        <v/>
      </c>
      <c r="FV15" s="59" t="str">
        <v/>
      </c>
      <c r="FW15" s="59" t="str">
        <v/>
      </c>
      <c r="FX15" s="59" t="str">
        <v/>
      </c>
      <c r="FY15" s="59" t="str">
        <v/>
      </c>
      <c r="FZ15" s="59" t="str">
        <v/>
      </c>
      <c r="GA15" s="59" t="str">
        <v/>
      </c>
      <c r="GB15" s="59" t="str">
        <v/>
      </c>
      <c r="GC15" s="59" t="str">
        <v/>
      </c>
      <c r="GD15" s="59" t="str">
        <v/>
      </c>
      <c r="GE15" s="59" t="str">
        <v/>
      </c>
      <c r="GF15" s="59" t="str">
        <v/>
      </c>
      <c r="GG15" s="59" t="str">
        <v/>
      </c>
      <c r="GH15" s="59" t="str">
        <v/>
      </c>
      <c r="GI15" s="59" t="str">
        <v/>
      </c>
      <c r="GJ15" s="59" t="str">
        <v/>
      </c>
      <c r="GK15" s="59" t="str">
        <v/>
      </c>
      <c r="GL15" s="59" t="str">
        <v/>
      </c>
      <c r="GM15" s="59" t="str">
        <v/>
      </c>
      <c r="GN15" s="59" t="str">
        <v/>
      </c>
      <c r="GO15" s="59" t="str">
        <v/>
      </c>
      <c r="GP15" s="59" t="str">
        <v/>
      </c>
      <c r="GQ15" s="59" t="str">
        <v/>
      </c>
      <c r="GR15" s="59" t="str">
        <v/>
      </c>
      <c r="GS15" s="59" t="str">
        <v/>
      </c>
    </row>
    <row r="16" spans="1:201">
      <c r="A16" s="39">
        <v>12</v>
      </c>
      <c r="B16" s="59" t="str" cm="1">
        <f t="array" ref="B16:GS16">_xlfn.XLOOKUP(A16,Case!$B$50:$B$205,Case!$G$50:$GX$205)&amp;""</f>
        <v>A</v>
      </c>
      <c r="C16" s="59" t="str">
        <v>S</v>
      </c>
      <c r="D16" s="59" t="str">
        <v>A</v>
      </c>
      <c r="E16" s="59" t="str">
        <v>A</v>
      </c>
      <c r="F16" s="59" t="str">
        <v>A</v>
      </c>
      <c r="G16" s="59" t="str">
        <v>A</v>
      </c>
      <c r="H16" s="59" t="str">
        <v>S</v>
      </c>
      <c r="I16" s="59" t="str">
        <v>A</v>
      </c>
      <c r="J16" s="59" t="str">
        <v>S</v>
      </c>
      <c r="K16" s="59" t="str">
        <v>A</v>
      </c>
      <c r="L16" s="59" t="str">
        <v>S</v>
      </c>
      <c r="M16" s="59" t="str">
        <v>A</v>
      </c>
      <c r="N16" s="59" t="str">
        <v>A</v>
      </c>
      <c r="O16" s="59" t="str">
        <v>S</v>
      </c>
      <c r="P16" s="59" t="str">
        <v>A</v>
      </c>
      <c r="Q16" s="59" t="str">
        <v>A</v>
      </c>
      <c r="R16" s="59" t="str">
        <v>A</v>
      </c>
      <c r="S16" s="59" t="str">
        <v>A</v>
      </c>
      <c r="T16" s="59" t="str">
        <v>S</v>
      </c>
      <c r="U16" s="59" t="str">
        <v>A</v>
      </c>
      <c r="V16" s="59" t="str">
        <v>S</v>
      </c>
      <c r="W16" s="59" t="str">
        <v>A</v>
      </c>
      <c r="X16" s="59" t="str">
        <v>S</v>
      </c>
      <c r="Y16" s="59" t="str">
        <v>A</v>
      </c>
      <c r="Z16" s="59" t="str">
        <v>A</v>
      </c>
      <c r="AA16" s="59" t="str">
        <v>S</v>
      </c>
      <c r="AB16" s="59" t="str">
        <v>A</v>
      </c>
      <c r="AC16" s="59" t="str">
        <v>A</v>
      </c>
      <c r="AD16" s="59" t="str">
        <v>A</v>
      </c>
      <c r="AE16" s="59" t="str">
        <v>A</v>
      </c>
      <c r="AF16" s="59" t="str">
        <v>S</v>
      </c>
      <c r="AG16" s="59" t="str">
        <v>A</v>
      </c>
      <c r="AH16" s="59" t="str">
        <v>S</v>
      </c>
      <c r="AI16" s="59" t="str">
        <v>A</v>
      </c>
      <c r="AJ16" s="59" t="str">
        <v>S</v>
      </c>
      <c r="AK16" s="59" t="str">
        <v>A</v>
      </c>
      <c r="AL16" s="59" t="str">
        <v>A</v>
      </c>
      <c r="AM16" s="59" t="str">
        <v>S</v>
      </c>
      <c r="AN16" s="59" t="str">
        <v>A</v>
      </c>
      <c r="AO16" s="59" t="str">
        <v>A</v>
      </c>
      <c r="AP16" s="59" t="str">
        <v>A</v>
      </c>
      <c r="AQ16" s="59" t="str">
        <v>A</v>
      </c>
      <c r="AR16" s="59" t="str">
        <v>S</v>
      </c>
      <c r="AS16" s="59" t="str">
        <v>A</v>
      </c>
      <c r="AT16" s="59" t="str">
        <v>S</v>
      </c>
      <c r="AU16" s="59" t="str">
        <v>A</v>
      </c>
      <c r="AV16" s="59" t="str">
        <v>S</v>
      </c>
      <c r="AW16" s="59" t="str">
        <v>A</v>
      </c>
      <c r="AX16" s="59" t="str">
        <v>A</v>
      </c>
      <c r="AY16" s="59" t="str">
        <v>S</v>
      </c>
      <c r="AZ16" s="59" t="str">
        <v/>
      </c>
      <c r="BA16" s="59" t="str">
        <v>8</v>
      </c>
      <c r="BB16" s="59" t="str">
        <v>CU</v>
      </c>
      <c r="BC16" s="59" t="str">
        <v/>
      </c>
      <c r="BD16" s="59" t="str">
        <v/>
      </c>
      <c r="BE16" s="59" t="str">
        <v/>
      </c>
      <c r="BF16" s="59" t="str">
        <v/>
      </c>
      <c r="BG16" s="59" t="str">
        <v/>
      </c>
      <c r="BH16" s="59" t="str">
        <v/>
      </c>
      <c r="BI16" s="59" t="str">
        <v/>
      </c>
      <c r="BJ16" s="59" t="str">
        <v/>
      </c>
      <c r="BK16" s="59" t="str">
        <v/>
      </c>
      <c r="BL16" s="59" t="str">
        <v/>
      </c>
      <c r="BM16" s="59" t="str">
        <v/>
      </c>
      <c r="BN16" s="59" t="str">
        <v/>
      </c>
      <c r="BO16" s="59" t="str">
        <v/>
      </c>
      <c r="BP16" s="59" t="str">
        <v/>
      </c>
      <c r="BQ16" s="59" t="str">
        <v/>
      </c>
      <c r="BR16" s="59" t="str">
        <v/>
      </c>
      <c r="BS16" s="59" t="str">
        <v/>
      </c>
      <c r="BT16" s="59" t="str">
        <v/>
      </c>
      <c r="BU16" s="59" t="str">
        <v/>
      </c>
      <c r="BV16" s="59" t="str">
        <v/>
      </c>
      <c r="BW16" s="59" t="str">
        <v/>
      </c>
      <c r="BX16" s="59" t="str">
        <v/>
      </c>
      <c r="BY16" s="59" t="str">
        <v/>
      </c>
      <c r="BZ16" s="59" t="str">
        <v/>
      </c>
      <c r="CA16" s="59" t="str">
        <v/>
      </c>
      <c r="CB16" s="59" t="str">
        <v/>
      </c>
      <c r="CC16" s="59" t="str">
        <v/>
      </c>
      <c r="CD16" s="59" t="str">
        <v/>
      </c>
      <c r="CE16" s="59" t="str">
        <v/>
      </c>
      <c r="CF16" s="59" t="str">
        <v/>
      </c>
      <c r="CG16" s="59" t="str">
        <v/>
      </c>
      <c r="CH16" s="59" t="str">
        <v/>
      </c>
      <c r="CI16" s="59" t="str">
        <v/>
      </c>
      <c r="CJ16" s="59" t="str">
        <v/>
      </c>
      <c r="CK16" s="59" t="str">
        <v/>
      </c>
      <c r="CL16" s="59" t="str">
        <v/>
      </c>
      <c r="CM16" s="59" t="str">
        <v/>
      </c>
      <c r="CN16" s="59" t="str">
        <v/>
      </c>
      <c r="CO16" s="59" t="str">
        <v/>
      </c>
      <c r="CP16" s="59" t="str">
        <v/>
      </c>
      <c r="CQ16" s="59" t="str">
        <v/>
      </c>
      <c r="CR16" s="59" t="str">
        <v/>
      </c>
      <c r="CS16" s="59" t="str">
        <v/>
      </c>
      <c r="CT16" s="59" t="str">
        <v/>
      </c>
      <c r="CU16" s="59" t="str">
        <v/>
      </c>
      <c r="CV16" s="59" t="str">
        <v/>
      </c>
      <c r="CW16" s="59" t="str">
        <v/>
      </c>
      <c r="CX16" s="59" t="str">
        <v/>
      </c>
      <c r="CY16" s="59" t="str">
        <v/>
      </c>
      <c r="CZ16" s="59" t="str">
        <v/>
      </c>
      <c r="DA16" s="59" t="str">
        <v/>
      </c>
      <c r="DB16" s="59" t="str">
        <v/>
      </c>
      <c r="DC16" s="59" t="str">
        <v/>
      </c>
      <c r="DD16" s="59" t="str">
        <v/>
      </c>
      <c r="DE16" s="59" t="str">
        <v/>
      </c>
      <c r="DF16" s="59" t="str">
        <v/>
      </c>
      <c r="DG16" s="59" t="str">
        <v/>
      </c>
      <c r="DH16" s="59" t="str">
        <v/>
      </c>
      <c r="DI16" s="59" t="str">
        <v/>
      </c>
      <c r="DJ16" s="59" t="str">
        <v/>
      </c>
      <c r="DK16" s="59" t="str">
        <v/>
      </c>
      <c r="DL16" s="59" t="str">
        <v/>
      </c>
      <c r="DM16" s="59" t="str">
        <v/>
      </c>
      <c r="DN16" s="59" t="str">
        <v/>
      </c>
      <c r="DO16" s="59" t="str">
        <v/>
      </c>
      <c r="DP16" s="59" t="str">
        <v/>
      </c>
      <c r="DQ16" s="59" t="str">
        <v/>
      </c>
      <c r="DR16" s="59" t="str">
        <v/>
      </c>
      <c r="DS16" s="59" t="str">
        <v/>
      </c>
      <c r="DT16" s="59" t="str">
        <v/>
      </c>
      <c r="DU16" s="59" t="str">
        <v/>
      </c>
      <c r="DV16" s="59" t="str">
        <v/>
      </c>
      <c r="DW16" s="59" t="str">
        <v/>
      </c>
      <c r="DX16" s="59" t="str">
        <v/>
      </c>
      <c r="DY16" s="59" t="str">
        <v/>
      </c>
      <c r="DZ16" s="59" t="str">
        <v/>
      </c>
      <c r="EA16" s="59" t="str">
        <v/>
      </c>
      <c r="EB16" s="59" t="str">
        <v/>
      </c>
      <c r="EC16" s="59" t="str">
        <v/>
      </c>
      <c r="ED16" s="59" t="str">
        <v/>
      </c>
      <c r="EE16" s="59" t="str">
        <v/>
      </c>
      <c r="EF16" s="59" t="str">
        <v/>
      </c>
      <c r="EG16" s="59" t="str">
        <v/>
      </c>
      <c r="EH16" s="59" t="str">
        <v/>
      </c>
      <c r="EI16" s="59" t="str">
        <v/>
      </c>
      <c r="EJ16" s="59" t="str">
        <v/>
      </c>
      <c r="EK16" s="59" t="str">
        <v/>
      </c>
      <c r="EL16" s="59" t="str">
        <v/>
      </c>
      <c r="EM16" s="59" t="str">
        <v/>
      </c>
      <c r="EN16" s="59" t="str">
        <v/>
      </c>
      <c r="EO16" s="59" t="str">
        <v/>
      </c>
      <c r="EP16" s="59" t="str">
        <v/>
      </c>
      <c r="EQ16" s="59" t="str">
        <v/>
      </c>
      <c r="ER16" s="59" t="str">
        <v/>
      </c>
      <c r="ES16" s="59" t="str">
        <v/>
      </c>
      <c r="ET16" s="59" t="str">
        <v/>
      </c>
      <c r="EU16" s="59" t="str">
        <v/>
      </c>
      <c r="EV16" s="59" t="str">
        <v/>
      </c>
      <c r="EW16" s="59" t="str">
        <v/>
      </c>
      <c r="EX16" s="59" t="str">
        <v/>
      </c>
      <c r="EY16" s="59" t="str">
        <v/>
      </c>
      <c r="EZ16" s="59" t="str">
        <v/>
      </c>
      <c r="FA16" s="59" t="str">
        <v/>
      </c>
      <c r="FB16" s="59" t="str">
        <v/>
      </c>
      <c r="FC16" s="59" t="str">
        <v/>
      </c>
      <c r="FD16" s="59" t="str">
        <v/>
      </c>
      <c r="FE16" s="59" t="str">
        <v/>
      </c>
      <c r="FF16" s="59" t="str">
        <v/>
      </c>
      <c r="FG16" s="59" t="str">
        <v/>
      </c>
      <c r="FH16" s="59" t="str">
        <v/>
      </c>
      <c r="FI16" s="59" t="str">
        <v/>
      </c>
      <c r="FJ16" s="59" t="str">
        <v/>
      </c>
      <c r="FK16" s="59" t="str">
        <v/>
      </c>
      <c r="FL16" s="59" t="str">
        <v/>
      </c>
      <c r="FM16" s="59" t="str">
        <v/>
      </c>
      <c r="FN16" s="59" t="str">
        <v/>
      </c>
      <c r="FO16" s="59" t="str">
        <v/>
      </c>
      <c r="FP16" s="59" t="str">
        <v/>
      </c>
      <c r="FQ16" s="59" t="str">
        <v/>
      </c>
      <c r="FR16" s="59" t="str">
        <v/>
      </c>
      <c r="FS16" s="59" t="str">
        <v/>
      </c>
      <c r="FT16" s="59" t="str">
        <v/>
      </c>
      <c r="FU16" s="59" t="str">
        <v/>
      </c>
      <c r="FV16" s="59" t="str">
        <v/>
      </c>
      <c r="FW16" s="59" t="str">
        <v/>
      </c>
      <c r="FX16" s="59" t="str">
        <v/>
      </c>
      <c r="FY16" s="59" t="str">
        <v/>
      </c>
      <c r="FZ16" s="59" t="str">
        <v/>
      </c>
      <c r="GA16" s="59" t="str">
        <v/>
      </c>
      <c r="GB16" s="59" t="str">
        <v/>
      </c>
      <c r="GC16" s="59" t="str">
        <v/>
      </c>
      <c r="GD16" s="59" t="str">
        <v/>
      </c>
      <c r="GE16" s="59" t="str">
        <v/>
      </c>
      <c r="GF16" s="59" t="str">
        <v/>
      </c>
      <c r="GG16" s="59" t="str">
        <v/>
      </c>
      <c r="GH16" s="59" t="str">
        <v/>
      </c>
      <c r="GI16" s="59" t="str">
        <v/>
      </c>
      <c r="GJ16" s="59" t="str">
        <v/>
      </c>
      <c r="GK16" s="59" t="str">
        <v/>
      </c>
      <c r="GL16" s="59" t="str">
        <v/>
      </c>
      <c r="GM16" s="59" t="str">
        <v/>
      </c>
      <c r="GN16" s="59" t="str">
        <v/>
      </c>
      <c r="GO16" s="59" t="str">
        <v/>
      </c>
      <c r="GP16" s="59" t="str">
        <v/>
      </c>
      <c r="GQ16" s="59" t="str">
        <v/>
      </c>
      <c r="GR16" s="59" t="str">
        <v/>
      </c>
      <c r="GS16" s="59" t="str">
        <v/>
      </c>
    </row>
    <row r="17" spans="1:201">
      <c r="A17" s="39">
        <v>13</v>
      </c>
      <c r="B17" s="59" t="str" cm="1">
        <f t="array" ref="B17:GS17">_xlfn.XLOOKUP(A17,Case!$B$50:$B$205,Case!$G$50:$GX$205)&amp;""</f>
        <v>WSU</v>
      </c>
      <c r="C17" s="59" t="str">
        <v>A</v>
      </c>
      <c r="D17" s="59" t="str">
        <v>A</v>
      </c>
      <c r="E17" s="59" t="str">
        <v>WSU</v>
      </c>
      <c r="F17" s="59" t="str">
        <v>A</v>
      </c>
      <c r="G17" s="59" t="str">
        <v>A</v>
      </c>
      <c r="H17" s="59" t="str">
        <v>A</v>
      </c>
      <c r="I17" s="59" t="str">
        <v>WSU</v>
      </c>
      <c r="J17" s="59" t="str">
        <v>WSU</v>
      </c>
      <c r="K17" s="59" t="str">
        <v>A</v>
      </c>
      <c r="L17" s="59" t="str">
        <v>WSU</v>
      </c>
      <c r="M17" s="59" t="str">
        <v>WSU</v>
      </c>
      <c r="N17" s="59" t="str">
        <v>WSU</v>
      </c>
      <c r="O17" s="59" t="str">
        <v>A</v>
      </c>
      <c r="P17" s="59" t="str">
        <v>A</v>
      </c>
      <c r="Q17" s="59" t="str">
        <v>WSU</v>
      </c>
      <c r="R17" s="59" t="str">
        <v>A</v>
      </c>
      <c r="S17" s="59" t="str">
        <v>A</v>
      </c>
      <c r="T17" s="59" t="str">
        <v>A</v>
      </c>
      <c r="U17" s="59" t="str">
        <v>WSU</v>
      </c>
      <c r="V17" s="59" t="str">
        <v>WSU</v>
      </c>
      <c r="W17" s="59" t="str">
        <v>A</v>
      </c>
      <c r="X17" s="59" t="str">
        <v>WSU</v>
      </c>
      <c r="Y17" s="59" t="str">
        <v>WSU</v>
      </c>
      <c r="Z17" s="59" t="str">
        <v>WSU</v>
      </c>
      <c r="AA17" s="59" t="str">
        <v>A</v>
      </c>
      <c r="AB17" s="59" t="str">
        <v>A</v>
      </c>
      <c r="AC17" s="59" t="str">
        <v>WSU</v>
      </c>
      <c r="AD17" s="59" t="str">
        <v>A</v>
      </c>
      <c r="AE17" s="59" t="str">
        <v>A</v>
      </c>
      <c r="AF17" s="59" t="str">
        <v>A</v>
      </c>
      <c r="AG17" s="59" t="str">
        <v>WSU</v>
      </c>
      <c r="AH17" s="59" t="str">
        <v>WSU</v>
      </c>
      <c r="AI17" s="59" t="str">
        <v>A</v>
      </c>
      <c r="AJ17" s="59" t="str">
        <v>WSU</v>
      </c>
      <c r="AK17" s="59" t="str">
        <v>WSU</v>
      </c>
      <c r="AL17" s="59" t="str">
        <v>WSU</v>
      </c>
      <c r="AM17" s="59" t="str">
        <v>A</v>
      </c>
      <c r="AN17" s="59" t="str">
        <v>A</v>
      </c>
      <c r="AO17" s="59" t="str">
        <v>WSU</v>
      </c>
      <c r="AP17" s="59" t="str">
        <v>A</v>
      </c>
      <c r="AQ17" s="59" t="str">
        <v>A</v>
      </c>
      <c r="AR17" s="59" t="str">
        <v>A</v>
      </c>
      <c r="AS17" s="59" t="str">
        <v>WSU</v>
      </c>
      <c r="AT17" s="59" t="str">
        <v>WSU</v>
      </c>
      <c r="AU17" s="59" t="str">
        <v>A</v>
      </c>
      <c r="AV17" s="59" t="str">
        <v>WSU</v>
      </c>
      <c r="AW17" s="59" t="str">
        <v>WSU</v>
      </c>
      <c r="AX17" s="59" t="str">
        <v>WSU</v>
      </c>
      <c r="AY17" s="59" t="str">
        <v>A</v>
      </c>
      <c r="AZ17" s="59" t="str">
        <v/>
      </c>
      <c r="BA17" s="59" t="str">
        <v>9</v>
      </c>
      <c r="BB17" s="59" t="str">
        <v>A</v>
      </c>
      <c r="BC17" s="59" t="str">
        <v/>
      </c>
      <c r="BD17" s="59" t="str">
        <v/>
      </c>
      <c r="BE17" s="59" t="str">
        <v/>
      </c>
      <c r="BF17" s="59" t="str">
        <v/>
      </c>
      <c r="BG17" s="59" t="str">
        <v/>
      </c>
      <c r="BH17" s="59" t="str">
        <v/>
      </c>
      <c r="BI17" s="59" t="str">
        <v/>
      </c>
      <c r="BJ17" s="59" t="str">
        <v/>
      </c>
      <c r="BK17" s="59" t="str">
        <v/>
      </c>
      <c r="BL17" s="59" t="str">
        <v/>
      </c>
      <c r="BM17" s="59" t="str">
        <v/>
      </c>
      <c r="BN17" s="59" t="str">
        <v/>
      </c>
      <c r="BO17" s="59" t="str">
        <v/>
      </c>
      <c r="BP17" s="59" t="str">
        <v/>
      </c>
      <c r="BQ17" s="59" t="str">
        <v/>
      </c>
      <c r="BR17" s="59" t="str">
        <v/>
      </c>
      <c r="BS17" s="59" t="str">
        <v/>
      </c>
      <c r="BT17" s="59" t="str">
        <v/>
      </c>
      <c r="BU17" s="59" t="str">
        <v/>
      </c>
      <c r="BV17" s="59" t="str">
        <v/>
      </c>
      <c r="BW17" s="59" t="str">
        <v/>
      </c>
      <c r="BX17" s="59" t="str">
        <v/>
      </c>
      <c r="BY17" s="59" t="str">
        <v/>
      </c>
      <c r="BZ17" s="59" t="str">
        <v/>
      </c>
      <c r="CA17" s="59" t="str">
        <v/>
      </c>
      <c r="CB17" s="59" t="str">
        <v/>
      </c>
      <c r="CC17" s="59" t="str">
        <v/>
      </c>
      <c r="CD17" s="59" t="str">
        <v/>
      </c>
      <c r="CE17" s="59" t="str">
        <v/>
      </c>
      <c r="CF17" s="59" t="str">
        <v/>
      </c>
      <c r="CG17" s="59" t="str">
        <v/>
      </c>
      <c r="CH17" s="59" t="str">
        <v/>
      </c>
      <c r="CI17" s="59" t="str">
        <v/>
      </c>
      <c r="CJ17" s="59" t="str">
        <v/>
      </c>
      <c r="CK17" s="59" t="str">
        <v/>
      </c>
      <c r="CL17" s="59" t="str">
        <v/>
      </c>
      <c r="CM17" s="59" t="str">
        <v/>
      </c>
      <c r="CN17" s="59" t="str">
        <v/>
      </c>
      <c r="CO17" s="59" t="str">
        <v/>
      </c>
      <c r="CP17" s="59" t="str">
        <v/>
      </c>
      <c r="CQ17" s="59" t="str">
        <v/>
      </c>
      <c r="CR17" s="59" t="str">
        <v/>
      </c>
      <c r="CS17" s="59" t="str">
        <v/>
      </c>
      <c r="CT17" s="59" t="str">
        <v/>
      </c>
      <c r="CU17" s="59" t="str">
        <v/>
      </c>
      <c r="CV17" s="59" t="str">
        <v/>
      </c>
      <c r="CW17" s="59" t="str">
        <v/>
      </c>
      <c r="CX17" s="59" t="str">
        <v/>
      </c>
      <c r="CY17" s="59" t="str">
        <v/>
      </c>
      <c r="CZ17" s="59" t="str">
        <v/>
      </c>
      <c r="DA17" s="59" t="str">
        <v/>
      </c>
      <c r="DB17" s="59" t="str">
        <v/>
      </c>
      <c r="DC17" s="59" t="str">
        <v/>
      </c>
      <c r="DD17" s="59" t="str">
        <v/>
      </c>
      <c r="DE17" s="59" t="str">
        <v/>
      </c>
      <c r="DF17" s="59" t="str">
        <v/>
      </c>
      <c r="DG17" s="59" t="str">
        <v/>
      </c>
      <c r="DH17" s="59" t="str">
        <v/>
      </c>
      <c r="DI17" s="59" t="str">
        <v/>
      </c>
      <c r="DJ17" s="59" t="str">
        <v/>
      </c>
      <c r="DK17" s="59" t="str">
        <v/>
      </c>
      <c r="DL17" s="59" t="str">
        <v/>
      </c>
      <c r="DM17" s="59" t="str">
        <v/>
      </c>
      <c r="DN17" s="59" t="str">
        <v/>
      </c>
      <c r="DO17" s="59" t="str">
        <v/>
      </c>
      <c r="DP17" s="59" t="str">
        <v/>
      </c>
      <c r="DQ17" s="59" t="str">
        <v/>
      </c>
      <c r="DR17" s="59" t="str">
        <v/>
      </c>
      <c r="DS17" s="59" t="str">
        <v/>
      </c>
      <c r="DT17" s="59" t="str">
        <v/>
      </c>
      <c r="DU17" s="59" t="str">
        <v/>
      </c>
      <c r="DV17" s="59" t="str">
        <v/>
      </c>
      <c r="DW17" s="59" t="str">
        <v/>
      </c>
      <c r="DX17" s="59" t="str">
        <v/>
      </c>
      <c r="DY17" s="59" t="str">
        <v/>
      </c>
      <c r="DZ17" s="59" t="str">
        <v/>
      </c>
      <c r="EA17" s="59" t="str">
        <v/>
      </c>
      <c r="EB17" s="59" t="str">
        <v/>
      </c>
      <c r="EC17" s="59" t="str">
        <v/>
      </c>
      <c r="ED17" s="59" t="str">
        <v/>
      </c>
      <c r="EE17" s="59" t="str">
        <v/>
      </c>
      <c r="EF17" s="59" t="str">
        <v/>
      </c>
      <c r="EG17" s="59" t="str">
        <v/>
      </c>
      <c r="EH17" s="59" t="str">
        <v/>
      </c>
      <c r="EI17" s="59" t="str">
        <v/>
      </c>
      <c r="EJ17" s="59" t="str">
        <v/>
      </c>
      <c r="EK17" s="59" t="str">
        <v/>
      </c>
      <c r="EL17" s="59" t="str">
        <v/>
      </c>
      <c r="EM17" s="59" t="str">
        <v/>
      </c>
      <c r="EN17" s="59" t="str">
        <v/>
      </c>
      <c r="EO17" s="59" t="str">
        <v/>
      </c>
      <c r="EP17" s="59" t="str">
        <v/>
      </c>
      <c r="EQ17" s="59" t="str">
        <v/>
      </c>
      <c r="ER17" s="59" t="str">
        <v/>
      </c>
      <c r="ES17" s="59" t="str">
        <v/>
      </c>
      <c r="ET17" s="59" t="str">
        <v/>
      </c>
      <c r="EU17" s="59" t="str">
        <v/>
      </c>
      <c r="EV17" s="59" t="str">
        <v/>
      </c>
      <c r="EW17" s="59" t="str">
        <v/>
      </c>
      <c r="EX17" s="59" t="str">
        <v/>
      </c>
      <c r="EY17" s="59" t="str">
        <v/>
      </c>
      <c r="EZ17" s="59" t="str">
        <v/>
      </c>
      <c r="FA17" s="59" t="str">
        <v/>
      </c>
      <c r="FB17" s="59" t="str">
        <v/>
      </c>
      <c r="FC17" s="59" t="str">
        <v/>
      </c>
      <c r="FD17" s="59" t="str">
        <v/>
      </c>
      <c r="FE17" s="59" t="str">
        <v/>
      </c>
      <c r="FF17" s="59" t="str">
        <v/>
      </c>
      <c r="FG17" s="59" t="str">
        <v/>
      </c>
      <c r="FH17" s="59" t="str">
        <v/>
      </c>
      <c r="FI17" s="59" t="str">
        <v/>
      </c>
      <c r="FJ17" s="59" t="str">
        <v/>
      </c>
      <c r="FK17" s="59" t="str">
        <v/>
      </c>
      <c r="FL17" s="59" t="str">
        <v/>
      </c>
      <c r="FM17" s="59" t="str">
        <v/>
      </c>
      <c r="FN17" s="59" t="str">
        <v/>
      </c>
      <c r="FO17" s="59" t="str">
        <v/>
      </c>
      <c r="FP17" s="59" t="str">
        <v/>
      </c>
      <c r="FQ17" s="59" t="str">
        <v/>
      </c>
      <c r="FR17" s="59" t="str">
        <v/>
      </c>
      <c r="FS17" s="59" t="str">
        <v/>
      </c>
      <c r="FT17" s="59" t="str">
        <v/>
      </c>
      <c r="FU17" s="59" t="str">
        <v/>
      </c>
      <c r="FV17" s="59" t="str">
        <v/>
      </c>
      <c r="FW17" s="59" t="str">
        <v/>
      </c>
      <c r="FX17" s="59" t="str">
        <v/>
      </c>
      <c r="FY17" s="59" t="str">
        <v/>
      </c>
      <c r="FZ17" s="59" t="str">
        <v/>
      </c>
      <c r="GA17" s="59" t="str">
        <v/>
      </c>
      <c r="GB17" s="59" t="str">
        <v/>
      </c>
      <c r="GC17" s="59" t="str">
        <v/>
      </c>
      <c r="GD17" s="59" t="str">
        <v/>
      </c>
      <c r="GE17" s="59" t="str">
        <v/>
      </c>
      <c r="GF17" s="59" t="str">
        <v/>
      </c>
      <c r="GG17" s="59" t="str">
        <v/>
      </c>
      <c r="GH17" s="59" t="str">
        <v/>
      </c>
      <c r="GI17" s="59" t="str">
        <v/>
      </c>
      <c r="GJ17" s="59" t="str">
        <v/>
      </c>
      <c r="GK17" s="59" t="str">
        <v/>
      </c>
      <c r="GL17" s="59" t="str">
        <v/>
      </c>
      <c r="GM17" s="59" t="str">
        <v/>
      </c>
      <c r="GN17" s="59" t="str">
        <v/>
      </c>
      <c r="GO17" s="59" t="str">
        <v/>
      </c>
      <c r="GP17" s="59" t="str">
        <v/>
      </c>
      <c r="GQ17" s="59" t="str">
        <v/>
      </c>
      <c r="GR17" s="59" t="str">
        <v/>
      </c>
      <c r="GS17" s="59" t="str">
        <v/>
      </c>
    </row>
    <row r="18" spans="1:201">
      <c r="A18" s="39">
        <v>14</v>
      </c>
      <c r="B18" s="59" t="str" cm="1">
        <f t="array" ref="B18:GS18">_xlfn.XLOOKUP(A18,Case!$B$50:$B$205,Case!$G$50:$GX$205)&amp;""</f>
        <v>UW</v>
      </c>
      <c r="C18" s="59" t="str">
        <v>A</v>
      </c>
      <c r="D18" s="59" t="str">
        <v>UW</v>
      </c>
      <c r="E18" s="59" t="str">
        <v>A</v>
      </c>
      <c r="F18" s="59" t="str">
        <v>UW</v>
      </c>
      <c r="G18" s="59" t="str">
        <v>A</v>
      </c>
      <c r="H18" s="59" t="str">
        <v>A</v>
      </c>
      <c r="I18" s="59" t="str">
        <v>A</v>
      </c>
      <c r="J18" s="59" t="str">
        <v>A</v>
      </c>
      <c r="K18" s="59" t="str">
        <v>A</v>
      </c>
      <c r="L18" s="59" t="str">
        <v>UW</v>
      </c>
      <c r="M18" s="59" t="str">
        <v>UW</v>
      </c>
      <c r="N18" s="59" t="str">
        <v>UW</v>
      </c>
      <c r="O18" s="59" t="str">
        <v>A</v>
      </c>
      <c r="P18" s="59" t="str">
        <v>UW</v>
      </c>
      <c r="Q18" s="59" t="str">
        <v>A</v>
      </c>
      <c r="R18" s="59" t="str">
        <v>UW</v>
      </c>
      <c r="S18" s="59" t="str">
        <v>A</v>
      </c>
      <c r="T18" s="59" t="str">
        <v>A</v>
      </c>
      <c r="U18" s="59" t="str">
        <v>A</v>
      </c>
      <c r="V18" s="59" t="str">
        <v>A</v>
      </c>
      <c r="W18" s="59" t="str">
        <v>A</v>
      </c>
      <c r="X18" s="59" t="str">
        <v>UW</v>
      </c>
      <c r="Y18" s="59" t="str">
        <v>UW</v>
      </c>
      <c r="Z18" s="59" t="str">
        <v>UW</v>
      </c>
      <c r="AA18" s="59" t="str">
        <v>A</v>
      </c>
      <c r="AB18" s="59" t="str">
        <v>UW</v>
      </c>
      <c r="AC18" s="59" t="str">
        <v>A</v>
      </c>
      <c r="AD18" s="59" t="str">
        <v>UW</v>
      </c>
      <c r="AE18" s="59" t="str">
        <v>A</v>
      </c>
      <c r="AF18" s="59" t="str">
        <v>A</v>
      </c>
      <c r="AG18" s="59" t="str">
        <v>A</v>
      </c>
      <c r="AH18" s="59" t="str">
        <v>A</v>
      </c>
      <c r="AI18" s="59" t="str">
        <v>A</v>
      </c>
      <c r="AJ18" s="59" t="str">
        <v>UW</v>
      </c>
      <c r="AK18" s="59" t="str">
        <v>UW</v>
      </c>
      <c r="AL18" s="59" t="str">
        <v>UW</v>
      </c>
      <c r="AM18" s="59" t="str">
        <v>A</v>
      </c>
      <c r="AN18" s="59" t="str">
        <v>UW</v>
      </c>
      <c r="AO18" s="59" t="str">
        <v>A</v>
      </c>
      <c r="AP18" s="59" t="str">
        <v>UW</v>
      </c>
      <c r="AQ18" s="59" t="str">
        <v>A</v>
      </c>
      <c r="AR18" s="59" t="str">
        <v>A</v>
      </c>
      <c r="AS18" s="59" t="str">
        <v>A</v>
      </c>
      <c r="AT18" s="59" t="str">
        <v>A</v>
      </c>
      <c r="AU18" s="59" t="str">
        <v>A</v>
      </c>
      <c r="AV18" s="59" t="str">
        <v>UW</v>
      </c>
      <c r="AW18" s="59" t="str">
        <v>UW</v>
      </c>
      <c r="AX18" s="59" t="str">
        <v>UW</v>
      </c>
      <c r="AY18" s="59" t="str">
        <v>A</v>
      </c>
      <c r="AZ18" s="59" t="str">
        <v/>
      </c>
      <c r="BA18" s="59" t="str">
        <v>10</v>
      </c>
      <c r="BB18" s="59" t="str">
        <v>A</v>
      </c>
      <c r="BC18" s="59" t="str">
        <v/>
      </c>
      <c r="BD18" s="59" t="str">
        <v/>
      </c>
      <c r="BE18" s="59" t="str">
        <v/>
      </c>
      <c r="BF18" s="59" t="str">
        <v/>
      </c>
      <c r="BG18" s="59" t="str">
        <v/>
      </c>
      <c r="BH18" s="59" t="str">
        <v/>
      </c>
      <c r="BI18" s="59" t="str">
        <v/>
      </c>
      <c r="BJ18" s="59" t="str">
        <v/>
      </c>
      <c r="BK18" s="59" t="str">
        <v/>
      </c>
      <c r="BL18" s="59" t="str">
        <v/>
      </c>
      <c r="BM18" s="59" t="str">
        <v/>
      </c>
      <c r="BN18" s="59" t="str">
        <v/>
      </c>
      <c r="BO18" s="59" t="str">
        <v/>
      </c>
      <c r="BP18" s="59" t="str">
        <v/>
      </c>
      <c r="BQ18" s="59" t="str">
        <v/>
      </c>
      <c r="BR18" s="59" t="str">
        <v/>
      </c>
      <c r="BS18" s="59" t="str">
        <v/>
      </c>
      <c r="BT18" s="59" t="str">
        <v/>
      </c>
      <c r="BU18" s="59" t="str">
        <v/>
      </c>
      <c r="BV18" s="59" t="str">
        <v/>
      </c>
      <c r="BW18" s="59" t="str">
        <v/>
      </c>
      <c r="BX18" s="59" t="str">
        <v/>
      </c>
      <c r="BY18" s="59" t="str">
        <v/>
      </c>
      <c r="BZ18" s="59" t="str">
        <v/>
      </c>
      <c r="CA18" s="59" t="str">
        <v/>
      </c>
      <c r="CB18" s="59" t="str">
        <v/>
      </c>
      <c r="CC18" s="59" t="str">
        <v/>
      </c>
      <c r="CD18" s="59" t="str">
        <v/>
      </c>
      <c r="CE18" s="59" t="str">
        <v/>
      </c>
      <c r="CF18" s="59" t="str">
        <v/>
      </c>
      <c r="CG18" s="59" t="str">
        <v/>
      </c>
      <c r="CH18" s="59" t="str">
        <v/>
      </c>
      <c r="CI18" s="59" t="str">
        <v/>
      </c>
      <c r="CJ18" s="59" t="str">
        <v/>
      </c>
      <c r="CK18" s="59" t="str">
        <v/>
      </c>
      <c r="CL18" s="59" t="str">
        <v/>
      </c>
      <c r="CM18" s="59" t="str">
        <v/>
      </c>
      <c r="CN18" s="59" t="str">
        <v/>
      </c>
      <c r="CO18" s="59" t="str">
        <v/>
      </c>
      <c r="CP18" s="59" t="str">
        <v/>
      </c>
      <c r="CQ18" s="59" t="str">
        <v/>
      </c>
      <c r="CR18" s="59" t="str">
        <v/>
      </c>
      <c r="CS18" s="59" t="str">
        <v/>
      </c>
      <c r="CT18" s="59" t="str">
        <v/>
      </c>
      <c r="CU18" s="59" t="str">
        <v/>
      </c>
      <c r="CV18" s="59" t="str">
        <v/>
      </c>
      <c r="CW18" s="59" t="str">
        <v/>
      </c>
      <c r="CX18" s="59" t="str">
        <v/>
      </c>
      <c r="CY18" s="59" t="str">
        <v/>
      </c>
      <c r="CZ18" s="59" t="str">
        <v/>
      </c>
      <c r="DA18" s="59" t="str">
        <v/>
      </c>
      <c r="DB18" s="59" t="str">
        <v/>
      </c>
      <c r="DC18" s="59" t="str">
        <v/>
      </c>
      <c r="DD18" s="59" t="str">
        <v/>
      </c>
      <c r="DE18" s="59" t="str">
        <v/>
      </c>
      <c r="DF18" s="59" t="str">
        <v/>
      </c>
      <c r="DG18" s="59" t="str">
        <v/>
      </c>
      <c r="DH18" s="59" t="str">
        <v/>
      </c>
      <c r="DI18" s="59" t="str">
        <v/>
      </c>
      <c r="DJ18" s="59" t="str">
        <v/>
      </c>
      <c r="DK18" s="59" t="str">
        <v/>
      </c>
      <c r="DL18" s="59" t="str">
        <v/>
      </c>
      <c r="DM18" s="59" t="str">
        <v/>
      </c>
      <c r="DN18" s="59" t="str">
        <v/>
      </c>
      <c r="DO18" s="59" t="str">
        <v/>
      </c>
      <c r="DP18" s="59" t="str">
        <v/>
      </c>
      <c r="DQ18" s="59" t="str">
        <v/>
      </c>
      <c r="DR18" s="59" t="str">
        <v/>
      </c>
      <c r="DS18" s="59" t="str">
        <v/>
      </c>
      <c r="DT18" s="59" t="str">
        <v/>
      </c>
      <c r="DU18" s="59" t="str">
        <v/>
      </c>
      <c r="DV18" s="59" t="str">
        <v/>
      </c>
      <c r="DW18" s="59" t="str">
        <v/>
      </c>
      <c r="DX18" s="59" t="str">
        <v/>
      </c>
      <c r="DY18" s="59" t="str">
        <v/>
      </c>
      <c r="DZ18" s="59" t="str">
        <v/>
      </c>
      <c r="EA18" s="59" t="str">
        <v/>
      </c>
      <c r="EB18" s="59" t="str">
        <v/>
      </c>
      <c r="EC18" s="59" t="str">
        <v/>
      </c>
      <c r="ED18" s="59" t="str">
        <v/>
      </c>
      <c r="EE18" s="59" t="str">
        <v/>
      </c>
      <c r="EF18" s="59" t="str">
        <v/>
      </c>
      <c r="EG18" s="59" t="str">
        <v/>
      </c>
      <c r="EH18" s="59" t="str">
        <v/>
      </c>
      <c r="EI18" s="59" t="str">
        <v/>
      </c>
      <c r="EJ18" s="59" t="str">
        <v/>
      </c>
      <c r="EK18" s="59" t="str">
        <v/>
      </c>
      <c r="EL18" s="59" t="str">
        <v/>
      </c>
      <c r="EM18" s="59" t="str">
        <v/>
      </c>
      <c r="EN18" s="59" t="str">
        <v/>
      </c>
      <c r="EO18" s="59" t="str">
        <v/>
      </c>
      <c r="EP18" s="59" t="str">
        <v/>
      </c>
      <c r="EQ18" s="59" t="str">
        <v/>
      </c>
      <c r="ER18" s="59" t="str">
        <v/>
      </c>
      <c r="ES18" s="59" t="str">
        <v/>
      </c>
      <c r="ET18" s="59" t="str">
        <v/>
      </c>
      <c r="EU18" s="59" t="str">
        <v/>
      </c>
      <c r="EV18" s="59" t="str">
        <v/>
      </c>
      <c r="EW18" s="59" t="str">
        <v/>
      </c>
      <c r="EX18" s="59" t="str">
        <v/>
      </c>
      <c r="EY18" s="59" t="str">
        <v/>
      </c>
      <c r="EZ18" s="59" t="str">
        <v/>
      </c>
      <c r="FA18" s="59" t="str">
        <v/>
      </c>
      <c r="FB18" s="59" t="str">
        <v/>
      </c>
      <c r="FC18" s="59" t="str">
        <v/>
      </c>
      <c r="FD18" s="59" t="str">
        <v/>
      </c>
      <c r="FE18" s="59" t="str">
        <v/>
      </c>
      <c r="FF18" s="59" t="str">
        <v/>
      </c>
      <c r="FG18" s="59" t="str">
        <v/>
      </c>
      <c r="FH18" s="59" t="str">
        <v/>
      </c>
      <c r="FI18" s="59" t="str">
        <v/>
      </c>
      <c r="FJ18" s="59" t="str">
        <v/>
      </c>
      <c r="FK18" s="59" t="str">
        <v/>
      </c>
      <c r="FL18" s="59" t="str">
        <v/>
      </c>
      <c r="FM18" s="59" t="str">
        <v/>
      </c>
      <c r="FN18" s="59" t="str">
        <v/>
      </c>
      <c r="FO18" s="59" t="str">
        <v/>
      </c>
      <c r="FP18" s="59" t="str">
        <v/>
      </c>
      <c r="FQ18" s="59" t="str">
        <v/>
      </c>
      <c r="FR18" s="59" t="str">
        <v/>
      </c>
      <c r="FS18" s="59" t="str">
        <v/>
      </c>
      <c r="FT18" s="59" t="str">
        <v/>
      </c>
      <c r="FU18" s="59" t="str">
        <v/>
      </c>
      <c r="FV18" s="59" t="str">
        <v/>
      </c>
      <c r="FW18" s="59" t="str">
        <v/>
      </c>
      <c r="FX18" s="59" t="str">
        <v/>
      </c>
      <c r="FY18" s="59" t="str">
        <v/>
      </c>
      <c r="FZ18" s="59" t="str">
        <v/>
      </c>
      <c r="GA18" s="59" t="str">
        <v/>
      </c>
      <c r="GB18" s="59" t="str">
        <v/>
      </c>
      <c r="GC18" s="59" t="str">
        <v/>
      </c>
      <c r="GD18" s="59" t="str">
        <v/>
      </c>
      <c r="GE18" s="59" t="str">
        <v/>
      </c>
      <c r="GF18" s="59" t="str">
        <v/>
      </c>
      <c r="GG18" s="59" t="str">
        <v/>
      </c>
      <c r="GH18" s="59" t="str">
        <v/>
      </c>
      <c r="GI18" s="59" t="str">
        <v/>
      </c>
      <c r="GJ18" s="59" t="str">
        <v/>
      </c>
      <c r="GK18" s="59" t="str">
        <v/>
      </c>
      <c r="GL18" s="59" t="str">
        <v/>
      </c>
      <c r="GM18" s="59" t="str">
        <v/>
      </c>
      <c r="GN18" s="59" t="str">
        <v/>
      </c>
      <c r="GO18" s="59" t="str">
        <v/>
      </c>
      <c r="GP18" s="59" t="str">
        <v/>
      </c>
      <c r="GQ18" s="59" t="str">
        <v/>
      </c>
      <c r="GR18" s="59" t="str">
        <v/>
      </c>
      <c r="GS18" s="59" t="str">
        <v/>
      </c>
    </row>
    <row r="19" spans="1:201">
      <c r="A19" s="39">
        <v>15</v>
      </c>
      <c r="B19" s="59" t="str" cm="1">
        <f t="array" ref="B19:GS19">_xlfn.XLOOKUP(A19,Case!$B$50:$B$205,Case!$G$50:$GX$205)&amp;""</f>
        <v>Cal</v>
      </c>
      <c r="C19" s="59" t="str">
        <v>A</v>
      </c>
      <c r="D19" s="59" t="str">
        <v>Cal</v>
      </c>
      <c r="E19" s="59" t="str">
        <v>Cal</v>
      </c>
      <c r="F19" s="59" t="str">
        <v>Cal</v>
      </c>
      <c r="G19" s="59" t="str">
        <v>A</v>
      </c>
      <c r="H19" s="59" t="str">
        <v>Cal</v>
      </c>
      <c r="I19" s="59" t="str">
        <v>A</v>
      </c>
      <c r="J19" s="59" t="str">
        <v>A</v>
      </c>
      <c r="K19" s="59" t="str">
        <v>A</v>
      </c>
      <c r="L19" s="59" t="str">
        <v>Cal</v>
      </c>
      <c r="M19" s="59" t="str">
        <v>A</v>
      </c>
      <c r="N19" s="59" t="str">
        <v>Cal</v>
      </c>
      <c r="O19" s="59" t="str">
        <v>A</v>
      </c>
      <c r="P19" s="59" t="str">
        <v>Cal</v>
      </c>
      <c r="Q19" s="59" t="str">
        <v>Cal</v>
      </c>
      <c r="R19" s="59" t="str">
        <v>Cal</v>
      </c>
      <c r="S19" s="59" t="str">
        <v>A</v>
      </c>
      <c r="T19" s="59" t="str">
        <v>Cal</v>
      </c>
      <c r="U19" s="59" t="str">
        <v>A</v>
      </c>
      <c r="V19" s="59" t="str">
        <v>A</v>
      </c>
      <c r="W19" s="59" t="str">
        <v>A</v>
      </c>
      <c r="X19" s="59" t="str">
        <v>Cal</v>
      </c>
      <c r="Y19" s="59" t="str">
        <v>A</v>
      </c>
      <c r="Z19" s="59" t="str">
        <v>Cal</v>
      </c>
      <c r="AA19" s="59" t="str">
        <v>A</v>
      </c>
      <c r="AB19" s="59" t="str">
        <v>Cal</v>
      </c>
      <c r="AC19" s="59" t="str">
        <v>Cal</v>
      </c>
      <c r="AD19" s="59" t="str">
        <v>Cal</v>
      </c>
      <c r="AE19" s="59" t="str">
        <v>A</v>
      </c>
      <c r="AF19" s="59" t="str">
        <v>Cal</v>
      </c>
      <c r="AG19" s="59" t="str">
        <v>A</v>
      </c>
      <c r="AH19" s="59" t="str">
        <v>A</v>
      </c>
      <c r="AI19" s="59" t="str">
        <v>A</v>
      </c>
      <c r="AJ19" s="59" t="str">
        <v>Cal</v>
      </c>
      <c r="AK19" s="59" t="str">
        <v>A</v>
      </c>
      <c r="AL19" s="59" t="str">
        <v>Cal</v>
      </c>
      <c r="AM19" s="59" t="str">
        <v>A</v>
      </c>
      <c r="AN19" s="59" t="str">
        <v>Cal</v>
      </c>
      <c r="AO19" s="59" t="str">
        <v>Cal</v>
      </c>
      <c r="AP19" s="59" t="str">
        <v>Cal</v>
      </c>
      <c r="AQ19" s="59" t="str">
        <v>A</v>
      </c>
      <c r="AR19" s="59" t="str">
        <v>Cal</v>
      </c>
      <c r="AS19" s="59" t="str">
        <v>A</v>
      </c>
      <c r="AT19" s="59" t="str">
        <v>A</v>
      </c>
      <c r="AU19" s="59" t="str">
        <v>A</v>
      </c>
      <c r="AV19" s="59" t="str">
        <v>Cal</v>
      </c>
      <c r="AW19" s="59" t="str">
        <v>A</v>
      </c>
      <c r="AX19" s="59" t="str">
        <v>Cal</v>
      </c>
      <c r="AY19" s="59" t="str">
        <v>A</v>
      </c>
      <c r="AZ19" s="59" t="str">
        <v/>
      </c>
      <c r="BA19" s="59" t="str">
        <v>11</v>
      </c>
      <c r="BB19" s="59" t="str">
        <v>O</v>
      </c>
      <c r="BC19" s="59" t="str">
        <v/>
      </c>
      <c r="BD19" s="59" t="str">
        <v/>
      </c>
      <c r="BE19" s="59" t="str">
        <v/>
      </c>
      <c r="BF19" s="59" t="str">
        <v/>
      </c>
      <c r="BG19" s="59" t="str">
        <v/>
      </c>
      <c r="BH19" s="59" t="str">
        <v/>
      </c>
      <c r="BI19" s="59" t="str">
        <v/>
      </c>
      <c r="BJ19" s="59" t="str">
        <v/>
      </c>
      <c r="BK19" s="59" t="str">
        <v/>
      </c>
      <c r="BL19" s="59" t="str">
        <v/>
      </c>
      <c r="BM19" s="59" t="str">
        <v/>
      </c>
      <c r="BN19" s="59" t="str">
        <v/>
      </c>
      <c r="BO19" s="59" t="str">
        <v/>
      </c>
      <c r="BP19" s="59" t="str">
        <v/>
      </c>
      <c r="BQ19" s="59" t="str">
        <v/>
      </c>
      <c r="BR19" s="59" t="str">
        <v/>
      </c>
      <c r="BS19" s="59" t="str">
        <v/>
      </c>
      <c r="BT19" s="59" t="str">
        <v/>
      </c>
      <c r="BU19" s="59" t="str">
        <v/>
      </c>
      <c r="BV19" s="59" t="str">
        <v/>
      </c>
      <c r="BW19" s="59" t="str">
        <v/>
      </c>
      <c r="BX19" s="59" t="str">
        <v/>
      </c>
      <c r="BY19" s="59" t="str">
        <v/>
      </c>
      <c r="BZ19" s="59" t="str">
        <v/>
      </c>
      <c r="CA19" s="59" t="str">
        <v/>
      </c>
      <c r="CB19" s="59" t="str">
        <v/>
      </c>
      <c r="CC19" s="59" t="str">
        <v/>
      </c>
      <c r="CD19" s="59" t="str">
        <v/>
      </c>
      <c r="CE19" s="59" t="str">
        <v/>
      </c>
      <c r="CF19" s="59" t="str">
        <v/>
      </c>
      <c r="CG19" s="59" t="str">
        <v/>
      </c>
      <c r="CH19" s="59" t="str">
        <v/>
      </c>
      <c r="CI19" s="59" t="str">
        <v/>
      </c>
      <c r="CJ19" s="59" t="str">
        <v/>
      </c>
      <c r="CK19" s="59" t="str">
        <v/>
      </c>
      <c r="CL19" s="59" t="str">
        <v/>
      </c>
      <c r="CM19" s="59" t="str">
        <v/>
      </c>
      <c r="CN19" s="59" t="str">
        <v/>
      </c>
      <c r="CO19" s="59" t="str">
        <v/>
      </c>
      <c r="CP19" s="59" t="str">
        <v/>
      </c>
      <c r="CQ19" s="59" t="str">
        <v/>
      </c>
      <c r="CR19" s="59" t="str">
        <v/>
      </c>
      <c r="CS19" s="59" t="str">
        <v/>
      </c>
      <c r="CT19" s="59" t="str">
        <v/>
      </c>
      <c r="CU19" s="59" t="str">
        <v/>
      </c>
      <c r="CV19" s="59" t="str">
        <v/>
      </c>
      <c r="CW19" s="59" t="str">
        <v/>
      </c>
      <c r="CX19" s="59" t="str">
        <v/>
      </c>
      <c r="CY19" s="59" t="str">
        <v/>
      </c>
      <c r="CZ19" s="59" t="str">
        <v/>
      </c>
      <c r="DA19" s="59" t="str">
        <v/>
      </c>
      <c r="DB19" s="59" t="str">
        <v/>
      </c>
      <c r="DC19" s="59" t="str">
        <v/>
      </c>
      <c r="DD19" s="59" t="str">
        <v/>
      </c>
      <c r="DE19" s="59" t="str">
        <v/>
      </c>
      <c r="DF19" s="59" t="str">
        <v/>
      </c>
      <c r="DG19" s="59" t="str">
        <v/>
      </c>
      <c r="DH19" s="59" t="str">
        <v/>
      </c>
      <c r="DI19" s="59" t="str">
        <v/>
      </c>
      <c r="DJ19" s="59" t="str">
        <v/>
      </c>
      <c r="DK19" s="59" t="str">
        <v/>
      </c>
      <c r="DL19" s="59" t="str">
        <v/>
      </c>
      <c r="DM19" s="59" t="str">
        <v/>
      </c>
      <c r="DN19" s="59" t="str">
        <v/>
      </c>
      <c r="DO19" s="59" t="str">
        <v/>
      </c>
      <c r="DP19" s="59" t="str">
        <v/>
      </c>
      <c r="DQ19" s="59" t="str">
        <v/>
      </c>
      <c r="DR19" s="59" t="str">
        <v/>
      </c>
      <c r="DS19" s="59" t="str">
        <v/>
      </c>
      <c r="DT19" s="59" t="str">
        <v/>
      </c>
      <c r="DU19" s="59" t="str">
        <v/>
      </c>
      <c r="DV19" s="59" t="str">
        <v/>
      </c>
      <c r="DW19" s="59" t="str">
        <v/>
      </c>
      <c r="DX19" s="59" t="str">
        <v/>
      </c>
      <c r="DY19" s="59" t="str">
        <v/>
      </c>
      <c r="DZ19" s="59" t="str">
        <v/>
      </c>
      <c r="EA19" s="59" t="str">
        <v/>
      </c>
      <c r="EB19" s="59" t="str">
        <v/>
      </c>
      <c r="EC19" s="59" t="str">
        <v/>
      </c>
      <c r="ED19" s="59" t="str">
        <v/>
      </c>
      <c r="EE19" s="59" t="str">
        <v/>
      </c>
      <c r="EF19" s="59" t="str">
        <v/>
      </c>
      <c r="EG19" s="59" t="str">
        <v/>
      </c>
      <c r="EH19" s="59" t="str">
        <v/>
      </c>
      <c r="EI19" s="59" t="str">
        <v/>
      </c>
      <c r="EJ19" s="59" t="str">
        <v/>
      </c>
      <c r="EK19" s="59" t="str">
        <v/>
      </c>
      <c r="EL19" s="59" t="str">
        <v/>
      </c>
      <c r="EM19" s="59" t="str">
        <v/>
      </c>
      <c r="EN19" s="59" t="str">
        <v/>
      </c>
      <c r="EO19" s="59" t="str">
        <v/>
      </c>
      <c r="EP19" s="59" t="str">
        <v/>
      </c>
      <c r="EQ19" s="59" t="str">
        <v/>
      </c>
      <c r="ER19" s="59" t="str">
        <v/>
      </c>
      <c r="ES19" s="59" t="str">
        <v/>
      </c>
      <c r="ET19" s="59" t="str">
        <v/>
      </c>
      <c r="EU19" s="59" t="str">
        <v/>
      </c>
      <c r="EV19" s="59" t="str">
        <v/>
      </c>
      <c r="EW19" s="59" t="str">
        <v/>
      </c>
      <c r="EX19" s="59" t="str">
        <v/>
      </c>
      <c r="EY19" s="59" t="str">
        <v/>
      </c>
      <c r="EZ19" s="59" t="str">
        <v/>
      </c>
      <c r="FA19" s="59" t="str">
        <v/>
      </c>
      <c r="FB19" s="59" t="str">
        <v/>
      </c>
      <c r="FC19" s="59" t="str">
        <v/>
      </c>
      <c r="FD19" s="59" t="str">
        <v/>
      </c>
      <c r="FE19" s="59" t="str">
        <v/>
      </c>
      <c r="FF19" s="59" t="str">
        <v/>
      </c>
      <c r="FG19" s="59" t="str">
        <v/>
      </c>
      <c r="FH19" s="59" t="str">
        <v/>
      </c>
      <c r="FI19" s="59" t="str">
        <v/>
      </c>
      <c r="FJ19" s="59" t="str">
        <v/>
      </c>
      <c r="FK19" s="59" t="str">
        <v/>
      </c>
      <c r="FL19" s="59" t="str">
        <v/>
      </c>
      <c r="FM19" s="59" t="str">
        <v/>
      </c>
      <c r="FN19" s="59" t="str">
        <v/>
      </c>
      <c r="FO19" s="59" t="str">
        <v/>
      </c>
      <c r="FP19" s="59" t="str">
        <v/>
      </c>
      <c r="FQ19" s="59" t="str">
        <v/>
      </c>
      <c r="FR19" s="59" t="str">
        <v/>
      </c>
      <c r="FS19" s="59" t="str">
        <v/>
      </c>
      <c r="FT19" s="59" t="str">
        <v/>
      </c>
      <c r="FU19" s="59" t="str">
        <v/>
      </c>
      <c r="FV19" s="59" t="str">
        <v/>
      </c>
      <c r="FW19" s="59" t="str">
        <v/>
      </c>
      <c r="FX19" s="59" t="str">
        <v/>
      </c>
      <c r="FY19" s="59" t="str">
        <v/>
      </c>
      <c r="FZ19" s="59" t="str">
        <v/>
      </c>
      <c r="GA19" s="59" t="str">
        <v/>
      </c>
      <c r="GB19" s="59" t="str">
        <v/>
      </c>
      <c r="GC19" s="59" t="str">
        <v/>
      </c>
      <c r="GD19" s="59" t="str">
        <v/>
      </c>
      <c r="GE19" s="59" t="str">
        <v/>
      </c>
      <c r="GF19" s="59" t="str">
        <v/>
      </c>
      <c r="GG19" s="59" t="str">
        <v/>
      </c>
      <c r="GH19" s="59" t="str">
        <v/>
      </c>
      <c r="GI19" s="59" t="str">
        <v/>
      </c>
      <c r="GJ19" s="59" t="str">
        <v/>
      </c>
      <c r="GK19" s="59" t="str">
        <v/>
      </c>
      <c r="GL19" s="59" t="str">
        <v/>
      </c>
      <c r="GM19" s="59" t="str">
        <v/>
      </c>
      <c r="GN19" s="59" t="str">
        <v/>
      </c>
      <c r="GO19" s="59" t="str">
        <v/>
      </c>
      <c r="GP19" s="59" t="str">
        <v/>
      </c>
      <c r="GQ19" s="59" t="str">
        <v/>
      </c>
      <c r="GR19" s="59" t="str">
        <v/>
      </c>
      <c r="GS19" s="59" t="str">
        <v/>
      </c>
    </row>
    <row r="20" spans="1:201">
      <c r="A20" s="39">
        <v>16</v>
      </c>
      <c r="B20" s="59" t="str" cm="1">
        <f t="array" ref="B20:GS20">_xlfn.XLOOKUP(A20,Case!$B$50:$B$205,Case!$G$50:$GX$205)&amp;""</f>
        <v>A</v>
      </c>
      <c r="C20" s="59" t="str">
        <v>OSU</v>
      </c>
      <c r="D20" s="59" t="str">
        <v>OSU</v>
      </c>
      <c r="E20" s="59" t="str">
        <v>A</v>
      </c>
      <c r="F20" s="59" t="str">
        <v>A</v>
      </c>
      <c r="G20" s="59" t="str">
        <v>OSU</v>
      </c>
      <c r="H20" s="59" t="str">
        <v>OSU</v>
      </c>
      <c r="I20" s="59" t="str">
        <v>A</v>
      </c>
      <c r="J20" s="59" t="str">
        <v>OSU</v>
      </c>
      <c r="K20" s="59" t="str">
        <v>A</v>
      </c>
      <c r="L20" s="59" t="str">
        <v>A</v>
      </c>
      <c r="M20" s="59" t="str">
        <v>OSU</v>
      </c>
      <c r="N20" s="59" t="str">
        <v>A</v>
      </c>
      <c r="O20" s="59" t="str">
        <v>OSU</v>
      </c>
      <c r="P20" s="59" t="str">
        <v>OSU</v>
      </c>
      <c r="Q20" s="59" t="str">
        <v>A</v>
      </c>
      <c r="R20" s="59" t="str">
        <v>A</v>
      </c>
      <c r="S20" s="59" t="str">
        <v>OSU</v>
      </c>
      <c r="T20" s="59" t="str">
        <v>OSU</v>
      </c>
      <c r="U20" s="59" t="str">
        <v>A</v>
      </c>
      <c r="V20" s="59" t="str">
        <v>OSU</v>
      </c>
      <c r="W20" s="59" t="str">
        <v>A</v>
      </c>
      <c r="X20" s="59" t="str">
        <v>A</v>
      </c>
      <c r="Y20" s="59" t="str">
        <v>OSU</v>
      </c>
      <c r="Z20" s="59" t="str">
        <v>A</v>
      </c>
      <c r="AA20" s="59" t="str">
        <v>OSU</v>
      </c>
      <c r="AB20" s="59" t="str">
        <v>OSU</v>
      </c>
      <c r="AC20" s="59" t="str">
        <v>A</v>
      </c>
      <c r="AD20" s="59" t="str">
        <v>A</v>
      </c>
      <c r="AE20" s="59" t="str">
        <v>OSU</v>
      </c>
      <c r="AF20" s="59" t="str">
        <v>OSU</v>
      </c>
      <c r="AG20" s="59" t="str">
        <v>A</v>
      </c>
      <c r="AH20" s="59" t="str">
        <v>OSU</v>
      </c>
      <c r="AI20" s="59" t="str">
        <v>A</v>
      </c>
      <c r="AJ20" s="59" t="str">
        <v>A</v>
      </c>
      <c r="AK20" s="59" t="str">
        <v>OSU</v>
      </c>
      <c r="AL20" s="59" t="str">
        <v>A</v>
      </c>
      <c r="AM20" s="59" t="str">
        <v>OSU</v>
      </c>
      <c r="AN20" s="59" t="str">
        <v>OSU</v>
      </c>
      <c r="AO20" s="59" t="str">
        <v>A</v>
      </c>
      <c r="AP20" s="59" t="str">
        <v>A</v>
      </c>
      <c r="AQ20" s="59" t="str">
        <v>OSU</v>
      </c>
      <c r="AR20" s="59" t="str">
        <v>OSU</v>
      </c>
      <c r="AS20" s="59" t="str">
        <v>A</v>
      </c>
      <c r="AT20" s="59" t="str">
        <v>OSU</v>
      </c>
      <c r="AU20" s="59" t="str">
        <v>A</v>
      </c>
      <c r="AV20" s="59" t="str">
        <v>A</v>
      </c>
      <c r="AW20" s="59" t="str">
        <v>OSU</v>
      </c>
      <c r="AX20" s="59" t="str">
        <v>A</v>
      </c>
      <c r="AY20" s="59" t="str">
        <v>OSU</v>
      </c>
      <c r="AZ20" s="59" t="str">
        <v/>
      </c>
      <c r="BA20" s="59" t="str">
        <v>12</v>
      </c>
      <c r="BB20" s="59" t="str">
        <v>A</v>
      </c>
      <c r="BC20" s="59" t="str">
        <v/>
      </c>
      <c r="BD20" s="59" t="str">
        <v/>
      </c>
      <c r="BE20" s="59" t="str">
        <v/>
      </c>
      <c r="BF20" s="59" t="str">
        <v/>
      </c>
      <c r="BG20" s="59" t="str">
        <v/>
      </c>
      <c r="BH20" s="59" t="str">
        <v/>
      </c>
      <c r="BI20" s="59" t="str">
        <v/>
      </c>
      <c r="BJ20" s="59" t="str">
        <v/>
      </c>
      <c r="BK20" s="59" t="str">
        <v/>
      </c>
      <c r="BL20" s="59" t="str">
        <v/>
      </c>
      <c r="BM20" s="59" t="str">
        <v/>
      </c>
      <c r="BN20" s="59" t="str">
        <v/>
      </c>
      <c r="BO20" s="59" t="str">
        <v/>
      </c>
      <c r="BP20" s="59" t="str">
        <v/>
      </c>
      <c r="BQ20" s="59" t="str">
        <v/>
      </c>
      <c r="BR20" s="59" t="str">
        <v/>
      </c>
      <c r="BS20" s="59" t="str">
        <v/>
      </c>
      <c r="BT20" s="59" t="str">
        <v/>
      </c>
      <c r="BU20" s="59" t="str">
        <v/>
      </c>
      <c r="BV20" s="59" t="str">
        <v/>
      </c>
      <c r="BW20" s="59" t="str">
        <v/>
      </c>
      <c r="BX20" s="59" t="str">
        <v/>
      </c>
      <c r="BY20" s="59" t="str">
        <v/>
      </c>
      <c r="BZ20" s="59" t="str">
        <v/>
      </c>
      <c r="CA20" s="59" t="str">
        <v/>
      </c>
      <c r="CB20" s="59" t="str">
        <v/>
      </c>
      <c r="CC20" s="59" t="str">
        <v/>
      </c>
      <c r="CD20" s="59" t="str">
        <v/>
      </c>
      <c r="CE20" s="59" t="str">
        <v/>
      </c>
      <c r="CF20" s="59" t="str">
        <v/>
      </c>
      <c r="CG20" s="59" t="str">
        <v/>
      </c>
      <c r="CH20" s="59" t="str">
        <v/>
      </c>
      <c r="CI20" s="59" t="str">
        <v/>
      </c>
      <c r="CJ20" s="59" t="str">
        <v/>
      </c>
      <c r="CK20" s="59" t="str">
        <v/>
      </c>
      <c r="CL20" s="59" t="str">
        <v/>
      </c>
      <c r="CM20" s="59" t="str">
        <v/>
      </c>
      <c r="CN20" s="59" t="str">
        <v/>
      </c>
      <c r="CO20" s="59" t="str">
        <v/>
      </c>
      <c r="CP20" s="59" t="str">
        <v/>
      </c>
      <c r="CQ20" s="59" t="str">
        <v/>
      </c>
      <c r="CR20" s="59" t="str">
        <v/>
      </c>
      <c r="CS20" s="59" t="str">
        <v/>
      </c>
      <c r="CT20" s="59" t="str">
        <v/>
      </c>
      <c r="CU20" s="59" t="str">
        <v/>
      </c>
      <c r="CV20" s="59" t="str">
        <v/>
      </c>
      <c r="CW20" s="59" t="str">
        <v/>
      </c>
      <c r="CX20" s="59" t="str">
        <v/>
      </c>
      <c r="CY20" s="59" t="str">
        <v/>
      </c>
      <c r="CZ20" s="59" t="str">
        <v/>
      </c>
      <c r="DA20" s="59" t="str">
        <v/>
      </c>
      <c r="DB20" s="59" t="str">
        <v/>
      </c>
      <c r="DC20" s="59" t="str">
        <v/>
      </c>
      <c r="DD20" s="59" t="str">
        <v/>
      </c>
      <c r="DE20" s="59" t="str">
        <v/>
      </c>
      <c r="DF20" s="59" t="str">
        <v/>
      </c>
      <c r="DG20" s="59" t="str">
        <v/>
      </c>
      <c r="DH20" s="59" t="str">
        <v/>
      </c>
      <c r="DI20" s="59" t="str">
        <v/>
      </c>
      <c r="DJ20" s="59" t="str">
        <v/>
      </c>
      <c r="DK20" s="59" t="str">
        <v/>
      </c>
      <c r="DL20" s="59" t="str">
        <v/>
      </c>
      <c r="DM20" s="59" t="str">
        <v/>
      </c>
      <c r="DN20" s="59" t="str">
        <v/>
      </c>
      <c r="DO20" s="59" t="str">
        <v/>
      </c>
      <c r="DP20" s="59" t="str">
        <v/>
      </c>
      <c r="DQ20" s="59" t="str">
        <v/>
      </c>
      <c r="DR20" s="59" t="str">
        <v/>
      </c>
      <c r="DS20" s="59" t="str">
        <v/>
      </c>
      <c r="DT20" s="59" t="str">
        <v/>
      </c>
      <c r="DU20" s="59" t="str">
        <v/>
      </c>
      <c r="DV20" s="59" t="str">
        <v/>
      </c>
      <c r="DW20" s="59" t="str">
        <v/>
      </c>
      <c r="DX20" s="59" t="str">
        <v/>
      </c>
      <c r="DY20" s="59" t="str">
        <v/>
      </c>
      <c r="DZ20" s="59" t="str">
        <v/>
      </c>
      <c r="EA20" s="59" t="str">
        <v/>
      </c>
      <c r="EB20" s="59" t="str">
        <v/>
      </c>
      <c r="EC20" s="59" t="str">
        <v/>
      </c>
      <c r="ED20" s="59" t="str">
        <v/>
      </c>
      <c r="EE20" s="59" t="str">
        <v/>
      </c>
      <c r="EF20" s="59" t="str">
        <v/>
      </c>
      <c r="EG20" s="59" t="str">
        <v/>
      </c>
      <c r="EH20" s="59" t="str">
        <v/>
      </c>
      <c r="EI20" s="59" t="str">
        <v/>
      </c>
      <c r="EJ20" s="59" t="str">
        <v/>
      </c>
      <c r="EK20" s="59" t="str">
        <v/>
      </c>
      <c r="EL20" s="59" t="str">
        <v/>
      </c>
      <c r="EM20" s="59" t="str">
        <v/>
      </c>
      <c r="EN20" s="59" t="str">
        <v/>
      </c>
      <c r="EO20" s="59" t="str">
        <v/>
      </c>
      <c r="EP20" s="59" t="str">
        <v/>
      </c>
      <c r="EQ20" s="59" t="str">
        <v/>
      </c>
      <c r="ER20" s="59" t="str">
        <v/>
      </c>
      <c r="ES20" s="59" t="str">
        <v/>
      </c>
      <c r="ET20" s="59" t="str">
        <v/>
      </c>
      <c r="EU20" s="59" t="str">
        <v/>
      </c>
      <c r="EV20" s="59" t="str">
        <v/>
      </c>
      <c r="EW20" s="59" t="str">
        <v/>
      </c>
      <c r="EX20" s="59" t="str">
        <v/>
      </c>
      <c r="EY20" s="59" t="str">
        <v/>
      </c>
      <c r="EZ20" s="59" t="str">
        <v/>
      </c>
      <c r="FA20" s="59" t="str">
        <v/>
      </c>
      <c r="FB20" s="59" t="str">
        <v/>
      </c>
      <c r="FC20" s="59" t="str">
        <v/>
      </c>
      <c r="FD20" s="59" t="str">
        <v/>
      </c>
      <c r="FE20" s="59" t="str">
        <v/>
      </c>
      <c r="FF20" s="59" t="str">
        <v/>
      </c>
      <c r="FG20" s="59" t="str">
        <v/>
      </c>
      <c r="FH20" s="59" t="str">
        <v/>
      </c>
      <c r="FI20" s="59" t="str">
        <v/>
      </c>
      <c r="FJ20" s="59" t="str">
        <v/>
      </c>
      <c r="FK20" s="59" t="str">
        <v/>
      </c>
      <c r="FL20" s="59" t="str">
        <v/>
      </c>
      <c r="FM20" s="59" t="str">
        <v/>
      </c>
      <c r="FN20" s="59" t="str">
        <v/>
      </c>
      <c r="FO20" s="59" t="str">
        <v/>
      </c>
      <c r="FP20" s="59" t="str">
        <v/>
      </c>
      <c r="FQ20" s="59" t="str">
        <v/>
      </c>
      <c r="FR20" s="59" t="str">
        <v/>
      </c>
      <c r="FS20" s="59" t="str">
        <v/>
      </c>
      <c r="FT20" s="59" t="str">
        <v/>
      </c>
      <c r="FU20" s="59" t="str">
        <v/>
      </c>
      <c r="FV20" s="59" t="str">
        <v/>
      </c>
      <c r="FW20" s="59" t="str">
        <v/>
      </c>
      <c r="FX20" s="59" t="str">
        <v/>
      </c>
      <c r="FY20" s="59" t="str">
        <v/>
      </c>
      <c r="FZ20" s="59" t="str">
        <v/>
      </c>
      <c r="GA20" s="59" t="str">
        <v/>
      </c>
      <c r="GB20" s="59" t="str">
        <v/>
      </c>
      <c r="GC20" s="59" t="str">
        <v/>
      </c>
      <c r="GD20" s="59" t="str">
        <v/>
      </c>
      <c r="GE20" s="59" t="str">
        <v/>
      </c>
      <c r="GF20" s="59" t="str">
        <v/>
      </c>
      <c r="GG20" s="59" t="str">
        <v/>
      </c>
      <c r="GH20" s="59" t="str">
        <v/>
      </c>
      <c r="GI20" s="59" t="str">
        <v/>
      </c>
      <c r="GJ20" s="59" t="str">
        <v/>
      </c>
      <c r="GK20" s="59" t="str">
        <v/>
      </c>
      <c r="GL20" s="59" t="str">
        <v/>
      </c>
      <c r="GM20" s="59" t="str">
        <v/>
      </c>
      <c r="GN20" s="59" t="str">
        <v/>
      </c>
      <c r="GO20" s="59" t="str">
        <v/>
      </c>
      <c r="GP20" s="59" t="str">
        <v/>
      </c>
      <c r="GQ20" s="59" t="str">
        <v/>
      </c>
      <c r="GR20" s="59" t="str">
        <v/>
      </c>
      <c r="GS20" s="59" t="str">
        <v/>
      </c>
    </row>
    <row r="21" spans="1:201">
      <c r="A21" s="39">
        <v>17</v>
      </c>
      <c r="B21" s="59" t="str" cm="1">
        <f t="array" ref="B21:GS21">_xlfn.XLOOKUP(A21,Case!$B$50:$B$205,Case!$G$50:$GX$205)&amp;""</f>
        <v>UCLA</v>
      </c>
      <c r="C21" s="59" t="str">
        <v>UCLA</v>
      </c>
      <c r="D21" s="59" t="str">
        <v>UCLA</v>
      </c>
      <c r="E21" s="59" t="str">
        <v>UCLA</v>
      </c>
      <c r="F21" s="59" t="str">
        <v>A</v>
      </c>
      <c r="G21" s="59" t="str">
        <v>A</v>
      </c>
      <c r="H21" s="59" t="str">
        <v>A</v>
      </c>
      <c r="I21" s="59" t="str">
        <v>A</v>
      </c>
      <c r="J21" s="59" t="str">
        <v>UCLA</v>
      </c>
      <c r="K21" s="59" t="str">
        <v>A</v>
      </c>
      <c r="L21" s="59" t="str">
        <v>UCLA</v>
      </c>
      <c r="M21" s="59" t="str">
        <v>UCLA</v>
      </c>
      <c r="N21" s="59" t="str">
        <v>UCLA</v>
      </c>
      <c r="O21" s="59" t="str">
        <v>UCLA</v>
      </c>
      <c r="P21" s="59" t="str">
        <v>UCLA</v>
      </c>
      <c r="Q21" s="59" t="str">
        <v>UCLA</v>
      </c>
      <c r="R21" s="59" t="str">
        <v>A</v>
      </c>
      <c r="S21" s="59" t="str">
        <v>A</v>
      </c>
      <c r="T21" s="59" t="str">
        <v>A</v>
      </c>
      <c r="U21" s="59" t="str">
        <v>A</v>
      </c>
      <c r="V21" s="59" t="str">
        <v>UCLA</v>
      </c>
      <c r="W21" s="59" t="str">
        <v>A</v>
      </c>
      <c r="X21" s="59" t="str">
        <v>UCLA</v>
      </c>
      <c r="Y21" s="59" t="str">
        <v>UCLA</v>
      </c>
      <c r="Z21" s="59" t="str">
        <v>UCLA</v>
      </c>
      <c r="AA21" s="59" t="str">
        <v>UCLA</v>
      </c>
      <c r="AB21" s="59" t="str">
        <v>UCLA</v>
      </c>
      <c r="AC21" s="59" t="str">
        <v>UCLA</v>
      </c>
      <c r="AD21" s="59" t="str">
        <v>A</v>
      </c>
      <c r="AE21" s="59" t="str">
        <v>A</v>
      </c>
      <c r="AF21" s="59" t="str">
        <v>A</v>
      </c>
      <c r="AG21" s="59" t="str">
        <v>A</v>
      </c>
      <c r="AH21" s="59" t="str">
        <v>UCLA</v>
      </c>
      <c r="AI21" s="59" t="str">
        <v>A</v>
      </c>
      <c r="AJ21" s="59" t="str">
        <v>UCLA</v>
      </c>
      <c r="AK21" s="59" t="str">
        <v>UCLA</v>
      </c>
      <c r="AL21" s="59" t="str">
        <v>UCLA</v>
      </c>
      <c r="AM21" s="59" t="str">
        <v>UCLA</v>
      </c>
      <c r="AN21" s="59" t="str">
        <v>UCLA</v>
      </c>
      <c r="AO21" s="59" t="str">
        <v>UCLA</v>
      </c>
      <c r="AP21" s="59" t="str">
        <v>A</v>
      </c>
      <c r="AQ21" s="59" t="str">
        <v>A</v>
      </c>
      <c r="AR21" s="59" t="str">
        <v>A</v>
      </c>
      <c r="AS21" s="59" t="str">
        <v>A</v>
      </c>
      <c r="AT21" s="59" t="str">
        <v>UCLA</v>
      </c>
      <c r="AU21" s="59" t="str">
        <v>A</v>
      </c>
      <c r="AV21" s="59" t="str">
        <v>UCLA</v>
      </c>
      <c r="AW21" s="59" t="str">
        <v>UCLA</v>
      </c>
      <c r="AX21" s="59" t="str">
        <v>UCLA</v>
      </c>
      <c r="AY21" s="59" t="str">
        <v>UCLA</v>
      </c>
      <c r="AZ21" s="59" t="str">
        <v/>
      </c>
      <c r="BA21" s="59" t="str">
        <v>13</v>
      </c>
      <c r="BB21" s="59" t="str">
        <v>WSU</v>
      </c>
      <c r="BC21" s="59" t="str">
        <v/>
      </c>
      <c r="BD21" s="59" t="str">
        <v/>
      </c>
      <c r="BE21" s="59" t="str">
        <v/>
      </c>
      <c r="BF21" s="59" t="str">
        <v/>
      </c>
      <c r="BG21" s="59" t="str">
        <v/>
      </c>
      <c r="BH21" s="59" t="str">
        <v/>
      </c>
      <c r="BI21" s="59" t="str">
        <v/>
      </c>
      <c r="BJ21" s="59" t="str">
        <v/>
      </c>
      <c r="BK21" s="59" t="str">
        <v/>
      </c>
      <c r="BL21" s="59" t="str">
        <v/>
      </c>
      <c r="BM21" s="59" t="str">
        <v/>
      </c>
      <c r="BN21" s="59" t="str">
        <v/>
      </c>
      <c r="BO21" s="59" t="str">
        <v/>
      </c>
      <c r="BP21" s="59" t="str">
        <v/>
      </c>
      <c r="BQ21" s="59" t="str">
        <v/>
      </c>
      <c r="BR21" s="59" t="str">
        <v/>
      </c>
      <c r="BS21" s="59" t="str">
        <v/>
      </c>
      <c r="BT21" s="59" t="str">
        <v/>
      </c>
      <c r="BU21" s="59" t="str">
        <v/>
      </c>
      <c r="BV21" s="59" t="str">
        <v/>
      </c>
      <c r="BW21" s="59" t="str">
        <v/>
      </c>
      <c r="BX21" s="59" t="str">
        <v/>
      </c>
      <c r="BY21" s="59" t="str">
        <v/>
      </c>
      <c r="BZ21" s="59" t="str">
        <v/>
      </c>
      <c r="CA21" s="59" t="str">
        <v/>
      </c>
      <c r="CB21" s="59" t="str">
        <v/>
      </c>
      <c r="CC21" s="59" t="str">
        <v/>
      </c>
      <c r="CD21" s="59" t="str">
        <v/>
      </c>
      <c r="CE21" s="59" t="str">
        <v/>
      </c>
      <c r="CF21" s="59" t="str">
        <v/>
      </c>
      <c r="CG21" s="59" t="str">
        <v/>
      </c>
      <c r="CH21" s="59" t="str">
        <v/>
      </c>
      <c r="CI21" s="59" t="str">
        <v/>
      </c>
      <c r="CJ21" s="59" t="str">
        <v/>
      </c>
      <c r="CK21" s="59" t="str">
        <v/>
      </c>
      <c r="CL21" s="59" t="str">
        <v/>
      </c>
      <c r="CM21" s="59" t="str">
        <v/>
      </c>
      <c r="CN21" s="59" t="str">
        <v/>
      </c>
      <c r="CO21" s="59" t="str">
        <v/>
      </c>
      <c r="CP21" s="59" t="str">
        <v/>
      </c>
      <c r="CQ21" s="59" t="str">
        <v/>
      </c>
      <c r="CR21" s="59" t="str">
        <v/>
      </c>
      <c r="CS21" s="59" t="str">
        <v/>
      </c>
      <c r="CT21" s="59" t="str">
        <v/>
      </c>
      <c r="CU21" s="59" t="str">
        <v/>
      </c>
      <c r="CV21" s="59" t="str">
        <v/>
      </c>
      <c r="CW21" s="59" t="str">
        <v/>
      </c>
      <c r="CX21" s="59" t="str">
        <v/>
      </c>
      <c r="CY21" s="59" t="str">
        <v/>
      </c>
      <c r="CZ21" s="59" t="str">
        <v/>
      </c>
      <c r="DA21" s="59" t="str">
        <v/>
      </c>
      <c r="DB21" s="59" t="str">
        <v/>
      </c>
      <c r="DC21" s="59" t="str">
        <v/>
      </c>
      <c r="DD21" s="59" t="str">
        <v/>
      </c>
      <c r="DE21" s="59" t="str">
        <v/>
      </c>
      <c r="DF21" s="59" t="str">
        <v/>
      </c>
      <c r="DG21" s="59" t="str">
        <v/>
      </c>
      <c r="DH21" s="59" t="str">
        <v/>
      </c>
      <c r="DI21" s="59" t="str">
        <v/>
      </c>
      <c r="DJ21" s="59" t="str">
        <v/>
      </c>
      <c r="DK21" s="59" t="str">
        <v/>
      </c>
      <c r="DL21" s="59" t="str">
        <v/>
      </c>
      <c r="DM21" s="59" t="str">
        <v/>
      </c>
      <c r="DN21" s="59" t="str">
        <v/>
      </c>
      <c r="DO21" s="59" t="str">
        <v/>
      </c>
      <c r="DP21" s="59" t="str">
        <v/>
      </c>
      <c r="DQ21" s="59" t="str">
        <v/>
      </c>
      <c r="DR21" s="59" t="str">
        <v/>
      </c>
      <c r="DS21" s="59" t="str">
        <v/>
      </c>
      <c r="DT21" s="59" t="str">
        <v/>
      </c>
      <c r="DU21" s="59" t="str">
        <v/>
      </c>
      <c r="DV21" s="59" t="str">
        <v/>
      </c>
      <c r="DW21" s="59" t="str">
        <v/>
      </c>
      <c r="DX21" s="59" t="str">
        <v/>
      </c>
      <c r="DY21" s="59" t="str">
        <v/>
      </c>
      <c r="DZ21" s="59" t="str">
        <v/>
      </c>
      <c r="EA21" s="59" t="str">
        <v/>
      </c>
      <c r="EB21" s="59" t="str">
        <v/>
      </c>
      <c r="EC21" s="59" t="str">
        <v/>
      </c>
      <c r="ED21" s="59" t="str">
        <v/>
      </c>
      <c r="EE21" s="59" t="str">
        <v/>
      </c>
      <c r="EF21" s="59" t="str">
        <v/>
      </c>
      <c r="EG21" s="59" t="str">
        <v/>
      </c>
      <c r="EH21" s="59" t="str">
        <v/>
      </c>
      <c r="EI21" s="59" t="str">
        <v/>
      </c>
      <c r="EJ21" s="59" t="str">
        <v/>
      </c>
      <c r="EK21" s="59" t="str">
        <v/>
      </c>
      <c r="EL21" s="59" t="str">
        <v/>
      </c>
      <c r="EM21" s="59" t="str">
        <v/>
      </c>
      <c r="EN21" s="59" t="str">
        <v/>
      </c>
      <c r="EO21" s="59" t="str">
        <v/>
      </c>
      <c r="EP21" s="59" t="str">
        <v/>
      </c>
      <c r="EQ21" s="59" t="str">
        <v/>
      </c>
      <c r="ER21" s="59" t="str">
        <v/>
      </c>
      <c r="ES21" s="59" t="str">
        <v/>
      </c>
      <c r="ET21" s="59" t="str">
        <v/>
      </c>
      <c r="EU21" s="59" t="str">
        <v/>
      </c>
      <c r="EV21" s="59" t="str">
        <v/>
      </c>
      <c r="EW21" s="59" t="str">
        <v/>
      </c>
      <c r="EX21" s="59" t="str">
        <v/>
      </c>
      <c r="EY21" s="59" t="str">
        <v/>
      </c>
      <c r="EZ21" s="59" t="str">
        <v/>
      </c>
      <c r="FA21" s="59" t="str">
        <v/>
      </c>
      <c r="FB21" s="59" t="str">
        <v/>
      </c>
      <c r="FC21" s="59" t="str">
        <v/>
      </c>
      <c r="FD21" s="59" t="str">
        <v/>
      </c>
      <c r="FE21" s="59" t="str">
        <v/>
      </c>
      <c r="FF21" s="59" t="str">
        <v/>
      </c>
      <c r="FG21" s="59" t="str">
        <v/>
      </c>
      <c r="FH21" s="59" t="str">
        <v/>
      </c>
      <c r="FI21" s="59" t="str">
        <v/>
      </c>
      <c r="FJ21" s="59" t="str">
        <v/>
      </c>
      <c r="FK21" s="59" t="str">
        <v/>
      </c>
      <c r="FL21" s="59" t="str">
        <v/>
      </c>
      <c r="FM21" s="59" t="str">
        <v/>
      </c>
      <c r="FN21" s="59" t="str">
        <v/>
      </c>
      <c r="FO21" s="59" t="str">
        <v/>
      </c>
      <c r="FP21" s="59" t="str">
        <v/>
      </c>
      <c r="FQ21" s="59" t="str">
        <v/>
      </c>
      <c r="FR21" s="59" t="str">
        <v/>
      </c>
      <c r="FS21" s="59" t="str">
        <v/>
      </c>
      <c r="FT21" s="59" t="str">
        <v/>
      </c>
      <c r="FU21" s="59" t="str">
        <v/>
      </c>
      <c r="FV21" s="59" t="str">
        <v/>
      </c>
      <c r="FW21" s="59" t="str">
        <v/>
      </c>
      <c r="FX21" s="59" t="str">
        <v/>
      </c>
      <c r="FY21" s="59" t="str">
        <v/>
      </c>
      <c r="FZ21" s="59" t="str">
        <v/>
      </c>
      <c r="GA21" s="59" t="str">
        <v/>
      </c>
      <c r="GB21" s="59" t="str">
        <v/>
      </c>
      <c r="GC21" s="59" t="str">
        <v/>
      </c>
      <c r="GD21" s="59" t="str">
        <v/>
      </c>
      <c r="GE21" s="59" t="str">
        <v/>
      </c>
      <c r="GF21" s="59" t="str">
        <v/>
      </c>
      <c r="GG21" s="59" t="str">
        <v/>
      </c>
      <c r="GH21" s="59" t="str">
        <v/>
      </c>
      <c r="GI21" s="59" t="str">
        <v/>
      </c>
      <c r="GJ21" s="59" t="str">
        <v/>
      </c>
      <c r="GK21" s="59" t="str">
        <v/>
      </c>
      <c r="GL21" s="59" t="str">
        <v/>
      </c>
      <c r="GM21" s="59" t="str">
        <v/>
      </c>
      <c r="GN21" s="59" t="str">
        <v/>
      </c>
      <c r="GO21" s="59" t="str">
        <v/>
      </c>
      <c r="GP21" s="59" t="str">
        <v/>
      </c>
      <c r="GQ21" s="59" t="str">
        <v/>
      </c>
      <c r="GR21" s="59" t="str">
        <v/>
      </c>
      <c r="GS21" s="59" t="str">
        <v/>
      </c>
    </row>
    <row r="22" spans="1:201">
      <c r="A22" s="39">
        <v>18</v>
      </c>
      <c r="B22" s="59" t="str" cm="1">
        <f t="array" ref="B22:GS22">_xlfn.XLOOKUP(A22,Case!$B$50:$B$205,Case!$G$50:$GX$205)&amp;""</f>
        <v>ASU</v>
      </c>
      <c r="C22" s="59" t="str">
        <v>A</v>
      </c>
      <c r="D22" s="59" t="str">
        <v>A</v>
      </c>
      <c r="E22" s="59" t="str">
        <v>A</v>
      </c>
      <c r="F22" s="59" t="str">
        <v>ASU</v>
      </c>
      <c r="G22" s="59" t="str">
        <v>A</v>
      </c>
      <c r="H22" s="59" t="str">
        <v>A</v>
      </c>
      <c r="I22" s="59" t="str">
        <v>ASU</v>
      </c>
      <c r="J22" s="59" t="str">
        <v>A</v>
      </c>
      <c r="K22" s="59" t="str">
        <v>ASU</v>
      </c>
      <c r="L22" s="59" t="str">
        <v>A</v>
      </c>
      <c r="M22" s="59" t="str">
        <v>A</v>
      </c>
      <c r="N22" s="59" t="str">
        <v>ASU</v>
      </c>
      <c r="O22" s="59" t="str">
        <v>A</v>
      </c>
      <c r="P22" s="59" t="str">
        <v>A</v>
      </c>
      <c r="Q22" s="59" t="str">
        <v>A</v>
      </c>
      <c r="R22" s="59" t="str">
        <v>ASU</v>
      </c>
      <c r="S22" s="59" t="str">
        <v>A</v>
      </c>
      <c r="T22" s="59" t="str">
        <v>A</v>
      </c>
      <c r="U22" s="59" t="str">
        <v>ASU</v>
      </c>
      <c r="V22" s="59" t="str">
        <v>A</v>
      </c>
      <c r="W22" s="59" t="str">
        <v>ASU</v>
      </c>
      <c r="X22" s="59" t="str">
        <v>A</v>
      </c>
      <c r="Y22" s="59" t="str">
        <v>A</v>
      </c>
      <c r="Z22" s="59" t="str">
        <v>ASU</v>
      </c>
      <c r="AA22" s="59" t="str">
        <v>A</v>
      </c>
      <c r="AB22" s="59" t="str">
        <v>A</v>
      </c>
      <c r="AC22" s="59" t="str">
        <v>A</v>
      </c>
      <c r="AD22" s="59" t="str">
        <v>ASU</v>
      </c>
      <c r="AE22" s="59" t="str">
        <v>A</v>
      </c>
      <c r="AF22" s="59" t="str">
        <v>A</v>
      </c>
      <c r="AG22" s="59" t="str">
        <v>ASU</v>
      </c>
      <c r="AH22" s="59" t="str">
        <v>A</v>
      </c>
      <c r="AI22" s="59" t="str">
        <v>ASU</v>
      </c>
      <c r="AJ22" s="59" t="str">
        <v>A</v>
      </c>
      <c r="AK22" s="59" t="str">
        <v>A</v>
      </c>
      <c r="AL22" s="59" t="str">
        <v>ASU</v>
      </c>
      <c r="AM22" s="59" t="str">
        <v>A</v>
      </c>
      <c r="AN22" s="59" t="str">
        <v>A</v>
      </c>
      <c r="AO22" s="59" t="str">
        <v>A</v>
      </c>
      <c r="AP22" s="59" t="str">
        <v>ASU</v>
      </c>
      <c r="AQ22" s="59" t="str">
        <v>A</v>
      </c>
      <c r="AR22" s="59" t="str">
        <v>A</v>
      </c>
      <c r="AS22" s="59" t="str">
        <v>ASU</v>
      </c>
      <c r="AT22" s="59" t="str">
        <v>A</v>
      </c>
      <c r="AU22" s="59" t="str">
        <v>ASU</v>
      </c>
      <c r="AV22" s="59" t="str">
        <v>A</v>
      </c>
      <c r="AW22" s="59" t="str">
        <v>A</v>
      </c>
      <c r="AX22" s="59" t="str">
        <v>ASU</v>
      </c>
      <c r="AY22" s="59" t="str">
        <v>A</v>
      </c>
      <c r="AZ22" s="59" t="str">
        <v/>
      </c>
      <c r="BA22" s="59" t="str">
        <v>14</v>
      </c>
      <c r="BB22" s="59" t="str">
        <v>A</v>
      </c>
      <c r="BC22" s="59" t="str">
        <v/>
      </c>
      <c r="BD22" s="59" t="str">
        <v/>
      </c>
      <c r="BE22" s="59" t="str">
        <v/>
      </c>
      <c r="BF22" s="59" t="str">
        <v/>
      </c>
      <c r="BG22" s="59" t="str">
        <v/>
      </c>
      <c r="BH22" s="59" t="str">
        <v/>
      </c>
      <c r="BI22" s="59" t="str">
        <v/>
      </c>
      <c r="BJ22" s="59" t="str">
        <v/>
      </c>
      <c r="BK22" s="59" t="str">
        <v/>
      </c>
      <c r="BL22" s="59" t="str">
        <v/>
      </c>
      <c r="BM22" s="59" t="str">
        <v/>
      </c>
      <c r="BN22" s="59" t="str">
        <v/>
      </c>
      <c r="BO22" s="59" t="str">
        <v/>
      </c>
      <c r="BP22" s="59" t="str">
        <v/>
      </c>
      <c r="BQ22" s="59" t="str">
        <v/>
      </c>
      <c r="BR22" s="59" t="str">
        <v/>
      </c>
      <c r="BS22" s="59" t="str">
        <v/>
      </c>
      <c r="BT22" s="59" t="str">
        <v/>
      </c>
      <c r="BU22" s="59" t="str">
        <v/>
      </c>
      <c r="BV22" s="59" t="str">
        <v/>
      </c>
      <c r="BW22" s="59" t="str">
        <v/>
      </c>
      <c r="BX22" s="59" t="str">
        <v/>
      </c>
      <c r="BY22" s="59" t="str">
        <v/>
      </c>
      <c r="BZ22" s="59" t="str">
        <v/>
      </c>
      <c r="CA22" s="59" t="str">
        <v/>
      </c>
      <c r="CB22" s="59" t="str">
        <v/>
      </c>
      <c r="CC22" s="59" t="str">
        <v/>
      </c>
      <c r="CD22" s="59" t="str">
        <v/>
      </c>
      <c r="CE22" s="59" t="str">
        <v/>
      </c>
      <c r="CF22" s="59" t="str">
        <v/>
      </c>
      <c r="CG22" s="59" t="str">
        <v/>
      </c>
      <c r="CH22" s="59" t="str">
        <v/>
      </c>
      <c r="CI22" s="59" t="str">
        <v/>
      </c>
      <c r="CJ22" s="59" t="str">
        <v/>
      </c>
      <c r="CK22" s="59" t="str">
        <v/>
      </c>
      <c r="CL22" s="59" t="str">
        <v/>
      </c>
      <c r="CM22" s="59" t="str">
        <v/>
      </c>
      <c r="CN22" s="59" t="str">
        <v/>
      </c>
      <c r="CO22" s="59" t="str">
        <v/>
      </c>
      <c r="CP22" s="59" t="str">
        <v/>
      </c>
      <c r="CQ22" s="59" t="str">
        <v/>
      </c>
      <c r="CR22" s="59" t="str">
        <v/>
      </c>
      <c r="CS22" s="59" t="str">
        <v/>
      </c>
      <c r="CT22" s="59" t="str">
        <v/>
      </c>
      <c r="CU22" s="59" t="str">
        <v/>
      </c>
      <c r="CV22" s="59" t="str">
        <v/>
      </c>
      <c r="CW22" s="59" t="str">
        <v/>
      </c>
      <c r="CX22" s="59" t="str">
        <v/>
      </c>
      <c r="CY22" s="59" t="str">
        <v/>
      </c>
      <c r="CZ22" s="59" t="str">
        <v/>
      </c>
      <c r="DA22" s="59" t="str">
        <v/>
      </c>
      <c r="DB22" s="59" t="str">
        <v/>
      </c>
      <c r="DC22" s="59" t="str">
        <v/>
      </c>
      <c r="DD22" s="59" t="str">
        <v/>
      </c>
      <c r="DE22" s="59" t="str">
        <v/>
      </c>
      <c r="DF22" s="59" t="str">
        <v/>
      </c>
      <c r="DG22" s="59" t="str">
        <v/>
      </c>
      <c r="DH22" s="59" t="str">
        <v/>
      </c>
      <c r="DI22" s="59" t="str">
        <v/>
      </c>
      <c r="DJ22" s="59" t="str">
        <v/>
      </c>
      <c r="DK22" s="59" t="str">
        <v/>
      </c>
      <c r="DL22" s="59" t="str">
        <v/>
      </c>
      <c r="DM22" s="59" t="str">
        <v/>
      </c>
      <c r="DN22" s="59" t="str">
        <v/>
      </c>
      <c r="DO22" s="59" t="str">
        <v/>
      </c>
      <c r="DP22" s="59" t="str">
        <v/>
      </c>
      <c r="DQ22" s="59" t="str">
        <v/>
      </c>
      <c r="DR22" s="59" t="str">
        <v/>
      </c>
      <c r="DS22" s="59" t="str">
        <v/>
      </c>
      <c r="DT22" s="59" t="str">
        <v/>
      </c>
      <c r="DU22" s="59" t="str">
        <v/>
      </c>
      <c r="DV22" s="59" t="str">
        <v/>
      </c>
      <c r="DW22" s="59" t="str">
        <v/>
      </c>
      <c r="DX22" s="59" t="str">
        <v/>
      </c>
      <c r="DY22" s="59" t="str">
        <v/>
      </c>
      <c r="DZ22" s="59" t="str">
        <v/>
      </c>
      <c r="EA22" s="59" t="str">
        <v/>
      </c>
      <c r="EB22" s="59" t="str">
        <v/>
      </c>
      <c r="EC22" s="59" t="str">
        <v/>
      </c>
      <c r="ED22" s="59" t="str">
        <v/>
      </c>
      <c r="EE22" s="59" t="str">
        <v/>
      </c>
      <c r="EF22" s="59" t="str">
        <v/>
      </c>
      <c r="EG22" s="59" t="str">
        <v/>
      </c>
      <c r="EH22" s="59" t="str">
        <v/>
      </c>
      <c r="EI22" s="59" t="str">
        <v/>
      </c>
      <c r="EJ22" s="59" t="str">
        <v/>
      </c>
      <c r="EK22" s="59" t="str">
        <v/>
      </c>
      <c r="EL22" s="59" t="str">
        <v/>
      </c>
      <c r="EM22" s="59" t="str">
        <v/>
      </c>
      <c r="EN22" s="59" t="str">
        <v/>
      </c>
      <c r="EO22" s="59" t="str">
        <v/>
      </c>
      <c r="EP22" s="59" t="str">
        <v/>
      </c>
      <c r="EQ22" s="59" t="str">
        <v/>
      </c>
      <c r="ER22" s="59" t="str">
        <v/>
      </c>
      <c r="ES22" s="59" t="str">
        <v/>
      </c>
      <c r="ET22" s="59" t="str">
        <v/>
      </c>
      <c r="EU22" s="59" t="str">
        <v/>
      </c>
      <c r="EV22" s="59" t="str">
        <v/>
      </c>
      <c r="EW22" s="59" t="str">
        <v/>
      </c>
      <c r="EX22" s="59" t="str">
        <v/>
      </c>
      <c r="EY22" s="59" t="str">
        <v/>
      </c>
      <c r="EZ22" s="59" t="str">
        <v/>
      </c>
      <c r="FA22" s="59" t="str">
        <v/>
      </c>
      <c r="FB22" s="59" t="str">
        <v/>
      </c>
      <c r="FC22" s="59" t="str">
        <v/>
      </c>
      <c r="FD22" s="59" t="str">
        <v/>
      </c>
      <c r="FE22" s="59" t="str">
        <v/>
      </c>
      <c r="FF22" s="59" t="str">
        <v/>
      </c>
      <c r="FG22" s="59" t="str">
        <v/>
      </c>
      <c r="FH22" s="59" t="str">
        <v/>
      </c>
      <c r="FI22" s="59" t="str">
        <v/>
      </c>
      <c r="FJ22" s="59" t="str">
        <v/>
      </c>
      <c r="FK22" s="59" t="str">
        <v/>
      </c>
      <c r="FL22" s="59" t="str">
        <v/>
      </c>
      <c r="FM22" s="59" t="str">
        <v/>
      </c>
      <c r="FN22" s="59" t="str">
        <v/>
      </c>
      <c r="FO22" s="59" t="str">
        <v/>
      </c>
      <c r="FP22" s="59" t="str">
        <v/>
      </c>
      <c r="FQ22" s="59" t="str">
        <v/>
      </c>
      <c r="FR22" s="59" t="str">
        <v/>
      </c>
      <c r="FS22" s="59" t="str">
        <v/>
      </c>
      <c r="FT22" s="59" t="str">
        <v/>
      </c>
      <c r="FU22" s="59" t="str">
        <v/>
      </c>
      <c r="FV22" s="59" t="str">
        <v/>
      </c>
      <c r="FW22" s="59" t="str">
        <v/>
      </c>
      <c r="FX22" s="59" t="str">
        <v/>
      </c>
      <c r="FY22" s="59" t="str">
        <v/>
      </c>
      <c r="FZ22" s="59" t="str">
        <v/>
      </c>
      <c r="GA22" s="59" t="str">
        <v/>
      </c>
      <c r="GB22" s="59" t="str">
        <v/>
      </c>
      <c r="GC22" s="59" t="str">
        <v/>
      </c>
      <c r="GD22" s="59" t="str">
        <v/>
      </c>
      <c r="GE22" s="59" t="str">
        <v/>
      </c>
      <c r="GF22" s="59" t="str">
        <v/>
      </c>
      <c r="GG22" s="59" t="str">
        <v/>
      </c>
      <c r="GH22" s="59" t="str">
        <v/>
      </c>
      <c r="GI22" s="59" t="str">
        <v/>
      </c>
      <c r="GJ22" s="59" t="str">
        <v/>
      </c>
      <c r="GK22" s="59" t="str">
        <v/>
      </c>
      <c r="GL22" s="59" t="str">
        <v/>
      </c>
      <c r="GM22" s="59" t="str">
        <v/>
      </c>
      <c r="GN22" s="59" t="str">
        <v/>
      </c>
      <c r="GO22" s="59" t="str">
        <v/>
      </c>
      <c r="GP22" s="59" t="str">
        <v/>
      </c>
      <c r="GQ22" s="59" t="str">
        <v/>
      </c>
      <c r="GR22" s="59" t="str">
        <v/>
      </c>
      <c r="GS22" s="59" t="str">
        <v/>
      </c>
    </row>
    <row r="23" spans="1:201">
      <c r="A23" s="39">
        <v>19</v>
      </c>
      <c r="B23" s="59" t="str" cm="1">
        <f t="array" ref="B23:GS23">_xlfn.XLOOKUP(A23,Case!$B$50:$B$205,Case!$G$50:$GX$205)&amp;""</f>
        <v>A</v>
      </c>
      <c r="C23" s="59" t="str">
        <v>CU</v>
      </c>
      <c r="D23" s="59" t="str">
        <v>A</v>
      </c>
      <c r="E23" s="59" t="str">
        <v>CU</v>
      </c>
      <c r="F23" s="59" t="str">
        <v>CU</v>
      </c>
      <c r="G23" s="59" t="str">
        <v>A</v>
      </c>
      <c r="H23" s="59" t="str">
        <v>A</v>
      </c>
      <c r="I23" s="59" t="str">
        <v>CU</v>
      </c>
      <c r="J23" s="59" t="str">
        <v>A</v>
      </c>
      <c r="K23" s="59" t="str">
        <v>CU</v>
      </c>
      <c r="L23" s="59" t="str">
        <v>A</v>
      </c>
      <c r="M23" s="59" t="str">
        <v>CU</v>
      </c>
      <c r="N23" s="59" t="str">
        <v>A</v>
      </c>
      <c r="O23" s="59" t="str">
        <v>CU</v>
      </c>
      <c r="P23" s="59" t="str">
        <v>A</v>
      </c>
      <c r="Q23" s="59" t="str">
        <v>CU</v>
      </c>
      <c r="R23" s="59" t="str">
        <v>CU</v>
      </c>
      <c r="S23" s="59" t="str">
        <v>A</v>
      </c>
      <c r="T23" s="59" t="str">
        <v>A</v>
      </c>
      <c r="U23" s="59" t="str">
        <v>CU</v>
      </c>
      <c r="V23" s="59" t="str">
        <v>A</v>
      </c>
      <c r="W23" s="59" t="str">
        <v>CU</v>
      </c>
      <c r="X23" s="59" t="str">
        <v>A</v>
      </c>
      <c r="Y23" s="59" t="str">
        <v>CU</v>
      </c>
      <c r="Z23" s="59" t="str">
        <v>A</v>
      </c>
      <c r="AA23" s="59" t="str">
        <v>CU</v>
      </c>
      <c r="AB23" s="59" t="str">
        <v>A</v>
      </c>
      <c r="AC23" s="59" t="str">
        <v>CU</v>
      </c>
      <c r="AD23" s="59" t="str">
        <v>CU</v>
      </c>
      <c r="AE23" s="59" t="str">
        <v>A</v>
      </c>
      <c r="AF23" s="59" t="str">
        <v>A</v>
      </c>
      <c r="AG23" s="59" t="str">
        <v>CU</v>
      </c>
      <c r="AH23" s="59" t="str">
        <v>A</v>
      </c>
      <c r="AI23" s="59" t="str">
        <v>CU</v>
      </c>
      <c r="AJ23" s="59" t="str">
        <v>A</v>
      </c>
      <c r="AK23" s="59" t="str">
        <v>CU</v>
      </c>
      <c r="AL23" s="59" t="str">
        <v>A</v>
      </c>
      <c r="AM23" s="59" t="str">
        <v>CU</v>
      </c>
      <c r="AN23" s="59" t="str">
        <v>A</v>
      </c>
      <c r="AO23" s="59" t="str">
        <v>CU</v>
      </c>
      <c r="AP23" s="59" t="str">
        <v>CU</v>
      </c>
      <c r="AQ23" s="59" t="str">
        <v>A</v>
      </c>
      <c r="AR23" s="59" t="str">
        <v>A</v>
      </c>
      <c r="AS23" s="59" t="str">
        <v>CU</v>
      </c>
      <c r="AT23" s="59" t="str">
        <v>A</v>
      </c>
      <c r="AU23" s="59" t="str">
        <v>CU</v>
      </c>
      <c r="AV23" s="59" t="str">
        <v>A</v>
      </c>
      <c r="AW23" s="59" t="str">
        <v>CU</v>
      </c>
      <c r="AX23" s="59" t="str">
        <v>A</v>
      </c>
      <c r="AY23" s="59" t="str">
        <v>CU</v>
      </c>
      <c r="AZ23" s="59" t="str">
        <v/>
      </c>
      <c r="BA23" s="59" t="str">
        <v>15</v>
      </c>
      <c r="BB23" s="59" t="str">
        <v>Cal</v>
      </c>
      <c r="BC23" s="59" t="str">
        <v/>
      </c>
      <c r="BD23" s="59" t="str">
        <v/>
      </c>
      <c r="BE23" s="59" t="str">
        <v/>
      </c>
      <c r="BF23" s="59" t="str">
        <v/>
      </c>
      <c r="BG23" s="59" t="str">
        <v/>
      </c>
      <c r="BH23" s="59" t="str">
        <v/>
      </c>
      <c r="BI23" s="59" t="str">
        <v/>
      </c>
      <c r="BJ23" s="59" t="str">
        <v/>
      </c>
      <c r="BK23" s="59" t="str">
        <v/>
      </c>
      <c r="BL23" s="59" t="str">
        <v/>
      </c>
      <c r="BM23" s="59" t="str">
        <v/>
      </c>
      <c r="BN23" s="59" t="str">
        <v/>
      </c>
      <c r="BO23" s="59" t="str">
        <v/>
      </c>
      <c r="BP23" s="59" t="str">
        <v/>
      </c>
      <c r="BQ23" s="59" t="str">
        <v/>
      </c>
      <c r="BR23" s="59" t="str">
        <v/>
      </c>
      <c r="BS23" s="59" t="str">
        <v/>
      </c>
      <c r="BT23" s="59" t="str">
        <v/>
      </c>
      <c r="BU23" s="59" t="str">
        <v/>
      </c>
      <c r="BV23" s="59" t="str">
        <v/>
      </c>
      <c r="BW23" s="59" t="str">
        <v/>
      </c>
      <c r="BX23" s="59" t="str">
        <v/>
      </c>
      <c r="BY23" s="59" t="str">
        <v/>
      </c>
      <c r="BZ23" s="59" t="str">
        <v/>
      </c>
      <c r="CA23" s="59" t="str">
        <v/>
      </c>
      <c r="CB23" s="59" t="str">
        <v/>
      </c>
      <c r="CC23" s="59" t="str">
        <v/>
      </c>
      <c r="CD23" s="59" t="str">
        <v/>
      </c>
      <c r="CE23" s="59" t="str">
        <v/>
      </c>
      <c r="CF23" s="59" t="str">
        <v/>
      </c>
      <c r="CG23" s="59" t="str">
        <v/>
      </c>
      <c r="CH23" s="59" t="str">
        <v/>
      </c>
      <c r="CI23" s="59" t="str">
        <v/>
      </c>
      <c r="CJ23" s="59" t="str">
        <v/>
      </c>
      <c r="CK23" s="59" t="str">
        <v/>
      </c>
      <c r="CL23" s="59" t="str">
        <v/>
      </c>
      <c r="CM23" s="59" t="str">
        <v/>
      </c>
      <c r="CN23" s="59" t="str">
        <v/>
      </c>
      <c r="CO23" s="59" t="str">
        <v/>
      </c>
      <c r="CP23" s="59" t="str">
        <v/>
      </c>
      <c r="CQ23" s="59" t="str">
        <v/>
      </c>
      <c r="CR23" s="59" t="str">
        <v/>
      </c>
      <c r="CS23" s="59" t="str">
        <v/>
      </c>
      <c r="CT23" s="59" t="str">
        <v/>
      </c>
      <c r="CU23" s="59" t="str">
        <v/>
      </c>
      <c r="CV23" s="59" t="str">
        <v/>
      </c>
      <c r="CW23" s="59" t="str">
        <v/>
      </c>
      <c r="CX23" s="59" t="str">
        <v/>
      </c>
      <c r="CY23" s="59" t="str">
        <v/>
      </c>
      <c r="CZ23" s="59" t="str">
        <v/>
      </c>
      <c r="DA23" s="59" t="str">
        <v/>
      </c>
      <c r="DB23" s="59" t="str">
        <v/>
      </c>
      <c r="DC23" s="59" t="str">
        <v/>
      </c>
      <c r="DD23" s="59" t="str">
        <v/>
      </c>
      <c r="DE23" s="59" t="str">
        <v/>
      </c>
      <c r="DF23" s="59" t="str">
        <v/>
      </c>
      <c r="DG23" s="59" t="str">
        <v/>
      </c>
      <c r="DH23" s="59" t="str">
        <v/>
      </c>
      <c r="DI23" s="59" t="str">
        <v/>
      </c>
      <c r="DJ23" s="59" t="str">
        <v/>
      </c>
      <c r="DK23" s="59" t="str">
        <v/>
      </c>
      <c r="DL23" s="59" t="str">
        <v/>
      </c>
      <c r="DM23" s="59" t="str">
        <v/>
      </c>
      <c r="DN23" s="59" t="str">
        <v/>
      </c>
      <c r="DO23" s="59" t="str">
        <v/>
      </c>
      <c r="DP23" s="59" t="str">
        <v/>
      </c>
      <c r="DQ23" s="59" t="str">
        <v/>
      </c>
      <c r="DR23" s="59" t="str">
        <v/>
      </c>
      <c r="DS23" s="59" t="str">
        <v/>
      </c>
      <c r="DT23" s="59" t="str">
        <v/>
      </c>
      <c r="DU23" s="59" t="str">
        <v/>
      </c>
      <c r="DV23" s="59" t="str">
        <v/>
      </c>
      <c r="DW23" s="59" t="str">
        <v/>
      </c>
      <c r="DX23" s="59" t="str">
        <v/>
      </c>
      <c r="DY23" s="59" t="str">
        <v/>
      </c>
      <c r="DZ23" s="59" t="str">
        <v/>
      </c>
      <c r="EA23" s="59" t="str">
        <v/>
      </c>
      <c r="EB23" s="59" t="str">
        <v/>
      </c>
      <c r="EC23" s="59" t="str">
        <v/>
      </c>
      <c r="ED23" s="59" t="str">
        <v/>
      </c>
      <c r="EE23" s="59" t="str">
        <v/>
      </c>
      <c r="EF23" s="59" t="str">
        <v/>
      </c>
      <c r="EG23" s="59" t="str">
        <v/>
      </c>
      <c r="EH23" s="59" t="str">
        <v/>
      </c>
      <c r="EI23" s="59" t="str">
        <v/>
      </c>
      <c r="EJ23" s="59" t="str">
        <v/>
      </c>
      <c r="EK23" s="59" t="str">
        <v/>
      </c>
      <c r="EL23" s="59" t="str">
        <v/>
      </c>
      <c r="EM23" s="59" t="str">
        <v/>
      </c>
      <c r="EN23" s="59" t="str">
        <v/>
      </c>
      <c r="EO23" s="59" t="str">
        <v/>
      </c>
      <c r="EP23" s="59" t="str">
        <v/>
      </c>
      <c r="EQ23" s="59" t="str">
        <v/>
      </c>
      <c r="ER23" s="59" t="str">
        <v/>
      </c>
      <c r="ES23" s="59" t="str">
        <v/>
      </c>
      <c r="ET23" s="59" t="str">
        <v/>
      </c>
      <c r="EU23" s="59" t="str">
        <v/>
      </c>
      <c r="EV23" s="59" t="str">
        <v/>
      </c>
      <c r="EW23" s="59" t="str">
        <v/>
      </c>
      <c r="EX23" s="59" t="str">
        <v/>
      </c>
      <c r="EY23" s="59" t="str">
        <v/>
      </c>
      <c r="EZ23" s="59" t="str">
        <v/>
      </c>
      <c r="FA23" s="59" t="str">
        <v/>
      </c>
      <c r="FB23" s="59" t="str">
        <v/>
      </c>
      <c r="FC23" s="59" t="str">
        <v/>
      </c>
      <c r="FD23" s="59" t="str">
        <v/>
      </c>
      <c r="FE23" s="59" t="str">
        <v/>
      </c>
      <c r="FF23" s="59" t="str">
        <v/>
      </c>
      <c r="FG23" s="59" t="str">
        <v/>
      </c>
      <c r="FH23" s="59" t="str">
        <v/>
      </c>
      <c r="FI23" s="59" t="str">
        <v/>
      </c>
      <c r="FJ23" s="59" t="str">
        <v/>
      </c>
      <c r="FK23" s="59" t="str">
        <v/>
      </c>
      <c r="FL23" s="59" t="str">
        <v/>
      </c>
      <c r="FM23" s="59" t="str">
        <v/>
      </c>
      <c r="FN23" s="59" t="str">
        <v/>
      </c>
      <c r="FO23" s="59" t="str">
        <v/>
      </c>
      <c r="FP23" s="59" t="str">
        <v/>
      </c>
      <c r="FQ23" s="59" t="str">
        <v/>
      </c>
      <c r="FR23" s="59" t="str">
        <v/>
      </c>
      <c r="FS23" s="59" t="str">
        <v/>
      </c>
      <c r="FT23" s="59" t="str">
        <v/>
      </c>
      <c r="FU23" s="59" t="str">
        <v/>
      </c>
      <c r="FV23" s="59" t="str">
        <v/>
      </c>
      <c r="FW23" s="59" t="str">
        <v/>
      </c>
      <c r="FX23" s="59" t="str">
        <v/>
      </c>
      <c r="FY23" s="59" t="str">
        <v/>
      </c>
      <c r="FZ23" s="59" t="str">
        <v/>
      </c>
      <c r="GA23" s="59" t="str">
        <v/>
      </c>
      <c r="GB23" s="59" t="str">
        <v/>
      </c>
      <c r="GC23" s="59" t="str">
        <v/>
      </c>
      <c r="GD23" s="59" t="str">
        <v/>
      </c>
      <c r="GE23" s="59" t="str">
        <v/>
      </c>
      <c r="GF23" s="59" t="str">
        <v/>
      </c>
      <c r="GG23" s="59" t="str">
        <v/>
      </c>
      <c r="GH23" s="59" t="str">
        <v/>
      </c>
      <c r="GI23" s="59" t="str">
        <v/>
      </c>
      <c r="GJ23" s="59" t="str">
        <v/>
      </c>
      <c r="GK23" s="59" t="str">
        <v/>
      </c>
      <c r="GL23" s="59" t="str">
        <v/>
      </c>
      <c r="GM23" s="59" t="str">
        <v/>
      </c>
      <c r="GN23" s="59" t="str">
        <v/>
      </c>
      <c r="GO23" s="59" t="str">
        <v/>
      </c>
      <c r="GP23" s="59" t="str">
        <v/>
      </c>
      <c r="GQ23" s="59" t="str">
        <v/>
      </c>
      <c r="GR23" s="59" t="str">
        <v/>
      </c>
      <c r="GS23" s="59" t="str">
        <v/>
      </c>
    </row>
    <row r="24" spans="1:201">
      <c r="A24" s="39">
        <v>20</v>
      </c>
      <c r="B24" s="59" t="str" cm="1">
        <f t="array" ref="B24:GS24">_xlfn.XLOOKUP(A24,Case!$B$50:$B$205,Case!$G$50:$GX$205)&amp;""</f>
        <v>A</v>
      </c>
      <c r="C24" s="59" t="str">
        <v>A</v>
      </c>
      <c r="D24" s="59" t="str">
        <v>A</v>
      </c>
      <c r="E24" s="59" t="str">
        <v>A</v>
      </c>
      <c r="F24" s="59" t="str">
        <v>A</v>
      </c>
      <c r="G24" s="59" t="str">
        <v>A</v>
      </c>
      <c r="H24" s="59" t="str">
        <v>A</v>
      </c>
      <c r="I24" s="59" t="str">
        <v>U</v>
      </c>
      <c r="J24" s="59" t="str">
        <v>U</v>
      </c>
      <c r="K24" s="59" t="str">
        <v>U</v>
      </c>
      <c r="L24" s="59" t="str">
        <v>U</v>
      </c>
      <c r="M24" s="59" t="str">
        <v>A</v>
      </c>
      <c r="N24" s="59" t="str">
        <v>A</v>
      </c>
      <c r="O24" s="59" t="str">
        <v>A</v>
      </c>
      <c r="P24" s="59" t="str">
        <v>A</v>
      </c>
      <c r="Q24" s="59" t="str">
        <v>A</v>
      </c>
      <c r="R24" s="59" t="str">
        <v>A</v>
      </c>
      <c r="S24" s="59" t="str">
        <v>A</v>
      </c>
      <c r="T24" s="59" t="str">
        <v>A</v>
      </c>
      <c r="U24" s="59" t="str">
        <v>U</v>
      </c>
      <c r="V24" s="59" t="str">
        <v>U</v>
      </c>
      <c r="W24" s="59" t="str">
        <v>U</v>
      </c>
      <c r="X24" s="59" t="str">
        <v>U</v>
      </c>
      <c r="Y24" s="59" t="str">
        <v>A</v>
      </c>
      <c r="Z24" s="59" t="str">
        <v>A</v>
      </c>
      <c r="AA24" s="59" t="str">
        <v>A</v>
      </c>
      <c r="AB24" s="59" t="str">
        <v>A</v>
      </c>
      <c r="AC24" s="59" t="str">
        <v>A</v>
      </c>
      <c r="AD24" s="59" t="str">
        <v>A</v>
      </c>
      <c r="AE24" s="59" t="str">
        <v>A</v>
      </c>
      <c r="AF24" s="59" t="str">
        <v>A</v>
      </c>
      <c r="AG24" s="59" t="str">
        <v>U</v>
      </c>
      <c r="AH24" s="59" t="str">
        <v>U</v>
      </c>
      <c r="AI24" s="59" t="str">
        <v>U</v>
      </c>
      <c r="AJ24" s="59" t="str">
        <v>U</v>
      </c>
      <c r="AK24" s="59" t="str">
        <v>A</v>
      </c>
      <c r="AL24" s="59" t="str">
        <v>A</v>
      </c>
      <c r="AM24" s="59" t="str">
        <v>A</v>
      </c>
      <c r="AN24" s="59" t="str">
        <v>A</v>
      </c>
      <c r="AO24" s="59" t="str">
        <v>A</v>
      </c>
      <c r="AP24" s="59" t="str">
        <v>A</v>
      </c>
      <c r="AQ24" s="59" t="str">
        <v>A</v>
      </c>
      <c r="AR24" s="59" t="str">
        <v>A</v>
      </c>
      <c r="AS24" s="59" t="str">
        <v>U</v>
      </c>
      <c r="AT24" s="59" t="str">
        <v>U</v>
      </c>
      <c r="AU24" s="59" t="str">
        <v>U</v>
      </c>
      <c r="AV24" s="59" t="str">
        <v>U</v>
      </c>
      <c r="AW24" s="59" t="str">
        <v>A</v>
      </c>
      <c r="AX24" s="59" t="str">
        <v>A</v>
      </c>
      <c r="AY24" s="59" t="str">
        <v>A</v>
      </c>
      <c r="AZ24" s="59" t="str">
        <v/>
      </c>
      <c r="BA24" s="59" t="str">
        <v>16</v>
      </c>
      <c r="BB24" s="59" t="str">
        <v>A</v>
      </c>
      <c r="BC24" s="59" t="str">
        <v/>
      </c>
      <c r="BD24" s="59" t="str">
        <v/>
      </c>
      <c r="BE24" s="59" t="str">
        <v/>
      </c>
      <c r="BF24" s="59" t="str">
        <v/>
      </c>
      <c r="BG24" s="59" t="str">
        <v/>
      </c>
      <c r="BH24" s="59" t="str">
        <v/>
      </c>
      <c r="BI24" s="59" t="str">
        <v/>
      </c>
      <c r="BJ24" s="59" t="str">
        <v/>
      </c>
      <c r="BK24" s="59" t="str">
        <v/>
      </c>
      <c r="BL24" s="59" t="str">
        <v/>
      </c>
      <c r="BM24" s="59" t="str">
        <v/>
      </c>
      <c r="BN24" s="59" t="str">
        <v/>
      </c>
      <c r="BO24" s="59" t="str">
        <v/>
      </c>
      <c r="BP24" s="59" t="str">
        <v/>
      </c>
      <c r="BQ24" s="59" t="str">
        <v/>
      </c>
      <c r="BR24" s="59" t="str">
        <v/>
      </c>
      <c r="BS24" s="59" t="str">
        <v/>
      </c>
      <c r="BT24" s="59" t="str">
        <v/>
      </c>
      <c r="BU24" s="59" t="str">
        <v/>
      </c>
      <c r="BV24" s="59" t="str">
        <v/>
      </c>
      <c r="BW24" s="59" t="str">
        <v/>
      </c>
      <c r="BX24" s="59" t="str">
        <v/>
      </c>
      <c r="BY24" s="59" t="str">
        <v/>
      </c>
      <c r="BZ24" s="59" t="str">
        <v/>
      </c>
      <c r="CA24" s="59" t="str">
        <v/>
      </c>
      <c r="CB24" s="59" t="str">
        <v/>
      </c>
      <c r="CC24" s="59" t="str">
        <v/>
      </c>
      <c r="CD24" s="59" t="str">
        <v/>
      </c>
      <c r="CE24" s="59" t="str">
        <v/>
      </c>
      <c r="CF24" s="59" t="str">
        <v/>
      </c>
      <c r="CG24" s="59" t="str">
        <v/>
      </c>
      <c r="CH24" s="59" t="str">
        <v/>
      </c>
      <c r="CI24" s="59" t="str">
        <v/>
      </c>
      <c r="CJ24" s="59" t="str">
        <v/>
      </c>
      <c r="CK24" s="59" t="str">
        <v/>
      </c>
      <c r="CL24" s="59" t="str">
        <v/>
      </c>
      <c r="CM24" s="59" t="str">
        <v/>
      </c>
      <c r="CN24" s="59" t="str">
        <v/>
      </c>
      <c r="CO24" s="59" t="str">
        <v/>
      </c>
      <c r="CP24" s="59" t="str">
        <v/>
      </c>
      <c r="CQ24" s="59" t="str">
        <v/>
      </c>
      <c r="CR24" s="59" t="str">
        <v/>
      </c>
      <c r="CS24" s="59" t="str">
        <v/>
      </c>
      <c r="CT24" s="59" t="str">
        <v/>
      </c>
      <c r="CU24" s="59" t="str">
        <v/>
      </c>
      <c r="CV24" s="59" t="str">
        <v/>
      </c>
      <c r="CW24" s="59" t="str">
        <v/>
      </c>
      <c r="CX24" s="59" t="str">
        <v/>
      </c>
      <c r="CY24" s="59" t="str">
        <v/>
      </c>
      <c r="CZ24" s="59" t="str">
        <v/>
      </c>
      <c r="DA24" s="59" t="str">
        <v/>
      </c>
      <c r="DB24" s="59" t="str">
        <v/>
      </c>
      <c r="DC24" s="59" t="str">
        <v/>
      </c>
      <c r="DD24" s="59" t="str">
        <v/>
      </c>
      <c r="DE24" s="59" t="str">
        <v/>
      </c>
      <c r="DF24" s="59" t="str">
        <v/>
      </c>
      <c r="DG24" s="59" t="str">
        <v/>
      </c>
      <c r="DH24" s="59" t="str">
        <v/>
      </c>
      <c r="DI24" s="59" t="str">
        <v/>
      </c>
      <c r="DJ24" s="59" t="str">
        <v/>
      </c>
      <c r="DK24" s="59" t="str">
        <v/>
      </c>
      <c r="DL24" s="59" t="str">
        <v/>
      </c>
      <c r="DM24" s="59" t="str">
        <v/>
      </c>
      <c r="DN24" s="59" t="str">
        <v/>
      </c>
      <c r="DO24" s="59" t="str">
        <v/>
      </c>
      <c r="DP24" s="59" t="str">
        <v/>
      </c>
      <c r="DQ24" s="59" t="str">
        <v/>
      </c>
      <c r="DR24" s="59" t="str">
        <v/>
      </c>
      <c r="DS24" s="59" t="str">
        <v/>
      </c>
      <c r="DT24" s="59" t="str">
        <v/>
      </c>
      <c r="DU24" s="59" t="str">
        <v/>
      </c>
      <c r="DV24" s="59" t="str">
        <v/>
      </c>
      <c r="DW24" s="59" t="str">
        <v/>
      </c>
      <c r="DX24" s="59" t="str">
        <v/>
      </c>
      <c r="DY24" s="59" t="str">
        <v/>
      </c>
      <c r="DZ24" s="59" t="str">
        <v/>
      </c>
      <c r="EA24" s="59" t="str">
        <v/>
      </c>
      <c r="EB24" s="59" t="str">
        <v/>
      </c>
      <c r="EC24" s="59" t="str">
        <v/>
      </c>
      <c r="ED24" s="59" t="str">
        <v/>
      </c>
      <c r="EE24" s="59" t="str">
        <v/>
      </c>
      <c r="EF24" s="59" t="str">
        <v/>
      </c>
      <c r="EG24" s="59" t="str">
        <v/>
      </c>
      <c r="EH24" s="59" t="str">
        <v/>
      </c>
      <c r="EI24" s="59" t="str">
        <v/>
      </c>
      <c r="EJ24" s="59" t="str">
        <v/>
      </c>
      <c r="EK24" s="59" t="str">
        <v/>
      </c>
      <c r="EL24" s="59" t="str">
        <v/>
      </c>
      <c r="EM24" s="59" t="str">
        <v/>
      </c>
      <c r="EN24" s="59" t="str">
        <v/>
      </c>
      <c r="EO24" s="59" t="str">
        <v/>
      </c>
      <c r="EP24" s="59" t="str">
        <v/>
      </c>
      <c r="EQ24" s="59" t="str">
        <v/>
      </c>
      <c r="ER24" s="59" t="str">
        <v/>
      </c>
      <c r="ES24" s="59" t="str">
        <v/>
      </c>
      <c r="ET24" s="59" t="str">
        <v/>
      </c>
      <c r="EU24" s="59" t="str">
        <v/>
      </c>
      <c r="EV24" s="59" t="str">
        <v/>
      </c>
      <c r="EW24" s="59" t="str">
        <v/>
      </c>
      <c r="EX24" s="59" t="str">
        <v/>
      </c>
      <c r="EY24" s="59" t="str">
        <v/>
      </c>
      <c r="EZ24" s="59" t="str">
        <v/>
      </c>
      <c r="FA24" s="59" t="str">
        <v/>
      </c>
      <c r="FB24" s="59" t="str">
        <v/>
      </c>
      <c r="FC24" s="59" t="str">
        <v/>
      </c>
      <c r="FD24" s="59" t="str">
        <v/>
      </c>
      <c r="FE24" s="59" t="str">
        <v/>
      </c>
      <c r="FF24" s="59" t="str">
        <v/>
      </c>
      <c r="FG24" s="59" t="str">
        <v/>
      </c>
      <c r="FH24" s="59" t="str">
        <v/>
      </c>
      <c r="FI24" s="59" t="str">
        <v/>
      </c>
      <c r="FJ24" s="59" t="str">
        <v/>
      </c>
      <c r="FK24" s="59" t="str">
        <v/>
      </c>
      <c r="FL24" s="59" t="str">
        <v/>
      </c>
      <c r="FM24" s="59" t="str">
        <v/>
      </c>
      <c r="FN24" s="59" t="str">
        <v/>
      </c>
      <c r="FO24" s="59" t="str">
        <v/>
      </c>
      <c r="FP24" s="59" t="str">
        <v/>
      </c>
      <c r="FQ24" s="59" t="str">
        <v/>
      </c>
      <c r="FR24" s="59" t="str">
        <v/>
      </c>
      <c r="FS24" s="59" t="str">
        <v/>
      </c>
      <c r="FT24" s="59" t="str">
        <v/>
      </c>
      <c r="FU24" s="59" t="str">
        <v/>
      </c>
      <c r="FV24" s="59" t="str">
        <v/>
      </c>
      <c r="FW24" s="59" t="str">
        <v/>
      </c>
      <c r="FX24" s="59" t="str">
        <v/>
      </c>
      <c r="FY24" s="59" t="str">
        <v/>
      </c>
      <c r="FZ24" s="59" t="str">
        <v/>
      </c>
      <c r="GA24" s="59" t="str">
        <v/>
      </c>
      <c r="GB24" s="59" t="str">
        <v/>
      </c>
      <c r="GC24" s="59" t="str">
        <v/>
      </c>
      <c r="GD24" s="59" t="str">
        <v/>
      </c>
      <c r="GE24" s="59" t="str">
        <v/>
      </c>
      <c r="GF24" s="59" t="str">
        <v/>
      </c>
      <c r="GG24" s="59" t="str">
        <v/>
      </c>
      <c r="GH24" s="59" t="str">
        <v/>
      </c>
      <c r="GI24" s="59" t="str">
        <v/>
      </c>
      <c r="GJ24" s="59" t="str">
        <v/>
      </c>
      <c r="GK24" s="59" t="str">
        <v/>
      </c>
      <c r="GL24" s="59" t="str">
        <v/>
      </c>
      <c r="GM24" s="59" t="str">
        <v/>
      </c>
      <c r="GN24" s="59" t="str">
        <v/>
      </c>
      <c r="GO24" s="59" t="str">
        <v/>
      </c>
      <c r="GP24" s="59" t="str">
        <v/>
      </c>
      <c r="GQ24" s="59" t="str">
        <v/>
      </c>
      <c r="GR24" s="59" t="str">
        <v/>
      </c>
      <c r="GS24" s="59" t="str">
        <v/>
      </c>
    </row>
    <row r="25" spans="1:201">
      <c r="A25" s="39">
        <v>21</v>
      </c>
      <c r="B25" s="59" t="str" cm="1">
        <f t="array" ref="B25:GS25">_xlfn.XLOOKUP(A25,Case!$B$50:$B$205,Case!$G$50:$GX$205)&amp;""</f>
        <v>A</v>
      </c>
      <c r="C25" s="59" t="str">
        <v>A</v>
      </c>
      <c r="D25" s="59" t="str">
        <v>A</v>
      </c>
      <c r="E25" s="59" t="str">
        <v>A</v>
      </c>
      <c r="F25" s="59" t="str">
        <v>U</v>
      </c>
      <c r="G25" s="59" t="str">
        <v>A</v>
      </c>
      <c r="H25" s="59" t="str">
        <v>U</v>
      </c>
      <c r="I25" s="59" t="str">
        <v>A</v>
      </c>
      <c r="J25" s="59" t="str">
        <v>U</v>
      </c>
      <c r="K25" s="59" t="str">
        <v>A</v>
      </c>
      <c r="L25" s="59" t="str">
        <v>A</v>
      </c>
      <c r="M25" s="59" t="str">
        <v>A</v>
      </c>
      <c r="N25" s="59" t="str">
        <v>A</v>
      </c>
      <c r="O25" s="59" t="str">
        <v>A</v>
      </c>
      <c r="P25" s="59" t="str">
        <v>A</v>
      </c>
      <c r="Q25" s="59" t="str">
        <v>A</v>
      </c>
      <c r="R25" s="59" t="str">
        <v>U</v>
      </c>
      <c r="S25" s="59" t="str">
        <v>A</v>
      </c>
      <c r="T25" s="59" t="str">
        <v>U</v>
      </c>
      <c r="U25" s="59" t="str">
        <v>A</v>
      </c>
      <c r="V25" s="59" t="str">
        <v>U</v>
      </c>
      <c r="W25" s="59" t="str">
        <v>A</v>
      </c>
      <c r="X25" s="59" t="str">
        <v>A</v>
      </c>
      <c r="Y25" s="59" t="str">
        <v>A</v>
      </c>
      <c r="Z25" s="59" t="str">
        <v>A</v>
      </c>
      <c r="AA25" s="59" t="str">
        <v>A</v>
      </c>
      <c r="AB25" s="59" t="str">
        <v>A</v>
      </c>
      <c r="AC25" s="59" t="str">
        <v>A</v>
      </c>
      <c r="AD25" s="59" t="str">
        <v>U</v>
      </c>
      <c r="AE25" s="59" t="str">
        <v>A</v>
      </c>
      <c r="AF25" s="59" t="str">
        <v>U</v>
      </c>
      <c r="AG25" s="59" t="str">
        <v>A</v>
      </c>
      <c r="AH25" s="59" t="str">
        <v>U</v>
      </c>
      <c r="AI25" s="59" t="str">
        <v>A</v>
      </c>
      <c r="AJ25" s="59" t="str">
        <v>A</v>
      </c>
      <c r="AK25" s="59" t="str">
        <v>A</v>
      </c>
      <c r="AL25" s="59" t="str">
        <v>A</v>
      </c>
      <c r="AM25" s="59" t="str">
        <v>A</v>
      </c>
      <c r="AN25" s="59" t="str">
        <v>A</v>
      </c>
      <c r="AO25" s="59" t="str">
        <v>A</v>
      </c>
      <c r="AP25" s="59" t="str">
        <v>U</v>
      </c>
      <c r="AQ25" s="59" t="str">
        <v>A</v>
      </c>
      <c r="AR25" s="59" t="str">
        <v>U</v>
      </c>
      <c r="AS25" s="59" t="str">
        <v>A</v>
      </c>
      <c r="AT25" s="59" t="str">
        <v>U</v>
      </c>
      <c r="AU25" s="59" t="str">
        <v>A</v>
      </c>
      <c r="AV25" s="59" t="str">
        <v>A</v>
      </c>
      <c r="AW25" s="59" t="str">
        <v>A</v>
      </c>
      <c r="AX25" s="59" t="str">
        <v>A</v>
      </c>
      <c r="AY25" s="59" t="str">
        <v>A</v>
      </c>
      <c r="AZ25" s="59" t="str">
        <v>A</v>
      </c>
      <c r="BA25" s="59" t="str">
        <v>A</v>
      </c>
      <c r="BB25" s="59" t="str">
        <v>U</v>
      </c>
      <c r="BC25" s="59" t="str">
        <v>A</v>
      </c>
      <c r="BD25" s="59" t="str">
        <v>U</v>
      </c>
      <c r="BE25" s="59" t="str">
        <v>A</v>
      </c>
      <c r="BF25" s="59" t="str">
        <v>U</v>
      </c>
      <c r="BG25" s="59" t="str">
        <v>A</v>
      </c>
      <c r="BH25" s="59" t="str">
        <v>A</v>
      </c>
      <c r="BI25" s="59" t="str">
        <v>A</v>
      </c>
      <c r="BJ25" s="59" t="str">
        <v>U</v>
      </c>
      <c r="BK25" s="59" t="str">
        <v>U</v>
      </c>
      <c r="BL25" s="59" t="str">
        <v>U</v>
      </c>
      <c r="BM25" s="59" t="str">
        <v>U</v>
      </c>
      <c r="BN25" s="59" t="str">
        <v>U</v>
      </c>
      <c r="BO25" s="59" t="str">
        <v>A</v>
      </c>
      <c r="BP25" s="59" t="str">
        <v>U</v>
      </c>
      <c r="BQ25" s="59" t="str">
        <v>A</v>
      </c>
      <c r="BR25" s="59" t="str">
        <v>A</v>
      </c>
      <c r="BS25" s="59" t="str">
        <v>A</v>
      </c>
      <c r="BT25" s="59" t="str">
        <v>A</v>
      </c>
      <c r="BU25" s="59" t="str">
        <v>A</v>
      </c>
      <c r="BV25" s="59" t="str">
        <v>U</v>
      </c>
      <c r="BW25" s="59" t="str">
        <v>U</v>
      </c>
      <c r="BX25" s="59" t="str">
        <v>U</v>
      </c>
      <c r="BY25" s="59" t="str">
        <v>U</v>
      </c>
      <c r="BZ25" s="59" t="str">
        <v>U</v>
      </c>
      <c r="CA25" s="59" t="str">
        <v>A</v>
      </c>
      <c r="CB25" s="59" t="str">
        <v>U</v>
      </c>
      <c r="CC25" s="59" t="str">
        <v>A</v>
      </c>
      <c r="CD25" s="59" t="str">
        <v>A</v>
      </c>
      <c r="CE25" s="59" t="str">
        <v>A</v>
      </c>
      <c r="CF25" s="59" t="str">
        <v>A</v>
      </c>
      <c r="CG25" s="59" t="str">
        <v>A</v>
      </c>
      <c r="CH25" s="59" t="str">
        <v>U</v>
      </c>
      <c r="CI25" s="59" t="str">
        <v>U</v>
      </c>
      <c r="CJ25" s="59" t="str">
        <v>U</v>
      </c>
      <c r="CK25" s="59" t="str">
        <v>U</v>
      </c>
      <c r="CL25" s="59" t="str">
        <v>U</v>
      </c>
      <c r="CM25" s="59" t="str">
        <v>A</v>
      </c>
      <c r="CN25" s="59" t="str">
        <v>U</v>
      </c>
      <c r="CO25" s="59" t="str">
        <v>A</v>
      </c>
      <c r="CP25" s="59" t="str">
        <v>A</v>
      </c>
      <c r="CQ25" s="59" t="str">
        <v>A</v>
      </c>
      <c r="CR25" s="59" t="str">
        <v>A</v>
      </c>
      <c r="CS25" s="59" t="str">
        <v>A</v>
      </c>
      <c r="CT25" s="59" t="str">
        <v>U</v>
      </c>
      <c r="CU25" s="59" t="str">
        <v>U</v>
      </c>
      <c r="CV25" s="59" t="str">
        <v>U</v>
      </c>
      <c r="CW25" s="59" t="str">
        <v>U</v>
      </c>
      <c r="CX25" s="59" t="str">
        <v>U</v>
      </c>
      <c r="CY25" s="59" t="str">
        <v>A</v>
      </c>
      <c r="CZ25" s="59" t="str">
        <v>A</v>
      </c>
      <c r="DA25" s="59" t="str">
        <v>A</v>
      </c>
      <c r="DB25" s="59" t="str">
        <v>U</v>
      </c>
      <c r="DC25" s="59" t="str">
        <v>U</v>
      </c>
      <c r="DD25" s="59" t="str">
        <v>A</v>
      </c>
      <c r="DE25" s="59" t="str">
        <v>A</v>
      </c>
      <c r="DF25" s="59" t="str">
        <v>A</v>
      </c>
      <c r="DG25" s="59" t="str">
        <v>A</v>
      </c>
      <c r="DH25" s="59" t="str">
        <v>U</v>
      </c>
      <c r="DI25" s="59" t="str">
        <v>U</v>
      </c>
      <c r="DJ25" s="59" t="str">
        <v>U</v>
      </c>
      <c r="DK25" s="59" t="str">
        <v>A</v>
      </c>
      <c r="DL25" s="59" t="str">
        <v>A</v>
      </c>
      <c r="DM25" s="59" t="str">
        <v>A</v>
      </c>
      <c r="DN25" s="59" t="str">
        <v>U</v>
      </c>
      <c r="DO25" s="59" t="str">
        <v>U</v>
      </c>
      <c r="DP25" s="59" t="str">
        <v>A</v>
      </c>
      <c r="DQ25" s="59" t="str">
        <v>A</v>
      </c>
      <c r="DR25" s="59" t="str">
        <v>A</v>
      </c>
      <c r="DS25" s="59" t="str">
        <v>A</v>
      </c>
      <c r="DT25" s="59" t="str">
        <v>U</v>
      </c>
      <c r="DU25" s="59" t="str">
        <v>U</v>
      </c>
      <c r="DV25" s="59" t="str">
        <v>U</v>
      </c>
      <c r="DW25" s="59" t="str">
        <v>A</v>
      </c>
      <c r="DX25" s="59" t="str">
        <v>A</v>
      </c>
      <c r="DY25" s="59" t="str">
        <v>A</v>
      </c>
      <c r="DZ25" s="59" t="str">
        <v>U</v>
      </c>
      <c r="EA25" s="59" t="str">
        <v>U</v>
      </c>
      <c r="EB25" s="59" t="str">
        <v>A</v>
      </c>
      <c r="EC25" s="59" t="str">
        <v>A</v>
      </c>
      <c r="ED25" s="59" t="str">
        <v>A</v>
      </c>
      <c r="EE25" s="59" t="str">
        <v>A</v>
      </c>
      <c r="EF25" s="59" t="str">
        <v>U</v>
      </c>
      <c r="EG25" s="59" t="str">
        <v>U</v>
      </c>
      <c r="EH25" s="59" t="str">
        <v>U</v>
      </c>
      <c r="EI25" s="59" t="str">
        <v>A</v>
      </c>
      <c r="EJ25" s="59" t="str">
        <v>A</v>
      </c>
      <c r="EK25" s="59" t="str">
        <v>A</v>
      </c>
      <c r="EL25" s="59" t="str">
        <v>U</v>
      </c>
      <c r="EM25" s="59" t="str">
        <v>U</v>
      </c>
      <c r="EN25" s="59" t="str">
        <v>A</v>
      </c>
      <c r="EO25" s="59" t="str">
        <v>A</v>
      </c>
      <c r="EP25" s="59" t="str">
        <v>A</v>
      </c>
      <c r="EQ25" s="59" t="str">
        <v>A</v>
      </c>
      <c r="ER25" s="59" t="str">
        <v>U</v>
      </c>
      <c r="ES25" s="59" t="str">
        <v>U</v>
      </c>
      <c r="ET25" s="59" t="str">
        <v>U</v>
      </c>
      <c r="EU25" s="59" t="str">
        <v>A</v>
      </c>
      <c r="EV25" s="59" t="str">
        <v>A</v>
      </c>
      <c r="EW25" s="59" t="str">
        <v>A</v>
      </c>
      <c r="EX25" s="59" t="str">
        <v>U</v>
      </c>
      <c r="EY25" s="59" t="str">
        <v>U</v>
      </c>
      <c r="EZ25" s="59" t="str">
        <v>A</v>
      </c>
      <c r="FA25" s="59" t="str">
        <v>A</v>
      </c>
      <c r="FB25" s="59" t="str">
        <v>A</v>
      </c>
      <c r="FC25" s="59" t="str">
        <v>A</v>
      </c>
      <c r="FD25" s="59" t="str">
        <v>U</v>
      </c>
      <c r="FE25" s="59" t="str">
        <v>U</v>
      </c>
      <c r="FF25" s="59" t="str">
        <v>A</v>
      </c>
      <c r="FG25" s="59" t="str">
        <v>U</v>
      </c>
      <c r="FH25" s="59" t="str">
        <v>U</v>
      </c>
      <c r="FI25" s="59" t="str">
        <v>A</v>
      </c>
      <c r="FJ25" s="59" t="str">
        <v>A</v>
      </c>
      <c r="FK25" s="59" t="str">
        <v>U</v>
      </c>
      <c r="FL25" s="59" t="str">
        <v>U</v>
      </c>
      <c r="FM25" s="59" t="str">
        <v>A</v>
      </c>
      <c r="FN25" s="59" t="str">
        <v>U</v>
      </c>
      <c r="FO25" s="59" t="str">
        <v>A</v>
      </c>
      <c r="FP25" s="59" t="str">
        <v>A</v>
      </c>
      <c r="FQ25" s="59" t="str">
        <v>U</v>
      </c>
      <c r="FR25" s="59" t="str">
        <v>A</v>
      </c>
      <c r="FS25" s="59" t="str">
        <v>U</v>
      </c>
      <c r="FT25" s="59" t="str">
        <v>U</v>
      </c>
      <c r="FU25" s="59" t="str">
        <v>A</v>
      </c>
      <c r="FV25" s="59" t="str">
        <v>A</v>
      </c>
      <c r="FW25" s="59" t="str">
        <v>U</v>
      </c>
      <c r="FX25" s="59" t="str">
        <v>U</v>
      </c>
      <c r="FY25" s="59" t="str">
        <v>A</v>
      </c>
      <c r="FZ25" s="59" t="str">
        <v>U</v>
      </c>
      <c r="GA25" s="59" t="str">
        <v>A</v>
      </c>
      <c r="GB25" s="59" t="str">
        <v>A</v>
      </c>
      <c r="GC25" s="59" t="str">
        <v>U</v>
      </c>
      <c r="GD25" s="59" t="str">
        <v>A</v>
      </c>
      <c r="GE25" s="59" t="str">
        <v>U</v>
      </c>
      <c r="GF25" s="59" t="str">
        <v>U</v>
      </c>
      <c r="GG25" s="59" t="str">
        <v>A</v>
      </c>
      <c r="GH25" s="59" t="str">
        <v>A</v>
      </c>
      <c r="GI25" s="59" t="str">
        <v>U</v>
      </c>
      <c r="GJ25" s="59" t="str">
        <v>U</v>
      </c>
      <c r="GK25" s="59" t="str">
        <v>A</v>
      </c>
      <c r="GL25" s="59" t="str">
        <v>U</v>
      </c>
      <c r="GM25" s="59" t="str">
        <v>A</v>
      </c>
      <c r="GN25" s="59" t="str">
        <v>A</v>
      </c>
      <c r="GO25" s="59" t="str">
        <v>U</v>
      </c>
      <c r="GP25" s="59" t="str">
        <v>A</v>
      </c>
      <c r="GQ25" s="59" t="str">
        <v>U</v>
      </c>
      <c r="GR25" s="59" t="str">
        <v>U</v>
      </c>
      <c r="GS25" s="59" t="str">
        <v>A</v>
      </c>
    </row>
    <row r="26" spans="1:201">
      <c r="A26" s="39">
        <v>22</v>
      </c>
      <c r="B26" s="59" t="str" cm="1">
        <f t="array" ref="B26:GS26">_xlfn.XLOOKUP(A26,Case!$B$50:$B$205,Case!$G$50:$GX$205)&amp;""</f>
        <v>A</v>
      </c>
      <c r="C26" s="59" t="str">
        <v>A</v>
      </c>
      <c r="D26" s="59" t="str">
        <v>O</v>
      </c>
      <c r="E26" s="59" t="str">
        <v>O</v>
      </c>
      <c r="F26" s="59" t="str">
        <v>O</v>
      </c>
      <c r="G26" s="59" t="str">
        <v>A</v>
      </c>
      <c r="H26" s="59" t="str">
        <v>A</v>
      </c>
      <c r="I26" s="59" t="str">
        <v>O</v>
      </c>
      <c r="J26" s="59" t="str">
        <v>A</v>
      </c>
      <c r="K26" s="59" t="str">
        <v>O</v>
      </c>
      <c r="L26" s="59" t="str">
        <v>O</v>
      </c>
      <c r="M26" s="59" t="str">
        <v>O</v>
      </c>
      <c r="N26" s="59" t="str">
        <v>A</v>
      </c>
      <c r="O26" s="59" t="str">
        <v>A</v>
      </c>
      <c r="P26" s="59" t="str">
        <v>O</v>
      </c>
      <c r="Q26" s="59" t="str">
        <v>O</v>
      </c>
      <c r="R26" s="59" t="str">
        <v>O</v>
      </c>
      <c r="S26" s="59" t="str">
        <v>A</v>
      </c>
      <c r="T26" s="59" t="str">
        <v>A</v>
      </c>
      <c r="U26" s="59" t="str">
        <v>O</v>
      </c>
      <c r="V26" s="59" t="str">
        <v>A</v>
      </c>
      <c r="W26" s="59" t="str">
        <v>O</v>
      </c>
      <c r="X26" s="59" t="str">
        <v>O</v>
      </c>
      <c r="Y26" s="59" t="str">
        <v>O</v>
      </c>
      <c r="Z26" s="59" t="str">
        <v>A</v>
      </c>
      <c r="AA26" s="59" t="str">
        <v>A</v>
      </c>
      <c r="AB26" s="59" t="str">
        <v>O</v>
      </c>
      <c r="AC26" s="59" t="str">
        <v>O</v>
      </c>
      <c r="AD26" s="59" t="str">
        <v>O</v>
      </c>
      <c r="AE26" s="59" t="str">
        <v>A</v>
      </c>
      <c r="AF26" s="59" t="str">
        <v>A</v>
      </c>
      <c r="AG26" s="59" t="str">
        <v>O</v>
      </c>
      <c r="AH26" s="59" t="str">
        <v>A</v>
      </c>
      <c r="AI26" s="59" t="str">
        <v>O</v>
      </c>
      <c r="AJ26" s="59" t="str">
        <v>O</v>
      </c>
      <c r="AK26" s="59" t="str">
        <v>O</v>
      </c>
      <c r="AL26" s="59" t="str">
        <v>A</v>
      </c>
      <c r="AM26" s="59" t="str">
        <v>A</v>
      </c>
      <c r="AN26" s="59" t="str">
        <v>O</v>
      </c>
      <c r="AO26" s="59" t="str">
        <v>O</v>
      </c>
      <c r="AP26" s="59" t="str">
        <v>O</v>
      </c>
      <c r="AQ26" s="59" t="str">
        <v>A</v>
      </c>
      <c r="AR26" s="59" t="str">
        <v>A</v>
      </c>
      <c r="AS26" s="59" t="str">
        <v>O</v>
      </c>
      <c r="AT26" s="59" t="str">
        <v>A</v>
      </c>
      <c r="AU26" s="59" t="str">
        <v>O</v>
      </c>
      <c r="AV26" s="59" t="str">
        <v>O</v>
      </c>
      <c r="AW26" s="59" t="str">
        <v>O</v>
      </c>
      <c r="AX26" s="59" t="str">
        <v>A</v>
      </c>
      <c r="AY26" s="59" t="str">
        <v>A</v>
      </c>
      <c r="AZ26" s="59" t="str">
        <v>O</v>
      </c>
      <c r="BA26" s="59" t="str">
        <v>O</v>
      </c>
      <c r="BB26" s="59" t="str">
        <v>O</v>
      </c>
      <c r="BC26" s="59" t="str">
        <v>A</v>
      </c>
      <c r="BD26" s="59" t="str">
        <v>A</v>
      </c>
      <c r="BE26" s="59" t="str">
        <v>O</v>
      </c>
      <c r="BF26" s="59" t="str">
        <v>A</v>
      </c>
      <c r="BG26" s="59" t="str">
        <v>O</v>
      </c>
      <c r="BH26" s="59" t="str">
        <v>O</v>
      </c>
      <c r="BI26" s="59" t="str">
        <v>O</v>
      </c>
      <c r="BJ26" s="59" t="str">
        <v>A</v>
      </c>
      <c r="BK26" s="59" t="str">
        <v>O</v>
      </c>
      <c r="BL26" s="59" t="str">
        <v>A</v>
      </c>
      <c r="BM26" s="59" t="str">
        <v>A</v>
      </c>
      <c r="BN26" s="59" t="str">
        <v>A</v>
      </c>
      <c r="BO26" s="59" t="str">
        <v>A</v>
      </c>
      <c r="BP26" s="59" t="str">
        <v>O</v>
      </c>
      <c r="BQ26" s="59" t="str">
        <v>A</v>
      </c>
      <c r="BR26" s="59" t="str">
        <v>O</v>
      </c>
      <c r="BS26" s="59" t="str">
        <v>A</v>
      </c>
      <c r="BT26" s="59" t="str">
        <v>O</v>
      </c>
      <c r="BU26" s="59" t="str">
        <v>A</v>
      </c>
      <c r="BV26" s="59" t="str">
        <v>A</v>
      </c>
      <c r="BW26" s="59" t="str">
        <v>O</v>
      </c>
      <c r="BX26" s="59" t="str">
        <v>A</v>
      </c>
      <c r="BY26" s="59" t="str">
        <v>A</v>
      </c>
      <c r="BZ26" s="59" t="str">
        <v>A</v>
      </c>
      <c r="CA26" s="59" t="str">
        <v>A</v>
      </c>
      <c r="CB26" s="59" t="str">
        <v>O</v>
      </c>
      <c r="CC26" s="59" t="str">
        <v>A</v>
      </c>
      <c r="CD26" s="59" t="str">
        <v>O</v>
      </c>
      <c r="CE26" s="59" t="str">
        <v>A</v>
      </c>
      <c r="CF26" s="59" t="str">
        <v>O</v>
      </c>
      <c r="CG26" s="59" t="str">
        <v>A</v>
      </c>
      <c r="CH26" s="59" t="str">
        <v>A</v>
      </c>
      <c r="CI26" s="59" t="str">
        <v>O</v>
      </c>
      <c r="CJ26" s="59" t="str">
        <v>A</v>
      </c>
      <c r="CK26" s="59" t="str">
        <v>A</v>
      </c>
      <c r="CL26" s="59" t="str">
        <v>A</v>
      </c>
      <c r="CM26" s="59" t="str">
        <v>A</v>
      </c>
      <c r="CN26" s="59" t="str">
        <v>O</v>
      </c>
      <c r="CO26" s="59" t="str">
        <v>A</v>
      </c>
      <c r="CP26" s="59" t="str">
        <v>O</v>
      </c>
      <c r="CQ26" s="59" t="str">
        <v>A</v>
      </c>
      <c r="CR26" s="59" t="str">
        <v>O</v>
      </c>
      <c r="CS26" s="59" t="str">
        <v>A</v>
      </c>
      <c r="CT26" s="59" t="str">
        <v>A</v>
      </c>
      <c r="CU26" s="59" t="str">
        <v>O</v>
      </c>
      <c r="CV26" s="59" t="str">
        <v>A</v>
      </c>
      <c r="CW26" s="59" t="str">
        <v>A</v>
      </c>
      <c r="CX26" s="59" t="str">
        <v>A</v>
      </c>
      <c r="CY26" s="59" t="str">
        <v>O</v>
      </c>
      <c r="CZ26" s="59" t="str">
        <v>O</v>
      </c>
      <c r="DA26" s="59" t="str">
        <v>A</v>
      </c>
      <c r="DB26" s="59" t="str">
        <v>O</v>
      </c>
      <c r="DC26" s="59" t="str">
        <v>O</v>
      </c>
      <c r="DD26" s="59" t="str">
        <v>O</v>
      </c>
      <c r="DE26" s="59" t="str">
        <v>O</v>
      </c>
      <c r="DF26" s="59" t="str">
        <v>A</v>
      </c>
      <c r="DG26" s="59" t="str">
        <v>A</v>
      </c>
      <c r="DH26" s="59" t="str">
        <v>A</v>
      </c>
      <c r="DI26" s="59" t="str">
        <v>O</v>
      </c>
      <c r="DJ26" s="59" t="str">
        <v>A</v>
      </c>
      <c r="DK26" s="59" t="str">
        <v>O</v>
      </c>
      <c r="DL26" s="59" t="str">
        <v>O</v>
      </c>
      <c r="DM26" s="59" t="str">
        <v>A</v>
      </c>
      <c r="DN26" s="59" t="str">
        <v>O</v>
      </c>
      <c r="DO26" s="59" t="str">
        <v>O</v>
      </c>
      <c r="DP26" s="59" t="str">
        <v>O</v>
      </c>
      <c r="DQ26" s="59" t="str">
        <v>O</v>
      </c>
      <c r="DR26" s="59" t="str">
        <v>A</v>
      </c>
      <c r="DS26" s="59" t="str">
        <v>A</v>
      </c>
      <c r="DT26" s="59" t="str">
        <v>A</v>
      </c>
      <c r="DU26" s="59" t="str">
        <v>O</v>
      </c>
      <c r="DV26" s="59" t="str">
        <v>A</v>
      </c>
      <c r="DW26" s="59" t="str">
        <v>O</v>
      </c>
      <c r="DX26" s="59" t="str">
        <v>O</v>
      </c>
      <c r="DY26" s="59" t="str">
        <v>A</v>
      </c>
      <c r="DZ26" s="59" t="str">
        <v>O</v>
      </c>
      <c r="EA26" s="59" t="str">
        <v>O</v>
      </c>
      <c r="EB26" s="59" t="str">
        <v>O</v>
      </c>
      <c r="EC26" s="59" t="str">
        <v>O</v>
      </c>
      <c r="ED26" s="59" t="str">
        <v>A</v>
      </c>
      <c r="EE26" s="59" t="str">
        <v>A</v>
      </c>
      <c r="EF26" s="59" t="str">
        <v>A</v>
      </c>
      <c r="EG26" s="59" t="str">
        <v>O</v>
      </c>
      <c r="EH26" s="59" t="str">
        <v>A</v>
      </c>
      <c r="EI26" s="59" t="str">
        <v>O</v>
      </c>
      <c r="EJ26" s="59" t="str">
        <v>O</v>
      </c>
      <c r="EK26" s="59" t="str">
        <v>A</v>
      </c>
      <c r="EL26" s="59" t="str">
        <v>O</v>
      </c>
      <c r="EM26" s="59" t="str">
        <v>O</v>
      </c>
      <c r="EN26" s="59" t="str">
        <v>O</v>
      </c>
      <c r="EO26" s="59" t="str">
        <v>O</v>
      </c>
      <c r="EP26" s="59" t="str">
        <v>A</v>
      </c>
      <c r="EQ26" s="59" t="str">
        <v>A</v>
      </c>
      <c r="ER26" s="59" t="str">
        <v>A</v>
      </c>
      <c r="ES26" s="59" t="str">
        <v>O</v>
      </c>
      <c r="ET26" s="59" t="str">
        <v>A</v>
      </c>
      <c r="EU26" s="59" t="str">
        <v>O</v>
      </c>
      <c r="EV26" s="59" t="str">
        <v>O</v>
      </c>
      <c r="EW26" s="59" t="str">
        <v>A</v>
      </c>
      <c r="EX26" s="59" t="str">
        <v>O</v>
      </c>
      <c r="EY26" s="59" t="str">
        <v>O</v>
      </c>
      <c r="EZ26" s="59" t="str">
        <v>O</v>
      </c>
      <c r="FA26" s="59" t="str">
        <v>O</v>
      </c>
      <c r="FB26" s="59" t="str">
        <v>A</v>
      </c>
      <c r="FC26" s="59" t="str">
        <v>A</v>
      </c>
      <c r="FD26" s="59" t="str">
        <v>A</v>
      </c>
      <c r="FE26" s="59" t="str">
        <v>O</v>
      </c>
      <c r="FF26" s="59" t="str">
        <v>O</v>
      </c>
      <c r="FG26" s="59" t="str">
        <v>O</v>
      </c>
      <c r="FH26" s="59" t="str">
        <v>O</v>
      </c>
      <c r="FI26" s="59" t="str">
        <v>O</v>
      </c>
      <c r="FJ26" s="59" t="str">
        <v>A</v>
      </c>
      <c r="FK26" s="59" t="str">
        <v>A</v>
      </c>
      <c r="FL26" s="59" t="str">
        <v>A</v>
      </c>
      <c r="FM26" s="59" t="str">
        <v>A</v>
      </c>
      <c r="FN26" s="59" t="str">
        <v>O</v>
      </c>
      <c r="FO26" s="59" t="str">
        <v>A</v>
      </c>
      <c r="FP26" s="59" t="str">
        <v>O</v>
      </c>
      <c r="FQ26" s="59" t="str">
        <v>O</v>
      </c>
      <c r="FR26" s="59" t="str">
        <v>O</v>
      </c>
      <c r="FS26" s="59" t="str">
        <v>O</v>
      </c>
      <c r="FT26" s="59" t="str">
        <v>O</v>
      </c>
      <c r="FU26" s="59" t="str">
        <v>O</v>
      </c>
      <c r="FV26" s="59" t="str">
        <v>A</v>
      </c>
      <c r="FW26" s="59" t="str">
        <v>A</v>
      </c>
      <c r="FX26" s="59" t="str">
        <v>A</v>
      </c>
      <c r="FY26" s="59" t="str">
        <v>A</v>
      </c>
      <c r="FZ26" s="59" t="str">
        <v>O</v>
      </c>
      <c r="GA26" s="59" t="str">
        <v>A</v>
      </c>
      <c r="GB26" s="59" t="str">
        <v>O</v>
      </c>
      <c r="GC26" s="59" t="str">
        <v>O</v>
      </c>
      <c r="GD26" s="59" t="str">
        <v>O</v>
      </c>
      <c r="GE26" s="59" t="str">
        <v>O</v>
      </c>
      <c r="GF26" s="59" t="str">
        <v>O</v>
      </c>
      <c r="GG26" s="59" t="str">
        <v>O</v>
      </c>
      <c r="GH26" s="59" t="str">
        <v>A</v>
      </c>
      <c r="GI26" s="59" t="str">
        <v>A</v>
      </c>
      <c r="GJ26" s="59" t="str">
        <v>A</v>
      </c>
      <c r="GK26" s="59" t="str">
        <v>A</v>
      </c>
      <c r="GL26" s="59" t="str">
        <v>O</v>
      </c>
      <c r="GM26" s="59" t="str">
        <v>A</v>
      </c>
      <c r="GN26" s="59" t="str">
        <v>O</v>
      </c>
      <c r="GO26" s="59" t="str">
        <v>O</v>
      </c>
      <c r="GP26" s="59" t="str">
        <v>O</v>
      </c>
      <c r="GQ26" s="59" t="str">
        <v>O</v>
      </c>
      <c r="GR26" s="59" t="str">
        <v>O</v>
      </c>
      <c r="GS26" s="59" t="str">
        <v>O</v>
      </c>
    </row>
    <row r="27" spans="1:201">
      <c r="A27" s="39">
        <v>23</v>
      </c>
      <c r="B27" s="59" t="str" cm="1">
        <f t="array" ref="B27:GS27">_xlfn.XLOOKUP(A27,Case!$B$50:$B$205,Case!$G$50:$GX$205)&amp;""</f>
        <v>A</v>
      </c>
      <c r="C27" s="59" t="str">
        <v>CU</v>
      </c>
      <c r="D27" s="59" t="str">
        <v>CU</v>
      </c>
      <c r="E27" s="59" t="str">
        <v>A</v>
      </c>
      <c r="F27" s="59" t="str">
        <v>CU</v>
      </c>
      <c r="G27" s="59" t="str">
        <v>CU</v>
      </c>
      <c r="H27" s="59" t="str">
        <v>A</v>
      </c>
      <c r="I27" s="59" t="str">
        <v>A</v>
      </c>
      <c r="J27" s="59" t="str">
        <v>CU</v>
      </c>
      <c r="K27" s="59" t="str">
        <v>CU</v>
      </c>
      <c r="L27" s="59" t="str">
        <v>A</v>
      </c>
      <c r="M27" s="59" t="str">
        <v>CU</v>
      </c>
      <c r="N27" s="59" t="str">
        <v>A</v>
      </c>
      <c r="O27" s="59" t="str">
        <v>CU</v>
      </c>
      <c r="P27" s="59" t="str">
        <v>CU</v>
      </c>
      <c r="Q27" s="59" t="str">
        <v>A</v>
      </c>
      <c r="R27" s="59" t="str">
        <v>CU</v>
      </c>
      <c r="S27" s="59" t="str">
        <v>CU</v>
      </c>
      <c r="T27" s="59" t="str">
        <v>A</v>
      </c>
      <c r="U27" s="59" t="str">
        <v>A</v>
      </c>
      <c r="V27" s="59" t="str">
        <v>CU</v>
      </c>
      <c r="W27" s="59" t="str">
        <v>CU</v>
      </c>
      <c r="X27" s="59" t="str">
        <v>A</v>
      </c>
      <c r="Y27" s="59" t="str">
        <v>CU</v>
      </c>
      <c r="Z27" s="59" t="str">
        <v>A</v>
      </c>
      <c r="AA27" s="59" t="str">
        <v>CU</v>
      </c>
      <c r="AB27" s="59" t="str">
        <v>CU</v>
      </c>
      <c r="AC27" s="59" t="str">
        <v>A</v>
      </c>
      <c r="AD27" s="59" t="str">
        <v>CU</v>
      </c>
      <c r="AE27" s="59" t="str">
        <v>CU</v>
      </c>
      <c r="AF27" s="59" t="str">
        <v>A</v>
      </c>
      <c r="AG27" s="59" t="str">
        <v>A</v>
      </c>
      <c r="AH27" s="59" t="str">
        <v>CU</v>
      </c>
      <c r="AI27" s="59" t="str">
        <v>CU</v>
      </c>
      <c r="AJ27" s="59" t="str">
        <v>A</v>
      </c>
      <c r="AK27" s="59" t="str">
        <v>CU</v>
      </c>
      <c r="AL27" s="59" t="str">
        <v>A</v>
      </c>
      <c r="AM27" s="59" t="str">
        <v>CU</v>
      </c>
      <c r="AN27" s="59" t="str">
        <v>CU</v>
      </c>
      <c r="AO27" s="59" t="str">
        <v>A</v>
      </c>
      <c r="AP27" s="59" t="str">
        <v>CU</v>
      </c>
      <c r="AQ27" s="59" t="str">
        <v>CU</v>
      </c>
      <c r="AR27" s="59" t="str">
        <v>A</v>
      </c>
      <c r="AS27" s="59" t="str">
        <v>A</v>
      </c>
      <c r="AT27" s="59" t="str">
        <v>CU</v>
      </c>
      <c r="AU27" s="59" t="str">
        <v>CU</v>
      </c>
      <c r="AV27" s="59" t="str">
        <v>A</v>
      </c>
      <c r="AW27" s="59" t="str">
        <v>CU</v>
      </c>
      <c r="AX27" s="59" t="str">
        <v>A</v>
      </c>
      <c r="AY27" s="59" t="str">
        <v>CU</v>
      </c>
      <c r="AZ27" s="59" t="str">
        <v>CU</v>
      </c>
      <c r="BA27" s="59" t="str">
        <v>A</v>
      </c>
      <c r="BB27" s="59" t="str">
        <v>CU</v>
      </c>
      <c r="BC27" s="59" t="str">
        <v>CU</v>
      </c>
      <c r="BD27" s="59" t="str">
        <v>A</v>
      </c>
      <c r="BE27" s="59" t="str">
        <v>A</v>
      </c>
      <c r="BF27" s="59" t="str">
        <v>CU</v>
      </c>
      <c r="BG27" s="59" t="str">
        <v>CU</v>
      </c>
      <c r="BH27" s="59" t="str">
        <v>A</v>
      </c>
      <c r="BI27" s="59" t="str">
        <v>CU</v>
      </c>
      <c r="BJ27" s="59" t="str">
        <v>CU</v>
      </c>
      <c r="BK27" s="59" t="str">
        <v>A</v>
      </c>
      <c r="BL27" s="59" t="str">
        <v>A</v>
      </c>
      <c r="BM27" s="59" t="str">
        <v>CU</v>
      </c>
      <c r="BN27" s="59" t="str">
        <v>A</v>
      </c>
      <c r="BO27" s="59" t="str">
        <v>A</v>
      </c>
      <c r="BP27" s="59" t="str">
        <v>A</v>
      </c>
      <c r="BQ27" s="59" t="str">
        <v>CU</v>
      </c>
      <c r="BR27" s="59" t="str">
        <v>CU</v>
      </c>
      <c r="BS27" s="59" t="str">
        <v>A</v>
      </c>
      <c r="BT27" s="59" t="str">
        <v>CU</v>
      </c>
      <c r="BU27" s="59" t="str">
        <v>CU</v>
      </c>
      <c r="BV27" s="59" t="str">
        <v>CU</v>
      </c>
      <c r="BW27" s="59" t="str">
        <v>A</v>
      </c>
      <c r="BX27" s="59" t="str">
        <v>A</v>
      </c>
      <c r="BY27" s="59" t="str">
        <v>CU</v>
      </c>
      <c r="BZ27" s="59" t="str">
        <v>A</v>
      </c>
      <c r="CA27" s="59" t="str">
        <v>A</v>
      </c>
      <c r="CB27" s="59" t="str">
        <v>A</v>
      </c>
      <c r="CC27" s="59" t="str">
        <v>CU</v>
      </c>
      <c r="CD27" s="59" t="str">
        <v>CU</v>
      </c>
      <c r="CE27" s="59" t="str">
        <v>A</v>
      </c>
      <c r="CF27" s="59" t="str">
        <v>CU</v>
      </c>
      <c r="CG27" s="59" t="str">
        <v>CU</v>
      </c>
      <c r="CH27" s="59" t="str">
        <v>CU</v>
      </c>
      <c r="CI27" s="59" t="str">
        <v>A</v>
      </c>
      <c r="CJ27" s="59" t="str">
        <v>A</v>
      </c>
      <c r="CK27" s="59" t="str">
        <v>CU</v>
      </c>
      <c r="CL27" s="59" t="str">
        <v>A</v>
      </c>
      <c r="CM27" s="59" t="str">
        <v>A</v>
      </c>
      <c r="CN27" s="59" t="str">
        <v>A</v>
      </c>
      <c r="CO27" s="59" t="str">
        <v>CU</v>
      </c>
      <c r="CP27" s="59" t="str">
        <v>CU</v>
      </c>
      <c r="CQ27" s="59" t="str">
        <v>A</v>
      </c>
      <c r="CR27" s="59" t="str">
        <v>CU</v>
      </c>
      <c r="CS27" s="59" t="str">
        <v>CU</v>
      </c>
      <c r="CT27" s="59" t="str">
        <v>CU</v>
      </c>
      <c r="CU27" s="59" t="str">
        <v>A</v>
      </c>
      <c r="CV27" s="59" t="str">
        <v>A</v>
      </c>
      <c r="CW27" s="59" t="str">
        <v>CU</v>
      </c>
      <c r="CX27" s="59" t="str">
        <v>CU</v>
      </c>
      <c r="CY27" s="59" t="str">
        <v>CU</v>
      </c>
      <c r="CZ27" s="59" t="str">
        <v>CU</v>
      </c>
      <c r="DA27" s="59" t="str">
        <v>A</v>
      </c>
      <c r="DB27" s="59" t="str">
        <v>A</v>
      </c>
      <c r="DC27" s="59" t="str">
        <v>CU</v>
      </c>
      <c r="DD27" s="59" t="str">
        <v>A</v>
      </c>
      <c r="DE27" s="59" t="str">
        <v>CU</v>
      </c>
      <c r="DF27" s="59" t="str">
        <v>A</v>
      </c>
      <c r="DG27" s="59" t="str">
        <v>CU</v>
      </c>
      <c r="DH27" s="59" t="str">
        <v>A</v>
      </c>
      <c r="DI27" s="59" t="str">
        <v>CU</v>
      </c>
      <c r="DJ27" s="59" t="str">
        <v>CU</v>
      </c>
      <c r="DK27" s="59" t="str">
        <v>CU</v>
      </c>
      <c r="DL27" s="59" t="str">
        <v>CU</v>
      </c>
      <c r="DM27" s="59" t="str">
        <v>A</v>
      </c>
      <c r="DN27" s="59" t="str">
        <v>A</v>
      </c>
      <c r="DO27" s="59" t="str">
        <v>CU</v>
      </c>
      <c r="DP27" s="59" t="str">
        <v>A</v>
      </c>
      <c r="DQ27" s="59" t="str">
        <v>CU</v>
      </c>
      <c r="DR27" s="59" t="str">
        <v>A</v>
      </c>
      <c r="DS27" s="59" t="str">
        <v>CU</v>
      </c>
      <c r="DT27" s="59" t="str">
        <v>A</v>
      </c>
      <c r="DU27" s="59" t="str">
        <v>CU</v>
      </c>
      <c r="DV27" s="59" t="str">
        <v>CU</v>
      </c>
      <c r="DW27" s="59" t="str">
        <v>CU</v>
      </c>
      <c r="DX27" s="59" t="str">
        <v>CU</v>
      </c>
      <c r="DY27" s="59" t="str">
        <v>A</v>
      </c>
      <c r="DZ27" s="59" t="str">
        <v>A</v>
      </c>
      <c r="EA27" s="59" t="str">
        <v>CU</v>
      </c>
      <c r="EB27" s="59" t="str">
        <v>A</v>
      </c>
      <c r="EC27" s="59" t="str">
        <v>CU</v>
      </c>
      <c r="ED27" s="59" t="str">
        <v>A</v>
      </c>
      <c r="EE27" s="59" t="str">
        <v>CU</v>
      </c>
      <c r="EF27" s="59" t="str">
        <v>A</v>
      </c>
      <c r="EG27" s="59" t="str">
        <v>CU</v>
      </c>
      <c r="EH27" s="59" t="str">
        <v>CU</v>
      </c>
      <c r="EI27" s="59" t="str">
        <v>CU</v>
      </c>
      <c r="EJ27" s="59" t="str">
        <v>CU</v>
      </c>
      <c r="EK27" s="59" t="str">
        <v>A</v>
      </c>
      <c r="EL27" s="59" t="str">
        <v>A</v>
      </c>
      <c r="EM27" s="59" t="str">
        <v>CU</v>
      </c>
      <c r="EN27" s="59" t="str">
        <v>A</v>
      </c>
      <c r="EO27" s="59" t="str">
        <v>CU</v>
      </c>
      <c r="EP27" s="59" t="str">
        <v>A</v>
      </c>
      <c r="EQ27" s="59" t="str">
        <v>CU</v>
      </c>
      <c r="ER27" s="59" t="str">
        <v>A</v>
      </c>
      <c r="ES27" s="59" t="str">
        <v>CU</v>
      </c>
      <c r="ET27" s="59" t="str">
        <v>CU</v>
      </c>
      <c r="EU27" s="59" t="str">
        <v>CU</v>
      </c>
      <c r="EV27" s="59" t="str">
        <v>CU</v>
      </c>
      <c r="EW27" s="59" t="str">
        <v>A</v>
      </c>
      <c r="EX27" s="59" t="str">
        <v>A</v>
      </c>
      <c r="EY27" s="59" t="str">
        <v>CU</v>
      </c>
      <c r="EZ27" s="59" t="str">
        <v>A</v>
      </c>
      <c r="FA27" s="59" t="str">
        <v>CU</v>
      </c>
      <c r="FB27" s="59" t="str">
        <v>A</v>
      </c>
      <c r="FC27" s="59" t="str">
        <v>CU</v>
      </c>
      <c r="FD27" s="59" t="str">
        <v>A</v>
      </c>
      <c r="FE27" s="59" t="str">
        <v>CU</v>
      </c>
      <c r="FF27" s="59" t="str">
        <v>CU</v>
      </c>
      <c r="FG27" s="59" t="str">
        <v>A</v>
      </c>
      <c r="FH27" s="59" t="str">
        <v>A</v>
      </c>
      <c r="FI27" s="59" t="str">
        <v>A</v>
      </c>
      <c r="FJ27" s="59" t="str">
        <v>CU</v>
      </c>
      <c r="FK27" s="59" t="str">
        <v>A</v>
      </c>
      <c r="FL27" s="59" t="str">
        <v>A</v>
      </c>
      <c r="FM27" s="59" t="str">
        <v>CU</v>
      </c>
      <c r="FN27" s="59" t="str">
        <v>A</v>
      </c>
      <c r="FO27" s="59" t="str">
        <v>CU</v>
      </c>
      <c r="FP27" s="59" t="str">
        <v>A</v>
      </c>
      <c r="FQ27" s="59" t="str">
        <v>A</v>
      </c>
      <c r="FR27" s="59" t="str">
        <v>CU</v>
      </c>
      <c r="FS27" s="59" t="str">
        <v>A</v>
      </c>
      <c r="FT27" s="59" t="str">
        <v>A</v>
      </c>
      <c r="FU27" s="59" t="str">
        <v>A</v>
      </c>
      <c r="FV27" s="59" t="str">
        <v>CU</v>
      </c>
      <c r="FW27" s="59" t="str">
        <v>A</v>
      </c>
      <c r="FX27" s="59" t="str">
        <v>A</v>
      </c>
      <c r="FY27" s="59" t="str">
        <v>CU</v>
      </c>
      <c r="FZ27" s="59" t="str">
        <v>A</v>
      </c>
      <c r="GA27" s="59" t="str">
        <v>CU</v>
      </c>
      <c r="GB27" s="59" t="str">
        <v>A</v>
      </c>
      <c r="GC27" s="59" t="str">
        <v>A</v>
      </c>
      <c r="GD27" s="59" t="str">
        <v>CU</v>
      </c>
      <c r="GE27" s="59" t="str">
        <v>A</v>
      </c>
      <c r="GF27" s="59" t="str">
        <v>A</v>
      </c>
      <c r="GG27" s="59" t="str">
        <v>A</v>
      </c>
      <c r="GH27" s="59" t="str">
        <v>CU</v>
      </c>
      <c r="GI27" s="59" t="str">
        <v>A</v>
      </c>
      <c r="GJ27" s="59" t="str">
        <v>A</v>
      </c>
      <c r="GK27" s="59" t="str">
        <v>CU</v>
      </c>
      <c r="GL27" s="59" t="str">
        <v>A</v>
      </c>
      <c r="GM27" s="59" t="str">
        <v>CU</v>
      </c>
      <c r="GN27" s="59" t="str">
        <v>A</v>
      </c>
      <c r="GO27" s="59" t="str">
        <v>A</v>
      </c>
      <c r="GP27" s="59" t="str">
        <v>CU</v>
      </c>
      <c r="GQ27" s="59" t="str">
        <v>A</v>
      </c>
      <c r="GR27" s="59" t="str">
        <v>A</v>
      </c>
      <c r="GS27" s="59" t="str">
        <v>A</v>
      </c>
    </row>
    <row r="28" spans="1:201">
      <c r="A28" s="39">
        <v>24</v>
      </c>
      <c r="B28" s="59" t="str" cm="1">
        <f t="array" ref="B28:GS28">_xlfn.XLOOKUP(A28,Case!$B$50:$B$205,Case!$G$50:$GX$205)&amp;""</f>
        <v>S</v>
      </c>
      <c r="C28" s="59" t="str">
        <v>S</v>
      </c>
      <c r="D28" s="59" t="str">
        <v>A</v>
      </c>
      <c r="E28" s="59" t="str">
        <v>S</v>
      </c>
      <c r="F28" s="59" t="str">
        <v>A</v>
      </c>
      <c r="G28" s="59" t="str">
        <v>S</v>
      </c>
      <c r="H28" s="59" t="str">
        <v>A</v>
      </c>
      <c r="I28" s="59" t="str">
        <v>A</v>
      </c>
      <c r="J28" s="59" t="str">
        <v>S</v>
      </c>
      <c r="K28" s="59" t="str">
        <v>A</v>
      </c>
      <c r="L28" s="59" t="str">
        <v>A</v>
      </c>
      <c r="M28" s="59" t="str">
        <v>S</v>
      </c>
      <c r="N28" s="59" t="str">
        <v>S</v>
      </c>
      <c r="O28" s="59" t="str">
        <v>S</v>
      </c>
      <c r="P28" s="59" t="str">
        <v>A</v>
      </c>
      <c r="Q28" s="59" t="str">
        <v>S</v>
      </c>
      <c r="R28" s="59" t="str">
        <v>A</v>
      </c>
      <c r="S28" s="59" t="str">
        <v>S</v>
      </c>
      <c r="T28" s="59" t="str">
        <v>A</v>
      </c>
      <c r="U28" s="59" t="str">
        <v>A</v>
      </c>
      <c r="V28" s="59" t="str">
        <v>S</v>
      </c>
      <c r="W28" s="59" t="str">
        <v>A</v>
      </c>
      <c r="X28" s="59" t="str">
        <v>A</v>
      </c>
      <c r="Y28" s="59" t="str">
        <v>S</v>
      </c>
      <c r="Z28" s="59" t="str">
        <v>S</v>
      </c>
      <c r="AA28" s="59" t="str">
        <v>S</v>
      </c>
      <c r="AB28" s="59" t="str">
        <v>A</v>
      </c>
      <c r="AC28" s="59" t="str">
        <v>S</v>
      </c>
      <c r="AD28" s="59" t="str">
        <v>A</v>
      </c>
      <c r="AE28" s="59" t="str">
        <v>S</v>
      </c>
      <c r="AF28" s="59" t="str">
        <v>A</v>
      </c>
      <c r="AG28" s="59" t="str">
        <v>A</v>
      </c>
      <c r="AH28" s="59" t="str">
        <v>S</v>
      </c>
      <c r="AI28" s="59" t="str">
        <v>A</v>
      </c>
      <c r="AJ28" s="59" t="str">
        <v>A</v>
      </c>
      <c r="AK28" s="59" t="str">
        <v>S</v>
      </c>
      <c r="AL28" s="59" t="str">
        <v>S</v>
      </c>
      <c r="AM28" s="59" t="str">
        <v>S</v>
      </c>
      <c r="AN28" s="59" t="str">
        <v>A</v>
      </c>
      <c r="AO28" s="59" t="str">
        <v>S</v>
      </c>
      <c r="AP28" s="59" t="str">
        <v>A</v>
      </c>
      <c r="AQ28" s="59" t="str">
        <v>S</v>
      </c>
      <c r="AR28" s="59" t="str">
        <v>A</v>
      </c>
      <c r="AS28" s="59" t="str">
        <v>A</v>
      </c>
      <c r="AT28" s="59" t="str">
        <v>S</v>
      </c>
      <c r="AU28" s="59" t="str">
        <v>A</v>
      </c>
      <c r="AV28" s="59" t="str">
        <v>A</v>
      </c>
      <c r="AW28" s="59" t="str">
        <v>S</v>
      </c>
      <c r="AX28" s="59" t="str">
        <v>S</v>
      </c>
      <c r="AY28" s="59" t="str">
        <v>S</v>
      </c>
      <c r="AZ28" s="59" t="str">
        <v>A</v>
      </c>
      <c r="BA28" s="59" t="str">
        <v>S</v>
      </c>
      <c r="BB28" s="59" t="str">
        <v>A</v>
      </c>
      <c r="BC28" s="59" t="str">
        <v>S</v>
      </c>
      <c r="BD28" s="59" t="str">
        <v>A</v>
      </c>
      <c r="BE28" s="59" t="str">
        <v>A</v>
      </c>
      <c r="BF28" s="59" t="str">
        <v>S</v>
      </c>
      <c r="BG28" s="59" t="str">
        <v>A</v>
      </c>
      <c r="BH28" s="59" t="str">
        <v>A</v>
      </c>
      <c r="BI28" s="59" t="str">
        <v>S</v>
      </c>
      <c r="BJ28" s="59" t="str">
        <v>S</v>
      </c>
      <c r="BK28" s="59" t="str">
        <v>A</v>
      </c>
      <c r="BL28" s="59" t="str">
        <v>S</v>
      </c>
      <c r="BM28" s="59" t="str">
        <v>A</v>
      </c>
      <c r="BN28" s="59" t="str">
        <v>S</v>
      </c>
      <c r="BO28" s="59" t="str">
        <v>A</v>
      </c>
      <c r="BP28" s="59" t="str">
        <v>A</v>
      </c>
      <c r="BQ28" s="59" t="str">
        <v>A</v>
      </c>
      <c r="BR28" s="59" t="str">
        <v>A</v>
      </c>
      <c r="BS28" s="59" t="str">
        <v>A</v>
      </c>
      <c r="BT28" s="59" t="str">
        <v>S</v>
      </c>
      <c r="BU28" s="59" t="str">
        <v>S</v>
      </c>
      <c r="BV28" s="59" t="str">
        <v>S</v>
      </c>
      <c r="BW28" s="59" t="str">
        <v>A</v>
      </c>
      <c r="BX28" s="59" t="str">
        <v>S</v>
      </c>
      <c r="BY28" s="59" t="str">
        <v>A</v>
      </c>
      <c r="BZ28" s="59" t="str">
        <v>S</v>
      </c>
      <c r="CA28" s="59" t="str">
        <v>A</v>
      </c>
      <c r="CB28" s="59" t="str">
        <v>A</v>
      </c>
      <c r="CC28" s="59" t="str">
        <v>A</v>
      </c>
      <c r="CD28" s="59" t="str">
        <v>A</v>
      </c>
      <c r="CE28" s="59" t="str">
        <v>A</v>
      </c>
      <c r="CF28" s="59" t="str">
        <v>S</v>
      </c>
      <c r="CG28" s="59" t="str">
        <v>S</v>
      </c>
      <c r="CH28" s="59" t="str">
        <v>S</v>
      </c>
      <c r="CI28" s="59" t="str">
        <v>A</v>
      </c>
      <c r="CJ28" s="59" t="str">
        <v>S</v>
      </c>
      <c r="CK28" s="59" t="str">
        <v>A</v>
      </c>
      <c r="CL28" s="59" t="str">
        <v>S</v>
      </c>
      <c r="CM28" s="59" t="str">
        <v>A</v>
      </c>
      <c r="CN28" s="59" t="str">
        <v>A</v>
      </c>
      <c r="CO28" s="59" t="str">
        <v>A</v>
      </c>
      <c r="CP28" s="59" t="str">
        <v>A</v>
      </c>
      <c r="CQ28" s="59" t="str">
        <v>A</v>
      </c>
      <c r="CR28" s="59" t="str">
        <v>S</v>
      </c>
      <c r="CS28" s="59" t="str">
        <v>S</v>
      </c>
      <c r="CT28" s="59" t="str">
        <v>S</v>
      </c>
      <c r="CU28" s="59" t="str">
        <v>A</v>
      </c>
      <c r="CV28" s="59" t="str">
        <v>S</v>
      </c>
      <c r="CW28" s="59" t="str">
        <v>A</v>
      </c>
      <c r="CX28" s="59" t="str">
        <v>A</v>
      </c>
      <c r="CY28" s="59" t="str">
        <v>S</v>
      </c>
      <c r="CZ28" s="59" t="str">
        <v>A</v>
      </c>
      <c r="DA28" s="59" t="str">
        <v>S</v>
      </c>
      <c r="DB28" s="59" t="str">
        <v>A</v>
      </c>
      <c r="DC28" s="59" t="str">
        <v>S</v>
      </c>
      <c r="DD28" s="59" t="str">
        <v>S</v>
      </c>
      <c r="DE28" s="59" t="str">
        <v>A</v>
      </c>
      <c r="DF28" s="59" t="str">
        <v>A</v>
      </c>
      <c r="DG28" s="59" t="str">
        <v>S</v>
      </c>
      <c r="DH28" s="59" t="str">
        <v>A</v>
      </c>
      <c r="DI28" s="59" t="str">
        <v>S</v>
      </c>
      <c r="DJ28" s="59" t="str">
        <v>A</v>
      </c>
      <c r="DK28" s="59" t="str">
        <v>S</v>
      </c>
      <c r="DL28" s="59" t="str">
        <v>A</v>
      </c>
      <c r="DM28" s="59" t="str">
        <v>S</v>
      </c>
      <c r="DN28" s="59" t="str">
        <v>A</v>
      </c>
      <c r="DO28" s="59" t="str">
        <v>S</v>
      </c>
      <c r="DP28" s="59" t="str">
        <v>S</v>
      </c>
      <c r="DQ28" s="59" t="str">
        <v>A</v>
      </c>
      <c r="DR28" s="59" t="str">
        <v>A</v>
      </c>
      <c r="DS28" s="59" t="str">
        <v>S</v>
      </c>
      <c r="DT28" s="59" t="str">
        <v>A</v>
      </c>
      <c r="DU28" s="59" t="str">
        <v>S</v>
      </c>
      <c r="DV28" s="59" t="str">
        <v>A</v>
      </c>
      <c r="DW28" s="59" t="str">
        <v>S</v>
      </c>
      <c r="DX28" s="59" t="str">
        <v>A</v>
      </c>
      <c r="DY28" s="59" t="str">
        <v>S</v>
      </c>
      <c r="DZ28" s="59" t="str">
        <v>A</v>
      </c>
      <c r="EA28" s="59" t="str">
        <v>S</v>
      </c>
      <c r="EB28" s="59" t="str">
        <v>S</v>
      </c>
      <c r="EC28" s="59" t="str">
        <v>A</v>
      </c>
      <c r="ED28" s="59" t="str">
        <v>A</v>
      </c>
      <c r="EE28" s="59" t="str">
        <v>S</v>
      </c>
      <c r="EF28" s="59" t="str">
        <v>A</v>
      </c>
      <c r="EG28" s="59" t="str">
        <v>S</v>
      </c>
      <c r="EH28" s="59" t="str">
        <v>A</v>
      </c>
      <c r="EI28" s="59" t="str">
        <v>S</v>
      </c>
      <c r="EJ28" s="59" t="str">
        <v>A</v>
      </c>
      <c r="EK28" s="59" t="str">
        <v>S</v>
      </c>
      <c r="EL28" s="59" t="str">
        <v>A</v>
      </c>
      <c r="EM28" s="59" t="str">
        <v>S</v>
      </c>
      <c r="EN28" s="59" t="str">
        <v>S</v>
      </c>
      <c r="EO28" s="59" t="str">
        <v>A</v>
      </c>
      <c r="EP28" s="59" t="str">
        <v>A</v>
      </c>
      <c r="EQ28" s="59" t="str">
        <v>S</v>
      </c>
      <c r="ER28" s="59" t="str">
        <v>A</v>
      </c>
      <c r="ES28" s="59" t="str">
        <v>S</v>
      </c>
      <c r="ET28" s="59" t="str">
        <v>A</v>
      </c>
      <c r="EU28" s="59" t="str">
        <v>S</v>
      </c>
      <c r="EV28" s="59" t="str">
        <v>A</v>
      </c>
      <c r="EW28" s="59" t="str">
        <v>S</v>
      </c>
      <c r="EX28" s="59" t="str">
        <v>A</v>
      </c>
      <c r="EY28" s="59" t="str">
        <v>S</v>
      </c>
      <c r="EZ28" s="59" t="str">
        <v>S</v>
      </c>
      <c r="FA28" s="59" t="str">
        <v>A</v>
      </c>
      <c r="FB28" s="59" t="str">
        <v>A</v>
      </c>
      <c r="FC28" s="59" t="str">
        <v>S</v>
      </c>
      <c r="FD28" s="59" t="str">
        <v>A</v>
      </c>
      <c r="FE28" s="59" t="str">
        <v>S</v>
      </c>
      <c r="FF28" s="59" t="str">
        <v>A</v>
      </c>
      <c r="FG28" s="59" t="str">
        <v>S</v>
      </c>
      <c r="FH28" s="59" t="str">
        <v>A</v>
      </c>
      <c r="FI28" s="59" t="str">
        <v>S</v>
      </c>
      <c r="FJ28" s="59" t="str">
        <v>S</v>
      </c>
      <c r="FK28" s="59" t="str">
        <v>A</v>
      </c>
      <c r="FL28" s="59" t="str">
        <v>A</v>
      </c>
      <c r="FM28" s="59" t="str">
        <v>S</v>
      </c>
      <c r="FN28" s="59" t="str">
        <v>A</v>
      </c>
      <c r="FO28" s="59" t="str">
        <v>S</v>
      </c>
      <c r="FP28" s="59" t="str">
        <v>A</v>
      </c>
      <c r="FQ28" s="59" t="str">
        <v>S</v>
      </c>
      <c r="FR28" s="59" t="str">
        <v>A</v>
      </c>
      <c r="FS28" s="59" t="str">
        <v>S</v>
      </c>
      <c r="FT28" s="59" t="str">
        <v>A</v>
      </c>
      <c r="FU28" s="59" t="str">
        <v>S</v>
      </c>
      <c r="FV28" s="59" t="str">
        <v>S</v>
      </c>
      <c r="FW28" s="59" t="str">
        <v>A</v>
      </c>
      <c r="FX28" s="59" t="str">
        <v>A</v>
      </c>
      <c r="FY28" s="59" t="str">
        <v>S</v>
      </c>
      <c r="FZ28" s="59" t="str">
        <v>A</v>
      </c>
      <c r="GA28" s="59" t="str">
        <v>S</v>
      </c>
      <c r="GB28" s="59" t="str">
        <v>A</v>
      </c>
      <c r="GC28" s="59" t="str">
        <v>S</v>
      </c>
      <c r="GD28" s="59" t="str">
        <v>A</v>
      </c>
      <c r="GE28" s="59" t="str">
        <v>S</v>
      </c>
      <c r="GF28" s="59" t="str">
        <v>A</v>
      </c>
      <c r="GG28" s="59" t="str">
        <v>S</v>
      </c>
      <c r="GH28" s="59" t="str">
        <v>S</v>
      </c>
      <c r="GI28" s="59" t="str">
        <v>A</v>
      </c>
      <c r="GJ28" s="59" t="str">
        <v>A</v>
      </c>
      <c r="GK28" s="59" t="str">
        <v>S</v>
      </c>
      <c r="GL28" s="59" t="str">
        <v>A</v>
      </c>
      <c r="GM28" s="59" t="str">
        <v>S</v>
      </c>
      <c r="GN28" s="59" t="str">
        <v>S</v>
      </c>
      <c r="GO28" s="59" t="str">
        <v>S</v>
      </c>
      <c r="GP28" s="59" t="str">
        <v>S</v>
      </c>
      <c r="GQ28" s="59" t="str">
        <v>S</v>
      </c>
      <c r="GR28" s="59" t="str">
        <v>A</v>
      </c>
      <c r="GS28" s="59" t="str">
        <v>S</v>
      </c>
    </row>
    <row r="29" spans="1:201">
      <c r="A29" s="39">
        <v>25</v>
      </c>
      <c r="B29" s="59" t="str" cm="1">
        <f t="array" ref="B29:GS29">_xlfn.XLOOKUP(A29,Case!$B$50:$B$205,Case!$G$50:$GX$205)&amp;""</f>
        <v>A</v>
      </c>
      <c r="C29" s="59" t="str">
        <v>U</v>
      </c>
      <c r="D29" s="59" t="str">
        <v>A</v>
      </c>
      <c r="E29" s="59" t="str">
        <v>A</v>
      </c>
      <c r="F29" s="59" t="str">
        <v>A</v>
      </c>
      <c r="G29" s="59" t="str">
        <v>U</v>
      </c>
      <c r="H29" s="59" t="str">
        <v>U</v>
      </c>
      <c r="I29" s="59" t="str">
        <v>A</v>
      </c>
      <c r="J29" s="59" t="str">
        <v>A</v>
      </c>
      <c r="K29" s="59" t="str">
        <v>U</v>
      </c>
      <c r="L29" s="59" t="str">
        <v>A</v>
      </c>
      <c r="M29" s="59" t="str">
        <v>U</v>
      </c>
      <c r="N29" s="59" t="str">
        <v>A</v>
      </c>
      <c r="O29" s="59" t="str">
        <v>U</v>
      </c>
      <c r="P29" s="59" t="str">
        <v>A</v>
      </c>
      <c r="Q29" s="59" t="str">
        <v>A</v>
      </c>
      <c r="R29" s="59" t="str">
        <v>A</v>
      </c>
      <c r="S29" s="59" t="str">
        <v>U</v>
      </c>
      <c r="T29" s="59" t="str">
        <v>U</v>
      </c>
      <c r="U29" s="59" t="str">
        <v>A</v>
      </c>
      <c r="V29" s="59" t="str">
        <v>A</v>
      </c>
      <c r="W29" s="59" t="str">
        <v>U</v>
      </c>
      <c r="X29" s="59" t="str">
        <v>A</v>
      </c>
      <c r="Y29" s="59" t="str">
        <v>U</v>
      </c>
      <c r="Z29" s="59" t="str">
        <v>A</v>
      </c>
      <c r="AA29" s="59" t="str">
        <v>U</v>
      </c>
      <c r="AB29" s="59" t="str">
        <v>A</v>
      </c>
      <c r="AC29" s="59" t="str">
        <v>A</v>
      </c>
      <c r="AD29" s="59" t="str">
        <v>A</v>
      </c>
      <c r="AE29" s="59" t="str">
        <v>U</v>
      </c>
      <c r="AF29" s="59" t="str">
        <v>U</v>
      </c>
      <c r="AG29" s="59" t="str">
        <v>A</v>
      </c>
      <c r="AH29" s="59" t="str">
        <v>A</v>
      </c>
      <c r="AI29" s="59" t="str">
        <v>U</v>
      </c>
      <c r="AJ29" s="59" t="str">
        <v>A</v>
      </c>
      <c r="AK29" s="59" t="str">
        <v>U</v>
      </c>
      <c r="AL29" s="59" t="str">
        <v>A</v>
      </c>
      <c r="AM29" s="59" t="str">
        <v>U</v>
      </c>
      <c r="AN29" s="59" t="str">
        <v>A</v>
      </c>
      <c r="AO29" s="59" t="str">
        <v>A</v>
      </c>
      <c r="AP29" s="59" t="str">
        <v>A</v>
      </c>
      <c r="AQ29" s="59" t="str">
        <v>U</v>
      </c>
      <c r="AR29" s="59" t="str">
        <v>U</v>
      </c>
      <c r="AS29" s="59" t="str">
        <v>A</v>
      </c>
      <c r="AT29" s="59" t="str">
        <v>A</v>
      </c>
      <c r="AU29" s="59" t="str">
        <v>U</v>
      </c>
      <c r="AV29" s="59" t="str">
        <v>A</v>
      </c>
      <c r="AW29" s="59" t="str">
        <v>U</v>
      </c>
      <c r="AX29" s="59" t="str">
        <v>A</v>
      </c>
      <c r="AY29" s="59" t="str">
        <v>U</v>
      </c>
      <c r="AZ29" s="59" t="str">
        <v>A</v>
      </c>
      <c r="BA29" s="59" t="str">
        <v>A</v>
      </c>
      <c r="BB29" s="59" t="str">
        <v>A</v>
      </c>
      <c r="BC29" s="59" t="str">
        <v>U</v>
      </c>
      <c r="BD29" s="59" t="str">
        <v>U</v>
      </c>
      <c r="BE29" s="59" t="str">
        <v>A</v>
      </c>
      <c r="BF29" s="59" t="str">
        <v>A</v>
      </c>
      <c r="BG29" s="59" t="str">
        <v>U</v>
      </c>
      <c r="BH29" s="59" t="str">
        <v>A</v>
      </c>
      <c r="BI29" s="59" t="str">
        <v>U</v>
      </c>
      <c r="BJ29" s="59" t="str">
        <v>U</v>
      </c>
      <c r="BK29" s="59" t="str">
        <v>A</v>
      </c>
      <c r="BL29" s="59" t="str">
        <v>U</v>
      </c>
      <c r="BM29" s="59" t="str">
        <v>U</v>
      </c>
      <c r="BN29" s="59" t="str">
        <v>U</v>
      </c>
      <c r="BO29" s="59" t="str">
        <v>A</v>
      </c>
      <c r="BP29" s="59" t="str">
        <v>U</v>
      </c>
      <c r="BQ29" s="59" t="str">
        <v>A</v>
      </c>
      <c r="BR29" s="59" t="str">
        <v>A</v>
      </c>
      <c r="BS29" s="59" t="str">
        <v>A</v>
      </c>
      <c r="BT29" s="59" t="str">
        <v>U</v>
      </c>
      <c r="BU29" s="59" t="str">
        <v>A</v>
      </c>
      <c r="BV29" s="59" t="str">
        <v>U</v>
      </c>
      <c r="BW29" s="59" t="str">
        <v>A</v>
      </c>
      <c r="BX29" s="59" t="str">
        <v>U</v>
      </c>
      <c r="BY29" s="59" t="str">
        <v>U</v>
      </c>
      <c r="BZ29" s="59" t="str">
        <v>U</v>
      </c>
      <c r="CA29" s="59" t="str">
        <v>A</v>
      </c>
      <c r="CB29" s="59" t="str">
        <v>U</v>
      </c>
      <c r="CC29" s="59" t="str">
        <v>A</v>
      </c>
      <c r="CD29" s="59" t="str">
        <v>A</v>
      </c>
      <c r="CE29" s="59" t="str">
        <v>A</v>
      </c>
      <c r="CF29" s="59" t="str">
        <v>U</v>
      </c>
      <c r="CG29" s="59" t="str">
        <v>A</v>
      </c>
      <c r="CH29" s="59" t="str">
        <v>U</v>
      </c>
      <c r="CI29" s="59" t="str">
        <v>A</v>
      </c>
      <c r="CJ29" s="59" t="str">
        <v>U</v>
      </c>
      <c r="CK29" s="59" t="str">
        <v>U</v>
      </c>
      <c r="CL29" s="59" t="str">
        <v>U</v>
      </c>
      <c r="CM29" s="59" t="str">
        <v>A</v>
      </c>
      <c r="CN29" s="59" t="str">
        <v>U</v>
      </c>
      <c r="CO29" s="59" t="str">
        <v>A</v>
      </c>
      <c r="CP29" s="59" t="str">
        <v>A</v>
      </c>
      <c r="CQ29" s="59" t="str">
        <v>A</v>
      </c>
      <c r="CR29" s="59" t="str">
        <v>U</v>
      </c>
      <c r="CS29" s="59" t="str">
        <v>A</v>
      </c>
      <c r="CT29" s="59" t="str">
        <v>U</v>
      </c>
      <c r="CU29" s="59" t="str">
        <v>A</v>
      </c>
      <c r="CV29" s="59" t="str">
        <v>U</v>
      </c>
      <c r="CW29" s="59" t="str">
        <v>U</v>
      </c>
      <c r="CX29" s="59" t="str">
        <v>U</v>
      </c>
      <c r="CY29" s="59" t="str">
        <v>A</v>
      </c>
      <c r="CZ29" s="59" t="str">
        <v>U</v>
      </c>
      <c r="DA29" s="59" t="str">
        <v>U</v>
      </c>
      <c r="DB29" s="59" t="str">
        <v>U</v>
      </c>
      <c r="DC29" s="59" t="str">
        <v>A</v>
      </c>
      <c r="DD29" s="59" t="str">
        <v>A</v>
      </c>
      <c r="DE29" s="59" t="str">
        <v>A</v>
      </c>
      <c r="DF29" s="59" t="str">
        <v>A</v>
      </c>
      <c r="DG29" s="59" t="str">
        <v>A</v>
      </c>
      <c r="DH29" s="59" t="str">
        <v>A</v>
      </c>
      <c r="DI29" s="59" t="str">
        <v>U</v>
      </c>
      <c r="DJ29" s="59" t="str">
        <v>U</v>
      </c>
      <c r="DK29" s="59" t="str">
        <v>A</v>
      </c>
      <c r="DL29" s="59" t="str">
        <v>U</v>
      </c>
      <c r="DM29" s="59" t="str">
        <v>U</v>
      </c>
      <c r="DN29" s="59" t="str">
        <v>U</v>
      </c>
      <c r="DO29" s="59" t="str">
        <v>A</v>
      </c>
      <c r="DP29" s="59" t="str">
        <v>A</v>
      </c>
      <c r="DQ29" s="59" t="str">
        <v>A</v>
      </c>
      <c r="DR29" s="59" t="str">
        <v>A</v>
      </c>
      <c r="DS29" s="59" t="str">
        <v>A</v>
      </c>
      <c r="DT29" s="59" t="str">
        <v>A</v>
      </c>
      <c r="DU29" s="59" t="str">
        <v>U</v>
      </c>
      <c r="DV29" s="59" t="str">
        <v>U</v>
      </c>
      <c r="DW29" s="59" t="str">
        <v>A</v>
      </c>
      <c r="DX29" s="59" t="str">
        <v>U</v>
      </c>
      <c r="DY29" s="59" t="str">
        <v>U</v>
      </c>
      <c r="DZ29" s="59" t="str">
        <v>U</v>
      </c>
      <c r="EA29" s="59" t="str">
        <v>A</v>
      </c>
      <c r="EB29" s="59" t="str">
        <v>A</v>
      </c>
      <c r="EC29" s="59" t="str">
        <v>A</v>
      </c>
      <c r="ED29" s="59" t="str">
        <v>A</v>
      </c>
      <c r="EE29" s="59" t="str">
        <v>A</v>
      </c>
      <c r="EF29" s="59" t="str">
        <v>A</v>
      </c>
      <c r="EG29" s="59" t="str">
        <v>U</v>
      </c>
      <c r="EH29" s="59" t="str">
        <v>U</v>
      </c>
      <c r="EI29" s="59" t="str">
        <v>A</v>
      </c>
      <c r="EJ29" s="59" t="str">
        <v>U</v>
      </c>
      <c r="EK29" s="59" t="str">
        <v>U</v>
      </c>
      <c r="EL29" s="59" t="str">
        <v>U</v>
      </c>
      <c r="EM29" s="59" t="str">
        <v>A</v>
      </c>
      <c r="EN29" s="59" t="str">
        <v>A</v>
      </c>
      <c r="EO29" s="59" t="str">
        <v>A</v>
      </c>
      <c r="EP29" s="59" t="str">
        <v>A</v>
      </c>
      <c r="EQ29" s="59" t="str">
        <v>A</v>
      </c>
      <c r="ER29" s="59" t="str">
        <v>A</v>
      </c>
      <c r="ES29" s="59" t="str">
        <v>U</v>
      </c>
      <c r="ET29" s="59" t="str">
        <v>U</v>
      </c>
      <c r="EU29" s="59" t="str">
        <v>A</v>
      </c>
      <c r="EV29" s="59" t="str">
        <v>U</v>
      </c>
      <c r="EW29" s="59" t="str">
        <v>U</v>
      </c>
      <c r="EX29" s="59" t="str">
        <v>U</v>
      </c>
      <c r="EY29" s="59" t="str">
        <v>A</v>
      </c>
      <c r="EZ29" s="59" t="str">
        <v>A</v>
      </c>
      <c r="FA29" s="59" t="str">
        <v>A</v>
      </c>
      <c r="FB29" s="59" t="str">
        <v>A</v>
      </c>
      <c r="FC29" s="59" t="str">
        <v>A</v>
      </c>
      <c r="FD29" s="59" t="str">
        <v>A</v>
      </c>
      <c r="FE29" s="59" t="str">
        <v>U</v>
      </c>
      <c r="FF29" s="59" t="str">
        <v>A</v>
      </c>
      <c r="FG29" s="59" t="str">
        <v>A</v>
      </c>
      <c r="FH29" s="59" t="str">
        <v>A</v>
      </c>
      <c r="FI29" s="59" t="str">
        <v>A</v>
      </c>
      <c r="FJ29" s="59" t="str">
        <v>A</v>
      </c>
      <c r="FK29" s="59" t="str">
        <v>A</v>
      </c>
      <c r="FL29" s="59" t="str">
        <v>A</v>
      </c>
      <c r="FM29" s="59" t="str">
        <v>U</v>
      </c>
      <c r="FN29" s="59" t="str">
        <v>U</v>
      </c>
      <c r="FO29" s="59" t="str">
        <v>U</v>
      </c>
      <c r="FP29" s="59" t="str">
        <v>U</v>
      </c>
      <c r="FQ29" s="59" t="str">
        <v>A</v>
      </c>
      <c r="FR29" s="59" t="str">
        <v>A</v>
      </c>
      <c r="FS29" s="59" t="str">
        <v>A</v>
      </c>
      <c r="FT29" s="59" t="str">
        <v>A</v>
      </c>
      <c r="FU29" s="59" t="str">
        <v>A</v>
      </c>
      <c r="FV29" s="59" t="str">
        <v>A</v>
      </c>
      <c r="FW29" s="59" t="str">
        <v>A</v>
      </c>
      <c r="FX29" s="59" t="str">
        <v>A</v>
      </c>
      <c r="FY29" s="59" t="str">
        <v>U</v>
      </c>
      <c r="FZ29" s="59" t="str">
        <v>U</v>
      </c>
      <c r="GA29" s="59" t="str">
        <v>U</v>
      </c>
      <c r="GB29" s="59" t="str">
        <v>U</v>
      </c>
      <c r="GC29" s="59" t="str">
        <v>A</v>
      </c>
      <c r="GD29" s="59" t="str">
        <v>A</v>
      </c>
      <c r="GE29" s="59" t="str">
        <v>A</v>
      </c>
      <c r="GF29" s="59" t="str">
        <v>A</v>
      </c>
      <c r="GG29" s="59" t="str">
        <v>A</v>
      </c>
      <c r="GH29" s="59" t="str">
        <v>A</v>
      </c>
      <c r="GI29" s="59" t="str">
        <v>A</v>
      </c>
      <c r="GJ29" s="59" t="str">
        <v>A</v>
      </c>
      <c r="GK29" s="59" t="str">
        <v>U</v>
      </c>
      <c r="GL29" s="59" t="str">
        <v>U</v>
      </c>
      <c r="GM29" s="59" t="str">
        <v>U</v>
      </c>
      <c r="GN29" s="59" t="str">
        <v>U</v>
      </c>
      <c r="GO29" s="59" t="str">
        <v>A</v>
      </c>
      <c r="GP29" s="59" t="str">
        <v>A</v>
      </c>
      <c r="GQ29" s="59" t="str">
        <v>A</v>
      </c>
      <c r="GR29" s="59" t="str">
        <v>A</v>
      </c>
      <c r="GS29" s="59" t="str">
        <v>A</v>
      </c>
    </row>
    <row r="30" spans="1:201">
      <c r="A30" s="39">
        <v>26</v>
      </c>
      <c r="B30" s="59" t="str" cm="1">
        <f t="array" ref="B30:GS30">_xlfn.XLOOKUP(A30,Case!$B$50:$B$205,Case!$G$50:$GX$205)&amp;""</f>
        <v>UW</v>
      </c>
      <c r="C30" s="59" t="str">
        <v>A</v>
      </c>
      <c r="D30" s="59" t="str">
        <v>A</v>
      </c>
      <c r="E30" s="59" t="str">
        <v>A</v>
      </c>
      <c r="F30" s="59" t="str">
        <v>UW</v>
      </c>
      <c r="G30" s="59" t="str">
        <v>UW</v>
      </c>
      <c r="H30" s="59" t="str">
        <v>A</v>
      </c>
      <c r="I30" s="59" t="str">
        <v>A</v>
      </c>
      <c r="J30" s="59" t="str">
        <v>A</v>
      </c>
      <c r="K30" s="59" t="str">
        <v>A</v>
      </c>
      <c r="L30" s="59" t="str">
        <v>UW</v>
      </c>
      <c r="M30" s="59" t="str">
        <v>UW</v>
      </c>
      <c r="N30" s="59" t="str">
        <v>UW</v>
      </c>
      <c r="O30" s="59" t="str">
        <v>A</v>
      </c>
      <c r="P30" s="59" t="str">
        <v>A</v>
      </c>
      <c r="Q30" s="59" t="str">
        <v>A</v>
      </c>
      <c r="R30" s="59" t="str">
        <v>UW</v>
      </c>
      <c r="S30" s="59" t="str">
        <v>UW</v>
      </c>
      <c r="T30" s="59" t="str">
        <v>A</v>
      </c>
      <c r="U30" s="59" t="str">
        <v>A</v>
      </c>
      <c r="V30" s="59" t="str">
        <v>A</v>
      </c>
      <c r="W30" s="59" t="str">
        <v>A</v>
      </c>
      <c r="X30" s="59" t="str">
        <v>UW</v>
      </c>
      <c r="Y30" s="59" t="str">
        <v>UW</v>
      </c>
      <c r="Z30" s="59" t="str">
        <v>UW</v>
      </c>
      <c r="AA30" s="59" t="str">
        <v>A</v>
      </c>
      <c r="AB30" s="59" t="str">
        <v>A</v>
      </c>
      <c r="AC30" s="59" t="str">
        <v>A</v>
      </c>
      <c r="AD30" s="59" t="str">
        <v>UW</v>
      </c>
      <c r="AE30" s="59" t="str">
        <v>UW</v>
      </c>
      <c r="AF30" s="59" t="str">
        <v>A</v>
      </c>
      <c r="AG30" s="59" t="str">
        <v>A</v>
      </c>
      <c r="AH30" s="59" t="str">
        <v>A</v>
      </c>
      <c r="AI30" s="59" t="str">
        <v>A</v>
      </c>
      <c r="AJ30" s="59" t="str">
        <v>UW</v>
      </c>
      <c r="AK30" s="59" t="str">
        <v>UW</v>
      </c>
      <c r="AL30" s="59" t="str">
        <v>UW</v>
      </c>
      <c r="AM30" s="59" t="str">
        <v>A</v>
      </c>
      <c r="AN30" s="59" t="str">
        <v>A</v>
      </c>
      <c r="AO30" s="59" t="str">
        <v>A</v>
      </c>
      <c r="AP30" s="59" t="str">
        <v>UW</v>
      </c>
      <c r="AQ30" s="59" t="str">
        <v>UW</v>
      </c>
      <c r="AR30" s="59" t="str">
        <v>A</v>
      </c>
      <c r="AS30" s="59" t="str">
        <v>A</v>
      </c>
      <c r="AT30" s="59" t="str">
        <v>A</v>
      </c>
      <c r="AU30" s="59" t="str">
        <v>A</v>
      </c>
      <c r="AV30" s="59" t="str">
        <v>UW</v>
      </c>
      <c r="AW30" s="59" t="str">
        <v>UW</v>
      </c>
      <c r="AX30" s="59" t="str">
        <v>UW</v>
      </c>
      <c r="AY30" s="59" t="str">
        <v>A</v>
      </c>
      <c r="AZ30" s="59" t="str">
        <v>A</v>
      </c>
      <c r="BA30" s="59" t="str">
        <v>A</v>
      </c>
      <c r="BB30" s="59" t="str">
        <v>UW</v>
      </c>
      <c r="BC30" s="59" t="str">
        <v>UW</v>
      </c>
      <c r="BD30" s="59" t="str">
        <v>A</v>
      </c>
      <c r="BE30" s="59" t="str">
        <v>A</v>
      </c>
      <c r="BF30" s="59" t="str">
        <v>A</v>
      </c>
      <c r="BG30" s="59" t="str">
        <v>A</v>
      </c>
      <c r="BH30" s="59" t="str">
        <v>UW</v>
      </c>
      <c r="BI30" s="59" t="str">
        <v>UW</v>
      </c>
      <c r="BJ30" s="59" t="str">
        <v>A</v>
      </c>
      <c r="BK30" s="59" t="str">
        <v>UW</v>
      </c>
      <c r="BL30" s="59" t="str">
        <v>UW</v>
      </c>
      <c r="BM30" s="59" t="str">
        <v>A</v>
      </c>
      <c r="BN30" s="59" t="str">
        <v>A</v>
      </c>
      <c r="BO30" s="59" t="str">
        <v>UW</v>
      </c>
      <c r="BP30" s="59" t="str">
        <v>UW</v>
      </c>
      <c r="BQ30" s="59" t="str">
        <v>A</v>
      </c>
      <c r="BR30" s="59" t="str">
        <v>UW</v>
      </c>
      <c r="BS30" s="59" t="str">
        <v>A</v>
      </c>
      <c r="BT30" s="59" t="str">
        <v>A</v>
      </c>
      <c r="BU30" s="59" t="str">
        <v>UW</v>
      </c>
      <c r="BV30" s="59" t="str">
        <v>A</v>
      </c>
      <c r="BW30" s="59" t="str">
        <v>UW</v>
      </c>
      <c r="BX30" s="59" t="str">
        <v>UW</v>
      </c>
      <c r="BY30" s="59" t="str">
        <v>A</v>
      </c>
      <c r="BZ30" s="59" t="str">
        <v>A</v>
      </c>
      <c r="CA30" s="59" t="str">
        <v>UW</v>
      </c>
      <c r="CB30" s="59" t="str">
        <v>UW</v>
      </c>
      <c r="CC30" s="59" t="str">
        <v>A</v>
      </c>
      <c r="CD30" s="59" t="str">
        <v>UW</v>
      </c>
      <c r="CE30" s="59" t="str">
        <v>A</v>
      </c>
      <c r="CF30" s="59" t="str">
        <v>A</v>
      </c>
      <c r="CG30" s="59" t="str">
        <v>UW</v>
      </c>
      <c r="CH30" s="59" t="str">
        <v>A</v>
      </c>
      <c r="CI30" s="59" t="str">
        <v>UW</v>
      </c>
      <c r="CJ30" s="59" t="str">
        <v>UW</v>
      </c>
      <c r="CK30" s="59" t="str">
        <v>A</v>
      </c>
      <c r="CL30" s="59" t="str">
        <v>A</v>
      </c>
      <c r="CM30" s="59" t="str">
        <v>UW</v>
      </c>
      <c r="CN30" s="59" t="str">
        <v>UW</v>
      </c>
      <c r="CO30" s="59" t="str">
        <v>A</v>
      </c>
      <c r="CP30" s="59" t="str">
        <v>UW</v>
      </c>
      <c r="CQ30" s="59" t="str">
        <v>A</v>
      </c>
      <c r="CR30" s="59" t="str">
        <v>A</v>
      </c>
      <c r="CS30" s="59" t="str">
        <v>UW</v>
      </c>
      <c r="CT30" s="59" t="str">
        <v>A</v>
      </c>
      <c r="CU30" s="59" t="str">
        <v>UW</v>
      </c>
      <c r="CV30" s="59" t="str">
        <v>UW</v>
      </c>
      <c r="CW30" s="59" t="str">
        <v>A</v>
      </c>
      <c r="CX30" s="59" t="str">
        <v>UW</v>
      </c>
      <c r="CY30" s="59" t="str">
        <v>UW</v>
      </c>
      <c r="CZ30" s="59" t="str">
        <v>UW</v>
      </c>
      <c r="DA30" s="59" t="str">
        <v>UW</v>
      </c>
      <c r="DB30" s="59" t="str">
        <v>UW</v>
      </c>
      <c r="DC30" s="59" t="str">
        <v>A</v>
      </c>
      <c r="DD30" s="59" t="str">
        <v>UW</v>
      </c>
      <c r="DE30" s="59" t="str">
        <v>A</v>
      </c>
      <c r="DF30" s="59" t="str">
        <v>A</v>
      </c>
      <c r="DG30" s="59" t="str">
        <v>A</v>
      </c>
      <c r="DH30" s="59" t="str">
        <v>A</v>
      </c>
      <c r="DI30" s="59" t="str">
        <v>A</v>
      </c>
      <c r="DJ30" s="59" t="str">
        <v>UW</v>
      </c>
      <c r="DK30" s="59" t="str">
        <v>UW</v>
      </c>
      <c r="DL30" s="59" t="str">
        <v>UW</v>
      </c>
      <c r="DM30" s="59" t="str">
        <v>UW</v>
      </c>
      <c r="DN30" s="59" t="str">
        <v>UW</v>
      </c>
      <c r="DO30" s="59" t="str">
        <v>A</v>
      </c>
      <c r="DP30" s="59" t="str">
        <v>UW</v>
      </c>
      <c r="DQ30" s="59" t="str">
        <v>A</v>
      </c>
      <c r="DR30" s="59" t="str">
        <v>A</v>
      </c>
      <c r="DS30" s="59" t="str">
        <v>A</v>
      </c>
      <c r="DT30" s="59" t="str">
        <v>A</v>
      </c>
      <c r="DU30" s="59" t="str">
        <v>A</v>
      </c>
      <c r="DV30" s="59" t="str">
        <v>UW</v>
      </c>
      <c r="DW30" s="59" t="str">
        <v>UW</v>
      </c>
      <c r="DX30" s="59" t="str">
        <v>UW</v>
      </c>
      <c r="DY30" s="59" t="str">
        <v>UW</v>
      </c>
      <c r="DZ30" s="59" t="str">
        <v>UW</v>
      </c>
      <c r="EA30" s="59" t="str">
        <v>A</v>
      </c>
      <c r="EB30" s="59" t="str">
        <v>UW</v>
      </c>
      <c r="EC30" s="59" t="str">
        <v>A</v>
      </c>
      <c r="ED30" s="59" t="str">
        <v>A</v>
      </c>
      <c r="EE30" s="59" t="str">
        <v>A</v>
      </c>
      <c r="EF30" s="59" t="str">
        <v>A</v>
      </c>
      <c r="EG30" s="59" t="str">
        <v>A</v>
      </c>
      <c r="EH30" s="59" t="str">
        <v>UW</v>
      </c>
      <c r="EI30" s="59" t="str">
        <v>UW</v>
      </c>
      <c r="EJ30" s="59" t="str">
        <v>UW</v>
      </c>
      <c r="EK30" s="59" t="str">
        <v>UW</v>
      </c>
      <c r="EL30" s="59" t="str">
        <v>UW</v>
      </c>
      <c r="EM30" s="59" t="str">
        <v>A</v>
      </c>
      <c r="EN30" s="59" t="str">
        <v>UW</v>
      </c>
      <c r="EO30" s="59" t="str">
        <v>A</v>
      </c>
      <c r="EP30" s="59" t="str">
        <v>A</v>
      </c>
      <c r="EQ30" s="59" t="str">
        <v>A</v>
      </c>
      <c r="ER30" s="59" t="str">
        <v>A</v>
      </c>
      <c r="ES30" s="59" t="str">
        <v>A</v>
      </c>
      <c r="ET30" s="59" t="str">
        <v>UW</v>
      </c>
      <c r="EU30" s="59" t="str">
        <v>UW</v>
      </c>
      <c r="EV30" s="59" t="str">
        <v>UW</v>
      </c>
      <c r="EW30" s="59" t="str">
        <v>UW</v>
      </c>
      <c r="EX30" s="59" t="str">
        <v>UW</v>
      </c>
      <c r="EY30" s="59" t="str">
        <v>A</v>
      </c>
      <c r="EZ30" s="59" t="str">
        <v>UW</v>
      </c>
      <c r="FA30" s="59" t="str">
        <v>A</v>
      </c>
      <c r="FB30" s="59" t="str">
        <v>A</v>
      </c>
      <c r="FC30" s="59" t="str">
        <v>A</v>
      </c>
      <c r="FD30" s="59" t="str">
        <v>A</v>
      </c>
      <c r="FE30" s="59" t="str">
        <v>A</v>
      </c>
      <c r="FF30" s="59" t="str">
        <v>A</v>
      </c>
      <c r="FG30" s="59" t="str">
        <v>A</v>
      </c>
      <c r="FH30" s="59" t="str">
        <v>A</v>
      </c>
      <c r="FI30" s="59" t="str">
        <v>A</v>
      </c>
      <c r="FJ30" s="59" t="str">
        <v>UW</v>
      </c>
      <c r="FK30" s="59" t="str">
        <v>A</v>
      </c>
      <c r="FL30" s="59" t="str">
        <v>UW</v>
      </c>
      <c r="FM30" s="59" t="str">
        <v>A</v>
      </c>
      <c r="FN30" s="59" t="str">
        <v>UW</v>
      </c>
      <c r="FO30" s="59" t="str">
        <v>A</v>
      </c>
      <c r="FP30" s="59" t="str">
        <v>A</v>
      </c>
      <c r="FQ30" s="59" t="str">
        <v>A</v>
      </c>
      <c r="FR30" s="59" t="str">
        <v>A</v>
      </c>
      <c r="FS30" s="59" t="str">
        <v>A</v>
      </c>
      <c r="FT30" s="59" t="str">
        <v>A</v>
      </c>
      <c r="FU30" s="59" t="str">
        <v>A</v>
      </c>
      <c r="FV30" s="59" t="str">
        <v>UW</v>
      </c>
      <c r="FW30" s="59" t="str">
        <v>A</v>
      </c>
      <c r="FX30" s="59" t="str">
        <v>UW</v>
      </c>
      <c r="FY30" s="59" t="str">
        <v>A</v>
      </c>
      <c r="FZ30" s="59" t="str">
        <v>UW</v>
      </c>
      <c r="GA30" s="59" t="str">
        <v>A</v>
      </c>
      <c r="GB30" s="59" t="str">
        <v>A</v>
      </c>
      <c r="GC30" s="59" t="str">
        <v>A</v>
      </c>
      <c r="GD30" s="59" t="str">
        <v>A</v>
      </c>
      <c r="GE30" s="59" t="str">
        <v>A</v>
      </c>
      <c r="GF30" s="59" t="str">
        <v>A</v>
      </c>
      <c r="GG30" s="59" t="str">
        <v>A</v>
      </c>
      <c r="GH30" s="59" t="str">
        <v>UW</v>
      </c>
      <c r="GI30" s="59" t="str">
        <v>A</v>
      </c>
      <c r="GJ30" s="59" t="str">
        <v>UW</v>
      </c>
      <c r="GK30" s="59" t="str">
        <v>A</v>
      </c>
      <c r="GL30" s="59" t="str">
        <v>UW</v>
      </c>
      <c r="GM30" s="59" t="str">
        <v>A</v>
      </c>
      <c r="GN30" s="59" t="str">
        <v>A</v>
      </c>
      <c r="GO30" s="59" t="str">
        <v>A</v>
      </c>
      <c r="GP30" s="59" t="str">
        <v>A</v>
      </c>
      <c r="GQ30" s="59" t="str">
        <v>A</v>
      </c>
      <c r="GR30" s="59" t="str">
        <v>A</v>
      </c>
      <c r="GS30" s="59" t="str">
        <v>A</v>
      </c>
    </row>
    <row r="31" spans="1:201">
      <c r="A31" s="39">
        <v>27</v>
      </c>
      <c r="B31" s="59" t="str" cm="1">
        <f t="array" ref="B31:GS31">_xlfn.XLOOKUP(A31,Case!$B$50:$B$205,Case!$G$50:$GX$205)&amp;""</f>
        <v>A</v>
      </c>
      <c r="C31" s="59" t="str">
        <v>OSU</v>
      </c>
      <c r="D31" s="59" t="str">
        <v>OSU</v>
      </c>
      <c r="E31" s="59" t="str">
        <v>A</v>
      </c>
      <c r="F31" s="59" t="str">
        <v>OSU</v>
      </c>
      <c r="G31" s="59" t="str">
        <v>OSU</v>
      </c>
      <c r="H31" s="59" t="str">
        <v>OSU</v>
      </c>
      <c r="I31" s="59" t="str">
        <v>OSU</v>
      </c>
      <c r="J31" s="59" t="str">
        <v>A</v>
      </c>
      <c r="K31" s="59" t="str">
        <v>A</v>
      </c>
      <c r="L31" s="59" t="str">
        <v>A</v>
      </c>
      <c r="M31" s="59" t="str">
        <v>OSU</v>
      </c>
      <c r="N31" s="59" t="str">
        <v>A</v>
      </c>
      <c r="O31" s="59" t="str">
        <v>OSU</v>
      </c>
      <c r="P31" s="59" t="str">
        <v>OSU</v>
      </c>
      <c r="Q31" s="59" t="str">
        <v>A</v>
      </c>
      <c r="R31" s="59" t="str">
        <v>OSU</v>
      </c>
      <c r="S31" s="59" t="str">
        <v>OSU</v>
      </c>
      <c r="T31" s="59" t="str">
        <v>OSU</v>
      </c>
      <c r="U31" s="59" t="str">
        <v>OSU</v>
      </c>
      <c r="V31" s="59" t="str">
        <v>A</v>
      </c>
      <c r="W31" s="59" t="str">
        <v>A</v>
      </c>
      <c r="X31" s="59" t="str">
        <v>A</v>
      </c>
      <c r="Y31" s="59" t="str">
        <v>OSU</v>
      </c>
      <c r="Z31" s="59" t="str">
        <v>A</v>
      </c>
      <c r="AA31" s="59" t="str">
        <v>OSU</v>
      </c>
      <c r="AB31" s="59" t="str">
        <v>OSU</v>
      </c>
      <c r="AC31" s="59" t="str">
        <v>A</v>
      </c>
      <c r="AD31" s="59" t="str">
        <v>OSU</v>
      </c>
      <c r="AE31" s="59" t="str">
        <v>OSU</v>
      </c>
      <c r="AF31" s="59" t="str">
        <v>OSU</v>
      </c>
      <c r="AG31" s="59" t="str">
        <v>OSU</v>
      </c>
      <c r="AH31" s="59" t="str">
        <v>A</v>
      </c>
      <c r="AI31" s="59" t="str">
        <v>A</v>
      </c>
      <c r="AJ31" s="59" t="str">
        <v>A</v>
      </c>
      <c r="AK31" s="59" t="str">
        <v>OSU</v>
      </c>
      <c r="AL31" s="59" t="str">
        <v>A</v>
      </c>
      <c r="AM31" s="59" t="str">
        <v>OSU</v>
      </c>
      <c r="AN31" s="59" t="str">
        <v>OSU</v>
      </c>
      <c r="AO31" s="59" t="str">
        <v>A</v>
      </c>
      <c r="AP31" s="59" t="str">
        <v>OSU</v>
      </c>
      <c r="AQ31" s="59" t="str">
        <v>OSU</v>
      </c>
      <c r="AR31" s="59" t="str">
        <v>OSU</v>
      </c>
      <c r="AS31" s="59" t="str">
        <v>OSU</v>
      </c>
      <c r="AT31" s="59" t="str">
        <v>A</v>
      </c>
      <c r="AU31" s="59" t="str">
        <v>A</v>
      </c>
      <c r="AV31" s="59" t="str">
        <v>A</v>
      </c>
      <c r="AW31" s="59" t="str">
        <v>OSU</v>
      </c>
      <c r="AX31" s="59" t="str">
        <v>A</v>
      </c>
      <c r="AY31" s="59" t="str">
        <v>OSU</v>
      </c>
      <c r="AZ31" s="59" t="str">
        <v>OSU</v>
      </c>
      <c r="BA31" s="59" t="str">
        <v>A</v>
      </c>
      <c r="BB31" s="59" t="str">
        <v>OSU</v>
      </c>
      <c r="BC31" s="59" t="str">
        <v>OSU</v>
      </c>
      <c r="BD31" s="59" t="str">
        <v>OSU</v>
      </c>
      <c r="BE31" s="59" t="str">
        <v>OSU</v>
      </c>
      <c r="BF31" s="59" t="str">
        <v>A</v>
      </c>
      <c r="BG31" s="59" t="str">
        <v>A</v>
      </c>
      <c r="BH31" s="59" t="str">
        <v>A</v>
      </c>
      <c r="BI31" s="59" t="str">
        <v>OSU</v>
      </c>
      <c r="BJ31" s="59" t="str">
        <v>OSU</v>
      </c>
      <c r="BK31" s="59" t="str">
        <v>OSU</v>
      </c>
      <c r="BL31" s="59" t="str">
        <v>OSU</v>
      </c>
      <c r="BM31" s="59" t="str">
        <v>OSU</v>
      </c>
      <c r="BN31" s="59" t="str">
        <v>A</v>
      </c>
      <c r="BO31" s="59" t="str">
        <v>A</v>
      </c>
      <c r="BP31" s="59" t="str">
        <v>A</v>
      </c>
      <c r="BQ31" s="59" t="str">
        <v>A</v>
      </c>
      <c r="BR31" s="59" t="str">
        <v>OSU</v>
      </c>
      <c r="BS31" s="59" t="str">
        <v>A</v>
      </c>
      <c r="BT31" s="59" t="str">
        <v>OSU</v>
      </c>
      <c r="BU31" s="59" t="str">
        <v>OSU</v>
      </c>
      <c r="BV31" s="59" t="str">
        <v>OSU</v>
      </c>
      <c r="BW31" s="59" t="str">
        <v>OSU</v>
      </c>
      <c r="BX31" s="59" t="str">
        <v>OSU</v>
      </c>
      <c r="BY31" s="59" t="str">
        <v>OSU</v>
      </c>
      <c r="BZ31" s="59" t="str">
        <v>A</v>
      </c>
      <c r="CA31" s="59" t="str">
        <v>A</v>
      </c>
      <c r="CB31" s="59" t="str">
        <v>A</v>
      </c>
      <c r="CC31" s="59" t="str">
        <v>A</v>
      </c>
      <c r="CD31" s="59" t="str">
        <v>OSU</v>
      </c>
      <c r="CE31" s="59" t="str">
        <v>A</v>
      </c>
      <c r="CF31" s="59" t="str">
        <v>OSU</v>
      </c>
      <c r="CG31" s="59" t="str">
        <v>OSU</v>
      </c>
      <c r="CH31" s="59" t="str">
        <v>OSU</v>
      </c>
      <c r="CI31" s="59" t="str">
        <v>OSU</v>
      </c>
      <c r="CJ31" s="59" t="str">
        <v>OSU</v>
      </c>
      <c r="CK31" s="59" t="str">
        <v>OSU</v>
      </c>
      <c r="CL31" s="59" t="str">
        <v>A</v>
      </c>
      <c r="CM31" s="59" t="str">
        <v>A</v>
      </c>
      <c r="CN31" s="59" t="str">
        <v>A</v>
      </c>
      <c r="CO31" s="59" t="str">
        <v>A</v>
      </c>
      <c r="CP31" s="59" t="str">
        <v>OSU</v>
      </c>
      <c r="CQ31" s="59" t="str">
        <v>A</v>
      </c>
      <c r="CR31" s="59" t="str">
        <v>OSU</v>
      </c>
      <c r="CS31" s="59" t="str">
        <v>OSU</v>
      </c>
      <c r="CT31" s="59" t="str">
        <v>OSU</v>
      </c>
      <c r="CU31" s="59" t="str">
        <v>OSU</v>
      </c>
      <c r="CV31" s="59" t="str">
        <v>OSU</v>
      </c>
      <c r="CW31" s="59" t="str">
        <v>OSU</v>
      </c>
      <c r="CX31" s="59" t="str">
        <v>A</v>
      </c>
      <c r="CY31" s="59" t="str">
        <v>OSU</v>
      </c>
      <c r="CZ31" s="59" t="str">
        <v>A</v>
      </c>
      <c r="DA31" s="59" t="str">
        <v>A</v>
      </c>
      <c r="DB31" s="59" t="str">
        <v>A</v>
      </c>
      <c r="DC31" s="59" t="str">
        <v>A</v>
      </c>
      <c r="DD31" s="59" t="str">
        <v>OSU</v>
      </c>
      <c r="DE31" s="59" t="str">
        <v>A</v>
      </c>
      <c r="DF31" s="59" t="str">
        <v>OSU</v>
      </c>
      <c r="DG31" s="59" t="str">
        <v>A</v>
      </c>
      <c r="DH31" s="59" t="str">
        <v>OSU</v>
      </c>
      <c r="DI31" s="59" t="str">
        <v>A</v>
      </c>
      <c r="DJ31" s="59" t="str">
        <v>A</v>
      </c>
      <c r="DK31" s="59" t="str">
        <v>OSU</v>
      </c>
      <c r="DL31" s="59" t="str">
        <v>A</v>
      </c>
      <c r="DM31" s="59" t="str">
        <v>A</v>
      </c>
      <c r="DN31" s="59" t="str">
        <v>A</v>
      </c>
      <c r="DO31" s="59" t="str">
        <v>A</v>
      </c>
      <c r="DP31" s="59" t="str">
        <v>OSU</v>
      </c>
      <c r="DQ31" s="59" t="str">
        <v>A</v>
      </c>
      <c r="DR31" s="59" t="str">
        <v>OSU</v>
      </c>
      <c r="DS31" s="59" t="str">
        <v>A</v>
      </c>
      <c r="DT31" s="59" t="str">
        <v>OSU</v>
      </c>
      <c r="DU31" s="59" t="str">
        <v>A</v>
      </c>
      <c r="DV31" s="59" t="str">
        <v>A</v>
      </c>
      <c r="DW31" s="59" t="str">
        <v>OSU</v>
      </c>
      <c r="DX31" s="59" t="str">
        <v>A</v>
      </c>
      <c r="DY31" s="59" t="str">
        <v>A</v>
      </c>
      <c r="DZ31" s="59" t="str">
        <v>A</v>
      </c>
      <c r="EA31" s="59" t="str">
        <v>A</v>
      </c>
      <c r="EB31" s="59" t="str">
        <v>OSU</v>
      </c>
      <c r="EC31" s="59" t="str">
        <v>A</v>
      </c>
      <c r="ED31" s="59" t="str">
        <v>OSU</v>
      </c>
      <c r="EE31" s="59" t="str">
        <v>A</v>
      </c>
      <c r="EF31" s="59" t="str">
        <v>OSU</v>
      </c>
      <c r="EG31" s="59" t="str">
        <v>A</v>
      </c>
      <c r="EH31" s="59" t="str">
        <v>A</v>
      </c>
      <c r="EI31" s="59" t="str">
        <v>OSU</v>
      </c>
      <c r="EJ31" s="59" t="str">
        <v>A</v>
      </c>
      <c r="EK31" s="59" t="str">
        <v>A</v>
      </c>
      <c r="EL31" s="59" t="str">
        <v>A</v>
      </c>
      <c r="EM31" s="59" t="str">
        <v>A</v>
      </c>
      <c r="EN31" s="59" t="str">
        <v>OSU</v>
      </c>
      <c r="EO31" s="59" t="str">
        <v>A</v>
      </c>
      <c r="EP31" s="59" t="str">
        <v>OSU</v>
      </c>
      <c r="EQ31" s="59" t="str">
        <v>A</v>
      </c>
      <c r="ER31" s="59" t="str">
        <v>OSU</v>
      </c>
      <c r="ES31" s="59" t="str">
        <v>A</v>
      </c>
      <c r="ET31" s="59" t="str">
        <v>A</v>
      </c>
      <c r="EU31" s="59" t="str">
        <v>OSU</v>
      </c>
      <c r="EV31" s="59" t="str">
        <v>A</v>
      </c>
      <c r="EW31" s="59" t="str">
        <v>A</v>
      </c>
      <c r="EX31" s="59" t="str">
        <v>A</v>
      </c>
      <c r="EY31" s="59" t="str">
        <v>A</v>
      </c>
      <c r="EZ31" s="59" t="str">
        <v>OSU</v>
      </c>
      <c r="FA31" s="59" t="str">
        <v>A</v>
      </c>
      <c r="FB31" s="59" t="str">
        <v>OSU</v>
      </c>
      <c r="FC31" s="59" t="str">
        <v>A</v>
      </c>
      <c r="FD31" s="59" t="str">
        <v>OSU</v>
      </c>
      <c r="FE31" s="59" t="str">
        <v>A</v>
      </c>
      <c r="FF31" s="59" t="str">
        <v>A</v>
      </c>
      <c r="FG31" s="59" t="str">
        <v>A</v>
      </c>
      <c r="FH31" s="59" t="str">
        <v>OSU</v>
      </c>
      <c r="FI31" s="59" t="str">
        <v>OSU</v>
      </c>
      <c r="FJ31" s="59" t="str">
        <v>OSU</v>
      </c>
      <c r="FK31" s="59" t="str">
        <v>A</v>
      </c>
      <c r="FL31" s="59" t="str">
        <v>A</v>
      </c>
      <c r="FM31" s="59" t="str">
        <v>OSU</v>
      </c>
      <c r="FN31" s="59" t="str">
        <v>A</v>
      </c>
      <c r="FO31" s="59" t="str">
        <v>OSU</v>
      </c>
      <c r="FP31" s="59" t="str">
        <v>OSU</v>
      </c>
      <c r="FQ31" s="59" t="str">
        <v>OSU</v>
      </c>
      <c r="FR31" s="59" t="str">
        <v>A</v>
      </c>
      <c r="FS31" s="59" t="str">
        <v>A</v>
      </c>
      <c r="FT31" s="59" t="str">
        <v>OSU</v>
      </c>
      <c r="FU31" s="59" t="str">
        <v>OSU</v>
      </c>
      <c r="FV31" s="59" t="str">
        <v>OSU</v>
      </c>
      <c r="FW31" s="59" t="str">
        <v>A</v>
      </c>
      <c r="FX31" s="59" t="str">
        <v>A</v>
      </c>
      <c r="FY31" s="59" t="str">
        <v>OSU</v>
      </c>
      <c r="FZ31" s="59" t="str">
        <v>A</v>
      </c>
      <c r="GA31" s="59" t="str">
        <v>OSU</v>
      </c>
      <c r="GB31" s="59" t="str">
        <v>OSU</v>
      </c>
      <c r="GC31" s="59" t="str">
        <v>OSU</v>
      </c>
      <c r="GD31" s="59" t="str">
        <v>A</v>
      </c>
      <c r="GE31" s="59" t="str">
        <v>A</v>
      </c>
      <c r="GF31" s="59" t="str">
        <v>OSU</v>
      </c>
      <c r="GG31" s="59" t="str">
        <v>OSU</v>
      </c>
      <c r="GH31" s="59" t="str">
        <v>OSU</v>
      </c>
      <c r="GI31" s="59" t="str">
        <v>A</v>
      </c>
      <c r="GJ31" s="59" t="str">
        <v>A</v>
      </c>
      <c r="GK31" s="59" t="str">
        <v>OSU</v>
      </c>
      <c r="GL31" s="59" t="str">
        <v>A</v>
      </c>
      <c r="GM31" s="59" t="str">
        <v>OSU</v>
      </c>
      <c r="GN31" s="59" t="str">
        <v>OSU</v>
      </c>
      <c r="GO31" s="59" t="str">
        <v>OSU</v>
      </c>
      <c r="GP31" s="59" t="str">
        <v>A</v>
      </c>
      <c r="GQ31" s="59" t="str">
        <v>A</v>
      </c>
      <c r="GR31" s="59" t="str">
        <v>OSU</v>
      </c>
      <c r="GS31" s="59" t="str">
        <v>OSU</v>
      </c>
    </row>
    <row r="32" spans="1:201">
      <c r="A32" s="39">
        <v>28</v>
      </c>
      <c r="B32" s="59" t="str" cm="1">
        <f t="array" ref="B32:GS32">_xlfn.XLOOKUP(A32,Case!$B$50:$B$205,Case!$G$50:$GX$205)&amp;""</f>
        <v>O</v>
      </c>
      <c r="C32" s="59" t="str">
        <v>O</v>
      </c>
      <c r="D32" s="59" t="str">
        <v>O</v>
      </c>
      <c r="E32" s="59" t="str">
        <v>A</v>
      </c>
      <c r="F32" s="59" t="str">
        <v>A</v>
      </c>
      <c r="G32" s="59" t="str">
        <v>O</v>
      </c>
      <c r="H32" s="59" t="str">
        <v>A</v>
      </c>
      <c r="I32" s="59" t="str">
        <v>O</v>
      </c>
      <c r="J32" s="59" t="str">
        <v>A</v>
      </c>
      <c r="K32" s="59" t="str">
        <v>O</v>
      </c>
      <c r="L32" s="59" t="str">
        <v>A</v>
      </c>
      <c r="M32" s="59" t="str">
        <v>O</v>
      </c>
      <c r="N32" s="59" t="str">
        <v>O</v>
      </c>
      <c r="O32" s="59" t="str">
        <v>O</v>
      </c>
      <c r="P32" s="59" t="str">
        <v>O</v>
      </c>
      <c r="Q32" s="59" t="str">
        <v>A</v>
      </c>
      <c r="R32" s="59" t="str">
        <v>A</v>
      </c>
      <c r="S32" s="59" t="str">
        <v>O</v>
      </c>
      <c r="T32" s="59" t="str">
        <v>A</v>
      </c>
      <c r="U32" s="59" t="str">
        <v>O</v>
      </c>
      <c r="V32" s="59" t="str">
        <v>A</v>
      </c>
      <c r="W32" s="59" t="str">
        <v>O</v>
      </c>
      <c r="X32" s="59" t="str">
        <v>A</v>
      </c>
      <c r="Y32" s="59" t="str">
        <v>O</v>
      </c>
      <c r="Z32" s="59" t="str">
        <v>O</v>
      </c>
      <c r="AA32" s="59" t="str">
        <v>O</v>
      </c>
      <c r="AB32" s="59" t="str">
        <v>O</v>
      </c>
      <c r="AC32" s="59" t="str">
        <v>A</v>
      </c>
      <c r="AD32" s="59" t="str">
        <v>A</v>
      </c>
      <c r="AE32" s="59" t="str">
        <v>O</v>
      </c>
      <c r="AF32" s="59" t="str">
        <v>A</v>
      </c>
      <c r="AG32" s="59" t="str">
        <v>O</v>
      </c>
      <c r="AH32" s="59" t="str">
        <v>A</v>
      </c>
      <c r="AI32" s="59" t="str">
        <v>O</v>
      </c>
      <c r="AJ32" s="59" t="str">
        <v>A</v>
      </c>
      <c r="AK32" s="59" t="str">
        <v>O</v>
      </c>
      <c r="AL32" s="59" t="str">
        <v>O</v>
      </c>
      <c r="AM32" s="59" t="str">
        <v>O</v>
      </c>
      <c r="AN32" s="59" t="str">
        <v>O</v>
      </c>
      <c r="AO32" s="59" t="str">
        <v>A</v>
      </c>
      <c r="AP32" s="59" t="str">
        <v>A</v>
      </c>
      <c r="AQ32" s="59" t="str">
        <v>O</v>
      </c>
      <c r="AR32" s="59" t="str">
        <v>A</v>
      </c>
      <c r="AS32" s="59" t="str">
        <v>O</v>
      </c>
      <c r="AT32" s="59" t="str">
        <v>A</v>
      </c>
      <c r="AU32" s="59" t="str">
        <v>O</v>
      </c>
      <c r="AV32" s="59" t="str">
        <v>A</v>
      </c>
      <c r="AW32" s="59" t="str">
        <v>O</v>
      </c>
      <c r="AX32" s="59" t="str">
        <v>O</v>
      </c>
      <c r="AY32" s="59" t="str">
        <v>O</v>
      </c>
      <c r="AZ32" s="59" t="str">
        <v>O</v>
      </c>
      <c r="BA32" s="59" t="str">
        <v>A</v>
      </c>
      <c r="BB32" s="59" t="str">
        <v>A</v>
      </c>
      <c r="BC32" s="59" t="str">
        <v>O</v>
      </c>
      <c r="BD32" s="59" t="str">
        <v>A</v>
      </c>
      <c r="BE32" s="59" t="str">
        <v>O</v>
      </c>
      <c r="BF32" s="59" t="str">
        <v>A</v>
      </c>
      <c r="BG32" s="59" t="str">
        <v>O</v>
      </c>
      <c r="BH32" s="59" t="str">
        <v>A</v>
      </c>
      <c r="BI32" s="59" t="str">
        <v>O</v>
      </c>
      <c r="BJ32" s="59" t="str">
        <v>O</v>
      </c>
      <c r="BK32" s="59" t="str">
        <v>A</v>
      </c>
      <c r="BL32" s="59" t="str">
        <v>A</v>
      </c>
      <c r="BM32" s="59" t="str">
        <v>A</v>
      </c>
      <c r="BN32" s="59" t="str">
        <v>O</v>
      </c>
      <c r="BO32" s="59" t="str">
        <v>A</v>
      </c>
      <c r="BP32" s="59" t="str">
        <v>A</v>
      </c>
      <c r="BQ32" s="59" t="str">
        <v>O</v>
      </c>
      <c r="BR32" s="59" t="str">
        <v>A</v>
      </c>
      <c r="BS32" s="59" t="str">
        <v>O</v>
      </c>
      <c r="BT32" s="59" t="str">
        <v>A</v>
      </c>
      <c r="BU32" s="59" t="str">
        <v>A</v>
      </c>
      <c r="BV32" s="59" t="str">
        <v>O</v>
      </c>
      <c r="BW32" s="59" t="str">
        <v>A</v>
      </c>
      <c r="BX32" s="59" t="str">
        <v>A</v>
      </c>
      <c r="BY32" s="59" t="str">
        <v>A</v>
      </c>
      <c r="BZ32" s="59" t="str">
        <v>O</v>
      </c>
      <c r="CA32" s="59" t="str">
        <v>A</v>
      </c>
      <c r="CB32" s="59" t="str">
        <v>A</v>
      </c>
      <c r="CC32" s="59" t="str">
        <v>O</v>
      </c>
      <c r="CD32" s="59" t="str">
        <v>A</v>
      </c>
      <c r="CE32" s="59" t="str">
        <v>O</v>
      </c>
      <c r="CF32" s="59" t="str">
        <v>A</v>
      </c>
      <c r="CG32" s="59" t="str">
        <v>A</v>
      </c>
      <c r="CH32" s="59" t="str">
        <v>O</v>
      </c>
      <c r="CI32" s="59" t="str">
        <v>A</v>
      </c>
      <c r="CJ32" s="59" t="str">
        <v>A</v>
      </c>
      <c r="CK32" s="59" t="str">
        <v>A</v>
      </c>
      <c r="CL32" s="59" t="str">
        <v>O</v>
      </c>
      <c r="CM32" s="59" t="str">
        <v>A</v>
      </c>
      <c r="CN32" s="59" t="str">
        <v>A</v>
      </c>
      <c r="CO32" s="59" t="str">
        <v>O</v>
      </c>
      <c r="CP32" s="59" t="str">
        <v>A</v>
      </c>
      <c r="CQ32" s="59" t="str">
        <v>O</v>
      </c>
      <c r="CR32" s="59" t="str">
        <v>A</v>
      </c>
      <c r="CS32" s="59" t="str">
        <v>A</v>
      </c>
      <c r="CT32" s="59" t="str">
        <v>O</v>
      </c>
      <c r="CU32" s="59" t="str">
        <v>A</v>
      </c>
      <c r="CV32" s="59" t="str">
        <v>A</v>
      </c>
      <c r="CW32" s="59" t="str">
        <v>A</v>
      </c>
      <c r="CX32" s="59" t="str">
        <v>O</v>
      </c>
      <c r="CY32" s="59" t="str">
        <v>A</v>
      </c>
      <c r="CZ32" s="59" t="str">
        <v>A</v>
      </c>
      <c r="DA32" s="59" t="str">
        <v>O</v>
      </c>
      <c r="DB32" s="59" t="str">
        <v>A</v>
      </c>
      <c r="DC32" s="59" t="str">
        <v>A</v>
      </c>
      <c r="DD32" s="59" t="str">
        <v>A</v>
      </c>
      <c r="DE32" s="59" t="str">
        <v>O</v>
      </c>
      <c r="DF32" s="59" t="str">
        <v>O</v>
      </c>
      <c r="DG32" s="59" t="str">
        <v>A</v>
      </c>
      <c r="DH32" s="59" t="str">
        <v>O</v>
      </c>
      <c r="DI32" s="59" t="str">
        <v>O</v>
      </c>
      <c r="DJ32" s="59" t="str">
        <v>O</v>
      </c>
      <c r="DK32" s="59" t="str">
        <v>A</v>
      </c>
      <c r="DL32" s="59" t="str">
        <v>A</v>
      </c>
      <c r="DM32" s="59" t="str">
        <v>O</v>
      </c>
      <c r="DN32" s="59" t="str">
        <v>A</v>
      </c>
      <c r="DO32" s="59" t="str">
        <v>A</v>
      </c>
      <c r="DP32" s="59" t="str">
        <v>A</v>
      </c>
      <c r="DQ32" s="59" t="str">
        <v>O</v>
      </c>
      <c r="DR32" s="59" t="str">
        <v>O</v>
      </c>
      <c r="DS32" s="59" t="str">
        <v>A</v>
      </c>
      <c r="DT32" s="59" t="str">
        <v>O</v>
      </c>
      <c r="DU32" s="59" t="str">
        <v>O</v>
      </c>
      <c r="DV32" s="59" t="str">
        <v>O</v>
      </c>
      <c r="DW32" s="59" t="str">
        <v>A</v>
      </c>
      <c r="DX32" s="59" t="str">
        <v>A</v>
      </c>
      <c r="DY32" s="59" t="str">
        <v>O</v>
      </c>
      <c r="DZ32" s="59" t="str">
        <v>A</v>
      </c>
      <c r="EA32" s="59" t="str">
        <v>A</v>
      </c>
      <c r="EB32" s="59" t="str">
        <v>A</v>
      </c>
      <c r="EC32" s="59" t="str">
        <v>O</v>
      </c>
      <c r="ED32" s="59" t="str">
        <v>O</v>
      </c>
      <c r="EE32" s="59" t="str">
        <v>A</v>
      </c>
      <c r="EF32" s="59" t="str">
        <v>O</v>
      </c>
      <c r="EG32" s="59" t="str">
        <v>O</v>
      </c>
      <c r="EH32" s="59" t="str">
        <v>O</v>
      </c>
      <c r="EI32" s="59" t="str">
        <v>A</v>
      </c>
      <c r="EJ32" s="59" t="str">
        <v>A</v>
      </c>
      <c r="EK32" s="59" t="str">
        <v>O</v>
      </c>
      <c r="EL32" s="59" t="str">
        <v>A</v>
      </c>
      <c r="EM32" s="59" t="str">
        <v>A</v>
      </c>
      <c r="EN32" s="59" t="str">
        <v>A</v>
      </c>
      <c r="EO32" s="59" t="str">
        <v>O</v>
      </c>
      <c r="EP32" s="59" t="str">
        <v>O</v>
      </c>
      <c r="EQ32" s="59" t="str">
        <v>A</v>
      </c>
      <c r="ER32" s="59" t="str">
        <v>O</v>
      </c>
      <c r="ES32" s="59" t="str">
        <v>O</v>
      </c>
      <c r="ET32" s="59" t="str">
        <v>O</v>
      </c>
      <c r="EU32" s="59" t="str">
        <v>A</v>
      </c>
      <c r="EV32" s="59" t="str">
        <v>A</v>
      </c>
      <c r="EW32" s="59" t="str">
        <v>O</v>
      </c>
      <c r="EX32" s="59" t="str">
        <v>A</v>
      </c>
      <c r="EY32" s="59" t="str">
        <v>A</v>
      </c>
      <c r="EZ32" s="59" t="str">
        <v>A</v>
      </c>
      <c r="FA32" s="59" t="str">
        <v>O</v>
      </c>
      <c r="FB32" s="59" t="str">
        <v>O</v>
      </c>
      <c r="FC32" s="59" t="str">
        <v>A</v>
      </c>
      <c r="FD32" s="59" t="str">
        <v>O</v>
      </c>
      <c r="FE32" s="59" t="str">
        <v>O</v>
      </c>
      <c r="FF32" s="59" t="str">
        <v>A</v>
      </c>
      <c r="FG32" s="59" t="str">
        <v>O</v>
      </c>
      <c r="FH32" s="59" t="str">
        <v>O</v>
      </c>
      <c r="FI32" s="59" t="str">
        <v>A</v>
      </c>
      <c r="FJ32" s="59" t="str">
        <v>O</v>
      </c>
      <c r="FK32" s="59" t="str">
        <v>O</v>
      </c>
      <c r="FL32" s="59" t="str">
        <v>A</v>
      </c>
      <c r="FM32" s="59" t="str">
        <v>A</v>
      </c>
      <c r="FN32" s="59" t="str">
        <v>O</v>
      </c>
      <c r="FO32" s="59" t="str">
        <v>O</v>
      </c>
      <c r="FP32" s="59" t="str">
        <v>A</v>
      </c>
      <c r="FQ32" s="59" t="str">
        <v>O</v>
      </c>
      <c r="FR32" s="59" t="str">
        <v>A</v>
      </c>
      <c r="FS32" s="59" t="str">
        <v>O</v>
      </c>
      <c r="FT32" s="59" t="str">
        <v>O</v>
      </c>
      <c r="FU32" s="59" t="str">
        <v>A</v>
      </c>
      <c r="FV32" s="59" t="str">
        <v>O</v>
      </c>
      <c r="FW32" s="59" t="str">
        <v>O</v>
      </c>
      <c r="FX32" s="59" t="str">
        <v>A</v>
      </c>
      <c r="FY32" s="59" t="str">
        <v>A</v>
      </c>
      <c r="FZ32" s="59" t="str">
        <v>O</v>
      </c>
      <c r="GA32" s="59" t="str">
        <v>O</v>
      </c>
      <c r="GB32" s="59" t="str">
        <v>A</v>
      </c>
      <c r="GC32" s="59" t="str">
        <v>O</v>
      </c>
      <c r="GD32" s="59" t="str">
        <v>A</v>
      </c>
      <c r="GE32" s="59" t="str">
        <v>O</v>
      </c>
      <c r="GF32" s="59" t="str">
        <v>O</v>
      </c>
      <c r="GG32" s="59" t="str">
        <v>A</v>
      </c>
      <c r="GH32" s="59" t="str">
        <v>O</v>
      </c>
      <c r="GI32" s="59" t="str">
        <v>O</v>
      </c>
      <c r="GJ32" s="59" t="str">
        <v>A</v>
      </c>
      <c r="GK32" s="59" t="str">
        <v>A</v>
      </c>
      <c r="GL32" s="59" t="str">
        <v>O</v>
      </c>
      <c r="GM32" s="59" t="str">
        <v>O</v>
      </c>
      <c r="GN32" s="59" t="str">
        <v>A</v>
      </c>
      <c r="GO32" s="59" t="str">
        <v>O</v>
      </c>
      <c r="GP32" s="59" t="str">
        <v>A</v>
      </c>
      <c r="GQ32" s="59" t="str">
        <v>O</v>
      </c>
      <c r="GR32" s="59" t="str">
        <v>O</v>
      </c>
      <c r="GS32" s="59" t="str">
        <v>A</v>
      </c>
    </row>
    <row r="33" spans="1:201">
      <c r="A33" s="39">
        <v>29</v>
      </c>
      <c r="B33" s="59" t="str" cm="1">
        <f t="array" ref="B33:GS33">_xlfn.XLOOKUP(A33,Case!$B$50:$B$205,Case!$G$50:$GX$205)&amp;""</f>
        <v>A</v>
      </c>
      <c r="C33" s="59" t="str">
        <v>Cal</v>
      </c>
      <c r="D33" s="59" t="str">
        <v>A</v>
      </c>
      <c r="E33" s="59" t="str">
        <v>Cal</v>
      </c>
      <c r="F33" s="59" t="str">
        <v>A</v>
      </c>
      <c r="G33" s="59" t="str">
        <v>Cal</v>
      </c>
      <c r="H33" s="59" t="str">
        <v>Cal</v>
      </c>
      <c r="I33" s="59" t="str">
        <v>A</v>
      </c>
      <c r="J33" s="59" t="str">
        <v>A</v>
      </c>
      <c r="K33" s="59" t="str">
        <v>Cal</v>
      </c>
      <c r="L33" s="59" t="str">
        <v>A</v>
      </c>
      <c r="M33" s="59" t="str">
        <v>Cal</v>
      </c>
      <c r="N33" s="59" t="str">
        <v>A</v>
      </c>
      <c r="O33" s="59" t="str">
        <v>Cal</v>
      </c>
      <c r="P33" s="59" t="str">
        <v>A</v>
      </c>
      <c r="Q33" s="59" t="str">
        <v>Cal</v>
      </c>
      <c r="R33" s="59" t="str">
        <v>A</v>
      </c>
      <c r="S33" s="59" t="str">
        <v>Cal</v>
      </c>
      <c r="T33" s="59" t="str">
        <v>Cal</v>
      </c>
      <c r="U33" s="59" t="str">
        <v>A</v>
      </c>
      <c r="V33" s="59" t="str">
        <v>A</v>
      </c>
      <c r="W33" s="59" t="str">
        <v>Cal</v>
      </c>
      <c r="X33" s="59" t="str">
        <v>A</v>
      </c>
      <c r="Y33" s="59" t="str">
        <v>Cal</v>
      </c>
      <c r="Z33" s="59" t="str">
        <v>A</v>
      </c>
      <c r="AA33" s="59" t="str">
        <v>Cal</v>
      </c>
      <c r="AB33" s="59" t="str">
        <v>A</v>
      </c>
      <c r="AC33" s="59" t="str">
        <v>Cal</v>
      </c>
      <c r="AD33" s="59" t="str">
        <v>A</v>
      </c>
      <c r="AE33" s="59" t="str">
        <v>Cal</v>
      </c>
      <c r="AF33" s="59" t="str">
        <v>Cal</v>
      </c>
      <c r="AG33" s="59" t="str">
        <v>A</v>
      </c>
      <c r="AH33" s="59" t="str">
        <v>A</v>
      </c>
      <c r="AI33" s="59" t="str">
        <v>Cal</v>
      </c>
      <c r="AJ33" s="59" t="str">
        <v>A</v>
      </c>
      <c r="AK33" s="59" t="str">
        <v>Cal</v>
      </c>
      <c r="AL33" s="59" t="str">
        <v>A</v>
      </c>
      <c r="AM33" s="59" t="str">
        <v>Cal</v>
      </c>
      <c r="AN33" s="59" t="str">
        <v>A</v>
      </c>
      <c r="AO33" s="59" t="str">
        <v>Cal</v>
      </c>
      <c r="AP33" s="59" t="str">
        <v>A</v>
      </c>
      <c r="AQ33" s="59" t="str">
        <v>Cal</v>
      </c>
      <c r="AR33" s="59" t="str">
        <v>Cal</v>
      </c>
      <c r="AS33" s="59" t="str">
        <v>A</v>
      </c>
      <c r="AT33" s="59" t="str">
        <v>A</v>
      </c>
      <c r="AU33" s="59" t="str">
        <v>Cal</v>
      </c>
      <c r="AV33" s="59" t="str">
        <v>A</v>
      </c>
      <c r="AW33" s="59" t="str">
        <v>Cal</v>
      </c>
      <c r="AX33" s="59" t="str">
        <v>A</v>
      </c>
      <c r="AY33" s="59" t="str">
        <v>Cal</v>
      </c>
      <c r="AZ33" s="59" t="str">
        <v>A</v>
      </c>
      <c r="BA33" s="59" t="str">
        <v>Cal</v>
      </c>
      <c r="BB33" s="59" t="str">
        <v>A</v>
      </c>
      <c r="BC33" s="59" t="str">
        <v>Cal</v>
      </c>
      <c r="BD33" s="59" t="str">
        <v>Cal</v>
      </c>
      <c r="BE33" s="59" t="str">
        <v>A</v>
      </c>
      <c r="BF33" s="59" t="str">
        <v>A</v>
      </c>
      <c r="BG33" s="59" t="str">
        <v>Cal</v>
      </c>
      <c r="BH33" s="59" t="str">
        <v>A</v>
      </c>
      <c r="BI33" s="59" t="str">
        <v>A</v>
      </c>
      <c r="BJ33" s="59" t="str">
        <v>Cal</v>
      </c>
      <c r="BK33" s="59" t="str">
        <v>Cal</v>
      </c>
      <c r="BL33" s="59" t="str">
        <v>Cal</v>
      </c>
      <c r="BM33" s="59" t="str">
        <v>Cal</v>
      </c>
      <c r="BN33" s="59" t="str">
        <v>Cal</v>
      </c>
      <c r="BO33" s="59" t="str">
        <v>A</v>
      </c>
      <c r="BP33" s="59" t="str">
        <v>Cal</v>
      </c>
      <c r="BQ33" s="59" t="str">
        <v>A</v>
      </c>
      <c r="BR33" s="59" t="str">
        <v>A</v>
      </c>
      <c r="BS33" s="59" t="str">
        <v>A</v>
      </c>
      <c r="BT33" s="59" t="str">
        <v>A</v>
      </c>
      <c r="BU33" s="59" t="str">
        <v>A</v>
      </c>
      <c r="BV33" s="59" t="str">
        <v>Cal</v>
      </c>
      <c r="BW33" s="59" t="str">
        <v>Cal</v>
      </c>
      <c r="BX33" s="59" t="str">
        <v>Cal</v>
      </c>
      <c r="BY33" s="59" t="str">
        <v>Cal</v>
      </c>
      <c r="BZ33" s="59" t="str">
        <v>Cal</v>
      </c>
      <c r="CA33" s="59" t="str">
        <v>A</v>
      </c>
      <c r="CB33" s="59" t="str">
        <v>Cal</v>
      </c>
      <c r="CC33" s="59" t="str">
        <v>A</v>
      </c>
      <c r="CD33" s="59" t="str">
        <v>A</v>
      </c>
      <c r="CE33" s="59" t="str">
        <v>A</v>
      </c>
      <c r="CF33" s="59" t="str">
        <v>A</v>
      </c>
      <c r="CG33" s="59" t="str">
        <v>A</v>
      </c>
      <c r="CH33" s="59" t="str">
        <v>Cal</v>
      </c>
      <c r="CI33" s="59" t="str">
        <v>Cal</v>
      </c>
      <c r="CJ33" s="59" t="str">
        <v>Cal</v>
      </c>
      <c r="CK33" s="59" t="str">
        <v>Cal</v>
      </c>
      <c r="CL33" s="59" t="str">
        <v>Cal</v>
      </c>
      <c r="CM33" s="59" t="str">
        <v>A</v>
      </c>
      <c r="CN33" s="59" t="str">
        <v>Cal</v>
      </c>
      <c r="CO33" s="59" t="str">
        <v>A</v>
      </c>
      <c r="CP33" s="59" t="str">
        <v>A</v>
      </c>
      <c r="CQ33" s="59" t="str">
        <v>A</v>
      </c>
      <c r="CR33" s="59" t="str">
        <v>A</v>
      </c>
      <c r="CS33" s="59" t="str">
        <v>A</v>
      </c>
      <c r="CT33" s="59" t="str">
        <v>Cal</v>
      </c>
      <c r="CU33" s="59" t="str">
        <v>Cal</v>
      </c>
      <c r="CV33" s="59" t="str">
        <v>Cal</v>
      </c>
      <c r="CW33" s="59" t="str">
        <v>Cal</v>
      </c>
      <c r="CX33" s="59" t="str">
        <v>Cal</v>
      </c>
      <c r="CY33" s="59" t="str">
        <v>A</v>
      </c>
      <c r="CZ33" s="59" t="str">
        <v>A</v>
      </c>
      <c r="DA33" s="59" t="str">
        <v>A</v>
      </c>
      <c r="DB33" s="59" t="str">
        <v>Cal</v>
      </c>
      <c r="DC33" s="59" t="str">
        <v>Cal</v>
      </c>
      <c r="DD33" s="59" t="str">
        <v>A</v>
      </c>
      <c r="DE33" s="59" t="str">
        <v>A</v>
      </c>
      <c r="DF33" s="59" t="str">
        <v>A</v>
      </c>
      <c r="DG33" s="59" t="str">
        <v>A</v>
      </c>
      <c r="DH33" s="59" t="str">
        <v>Cal</v>
      </c>
      <c r="DI33" s="59" t="str">
        <v>Cal</v>
      </c>
      <c r="DJ33" s="59" t="str">
        <v>Cal</v>
      </c>
      <c r="DK33" s="59" t="str">
        <v>A</v>
      </c>
      <c r="DL33" s="59" t="str">
        <v>A</v>
      </c>
      <c r="DM33" s="59" t="str">
        <v>A</v>
      </c>
      <c r="DN33" s="59" t="str">
        <v>Cal</v>
      </c>
      <c r="DO33" s="59" t="str">
        <v>Cal</v>
      </c>
      <c r="DP33" s="59" t="str">
        <v>A</v>
      </c>
      <c r="DQ33" s="59" t="str">
        <v>A</v>
      </c>
      <c r="DR33" s="59" t="str">
        <v>A</v>
      </c>
      <c r="DS33" s="59" t="str">
        <v>A</v>
      </c>
      <c r="DT33" s="59" t="str">
        <v>Cal</v>
      </c>
      <c r="DU33" s="59" t="str">
        <v>Cal</v>
      </c>
      <c r="DV33" s="59" t="str">
        <v>Cal</v>
      </c>
      <c r="DW33" s="59" t="str">
        <v>A</v>
      </c>
      <c r="DX33" s="59" t="str">
        <v>A</v>
      </c>
      <c r="DY33" s="59" t="str">
        <v>A</v>
      </c>
      <c r="DZ33" s="59" t="str">
        <v>Cal</v>
      </c>
      <c r="EA33" s="59" t="str">
        <v>Cal</v>
      </c>
      <c r="EB33" s="59" t="str">
        <v>A</v>
      </c>
      <c r="EC33" s="59" t="str">
        <v>A</v>
      </c>
      <c r="ED33" s="59" t="str">
        <v>A</v>
      </c>
      <c r="EE33" s="59" t="str">
        <v>A</v>
      </c>
      <c r="EF33" s="59" t="str">
        <v>Cal</v>
      </c>
      <c r="EG33" s="59" t="str">
        <v>Cal</v>
      </c>
      <c r="EH33" s="59" t="str">
        <v>Cal</v>
      </c>
      <c r="EI33" s="59" t="str">
        <v>A</v>
      </c>
      <c r="EJ33" s="59" t="str">
        <v>A</v>
      </c>
      <c r="EK33" s="59" t="str">
        <v>A</v>
      </c>
      <c r="EL33" s="59" t="str">
        <v>Cal</v>
      </c>
      <c r="EM33" s="59" t="str">
        <v>Cal</v>
      </c>
      <c r="EN33" s="59" t="str">
        <v>A</v>
      </c>
      <c r="EO33" s="59" t="str">
        <v>A</v>
      </c>
      <c r="EP33" s="59" t="str">
        <v>A</v>
      </c>
      <c r="EQ33" s="59" t="str">
        <v>A</v>
      </c>
      <c r="ER33" s="59" t="str">
        <v>Cal</v>
      </c>
      <c r="ES33" s="59" t="str">
        <v>Cal</v>
      </c>
      <c r="ET33" s="59" t="str">
        <v>Cal</v>
      </c>
      <c r="EU33" s="59" t="str">
        <v>A</v>
      </c>
      <c r="EV33" s="59" t="str">
        <v>A</v>
      </c>
      <c r="EW33" s="59" t="str">
        <v>A</v>
      </c>
      <c r="EX33" s="59" t="str">
        <v>Cal</v>
      </c>
      <c r="EY33" s="59" t="str">
        <v>Cal</v>
      </c>
      <c r="EZ33" s="59" t="str">
        <v>A</v>
      </c>
      <c r="FA33" s="59" t="str">
        <v>A</v>
      </c>
      <c r="FB33" s="59" t="str">
        <v>A</v>
      </c>
      <c r="FC33" s="59" t="str">
        <v>A</v>
      </c>
      <c r="FD33" s="59" t="str">
        <v>Cal</v>
      </c>
      <c r="FE33" s="59" t="str">
        <v>Cal</v>
      </c>
      <c r="FF33" s="59" t="str">
        <v>A</v>
      </c>
      <c r="FG33" s="59" t="str">
        <v>Cal</v>
      </c>
      <c r="FH33" s="59" t="str">
        <v>Cal</v>
      </c>
      <c r="FI33" s="59" t="str">
        <v>A</v>
      </c>
      <c r="FJ33" s="59" t="str">
        <v>A</v>
      </c>
      <c r="FK33" s="59" t="str">
        <v>Cal</v>
      </c>
      <c r="FL33" s="59" t="str">
        <v>Cal</v>
      </c>
      <c r="FM33" s="59" t="str">
        <v>A</v>
      </c>
      <c r="FN33" s="59" t="str">
        <v>Cal</v>
      </c>
      <c r="FO33" s="59" t="str">
        <v>A</v>
      </c>
      <c r="FP33" s="59" t="str">
        <v>A</v>
      </c>
      <c r="FQ33" s="59" t="str">
        <v>Cal</v>
      </c>
      <c r="FR33" s="59" t="str">
        <v>A</v>
      </c>
      <c r="FS33" s="59" t="str">
        <v>Cal</v>
      </c>
      <c r="FT33" s="59" t="str">
        <v>Cal</v>
      </c>
      <c r="FU33" s="59" t="str">
        <v>A</v>
      </c>
      <c r="FV33" s="59" t="str">
        <v>A</v>
      </c>
      <c r="FW33" s="59" t="str">
        <v>Cal</v>
      </c>
      <c r="FX33" s="59" t="str">
        <v>Cal</v>
      </c>
      <c r="FY33" s="59" t="str">
        <v>A</v>
      </c>
      <c r="FZ33" s="59" t="str">
        <v>Cal</v>
      </c>
      <c r="GA33" s="59" t="str">
        <v>A</v>
      </c>
      <c r="GB33" s="59" t="str">
        <v>A</v>
      </c>
      <c r="GC33" s="59" t="str">
        <v>Cal</v>
      </c>
      <c r="GD33" s="59" t="str">
        <v>A</v>
      </c>
      <c r="GE33" s="59" t="str">
        <v>Cal</v>
      </c>
      <c r="GF33" s="59" t="str">
        <v>Cal</v>
      </c>
      <c r="GG33" s="59" t="str">
        <v>A</v>
      </c>
      <c r="GH33" s="59" t="str">
        <v>A</v>
      </c>
      <c r="GI33" s="59" t="str">
        <v>Cal</v>
      </c>
      <c r="GJ33" s="59" t="str">
        <v>Cal</v>
      </c>
      <c r="GK33" s="59" t="str">
        <v>A</v>
      </c>
      <c r="GL33" s="59" t="str">
        <v>Cal</v>
      </c>
      <c r="GM33" s="59" t="str">
        <v>A</v>
      </c>
      <c r="GN33" s="59" t="str">
        <v>A</v>
      </c>
      <c r="GO33" s="59" t="str">
        <v>Cal</v>
      </c>
      <c r="GP33" s="59" t="str">
        <v>A</v>
      </c>
      <c r="GQ33" s="59" t="str">
        <v>Cal</v>
      </c>
      <c r="GR33" s="59" t="str">
        <v>Cal</v>
      </c>
      <c r="GS33" s="59" t="str">
        <v>A</v>
      </c>
    </row>
    <row r="34" spans="1:201">
      <c r="A34" s="39">
        <v>30</v>
      </c>
      <c r="B34" s="59" t="str" cm="1">
        <f t="array" ref="B34:GS34">_xlfn.XLOOKUP(A34,Case!$B$50:$B$205,Case!$G$50:$GX$205)&amp;""</f>
        <v>ASU</v>
      </c>
      <c r="C34" s="59" t="str">
        <v>A</v>
      </c>
      <c r="D34" s="59" t="str">
        <v>ASU</v>
      </c>
      <c r="E34" s="59" t="str">
        <v>ASU</v>
      </c>
      <c r="F34" s="59" t="str">
        <v>ASU</v>
      </c>
      <c r="G34" s="59" t="str">
        <v>A</v>
      </c>
      <c r="H34" s="59" t="str">
        <v>A</v>
      </c>
      <c r="I34" s="59" t="str">
        <v>A</v>
      </c>
      <c r="J34" s="59" t="str">
        <v>A</v>
      </c>
      <c r="K34" s="59" t="str">
        <v>A</v>
      </c>
      <c r="L34" s="59" t="str">
        <v>A</v>
      </c>
      <c r="M34" s="59" t="str">
        <v>ASU</v>
      </c>
      <c r="N34" s="59" t="str">
        <v>ASU</v>
      </c>
      <c r="O34" s="59" t="str">
        <v>A</v>
      </c>
      <c r="P34" s="59" t="str">
        <v>ASU</v>
      </c>
      <c r="Q34" s="59" t="str">
        <v>ASU</v>
      </c>
      <c r="R34" s="59" t="str">
        <v>ASU</v>
      </c>
      <c r="S34" s="59" t="str">
        <v>A</v>
      </c>
      <c r="T34" s="59" t="str">
        <v>A</v>
      </c>
      <c r="U34" s="59" t="str">
        <v>A</v>
      </c>
      <c r="V34" s="59" t="str">
        <v>A</v>
      </c>
      <c r="W34" s="59" t="str">
        <v>A</v>
      </c>
      <c r="X34" s="59" t="str">
        <v>A</v>
      </c>
      <c r="Y34" s="59" t="str">
        <v>ASU</v>
      </c>
      <c r="Z34" s="59" t="str">
        <v>ASU</v>
      </c>
      <c r="AA34" s="59" t="str">
        <v>A</v>
      </c>
      <c r="AB34" s="59" t="str">
        <v>ASU</v>
      </c>
      <c r="AC34" s="59" t="str">
        <v>ASU</v>
      </c>
      <c r="AD34" s="59" t="str">
        <v>ASU</v>
      </c>
      <c r="AE34" s="59" t="str">
        <v>A</v>
      </c>
      <c r="AF34" s="59" t="str">
        <v>A</v>
      </c>
      <c r="AG34" s="59" t="str">
        <v>A</v>
      </c>
      <c r="AH34" s="59" t="str">
        <v>A</v>
      </c>
      <c r="AI34" s="59" t="str">
        <v>A</v>
      </c>
      <c r="AJ34" s="59" t="str">
        <v>A</v>
      </c>
      <c r="AK34" s="59" t="str">
        <v>ASU</v>
      </c>
      <c r="AL34" s="59" t="str">
        <v>ASU</v>
      </c>
      <c r="AM34" s="59" t="str">
        <v>A</v>
      </c>
      <c r="AN34" s="59" t="str">
        <v>ASU</v>
      </c>
      <c r="AO34" s="59" t="str">
        <v>ASU</v>
      </c>
      <c r="AP34" s="59" t="str">
        <v>ASU</v>
      </c>
      <c r="AQ34" s="59" t="str">
        <v>A</v>
      </c>
      <c r="AR34" s="59" t="str">
        <v>A</v>
      </c>
      <c r="AS34" s="59" t="str">
        <v>A</v>
      </c>
      <c r="AT34" s="59" t="str">
        <v>A</v>
      </c>
      <c r="AU34" s="59" t="str">
        <v>A</v>
      </c>
      <c r="AV34" s="59" t="str">
        <v>A</v>
      </c>
      <c r="AW34" s="59" t="str">
        <v>ASU</v>
      </c>
      <c r="AX34" s="59" t="str">
        <v>ASU</v>
      </c>
      <c r="AY34" s="59" t="str">
        <v>A</v>
      </c>
      <c r="AZ34" s="59" t="str">
        <v>ASU</v>
      </c>
      <c r="BA34" s="59" t="str">
        <v>ASU</v>
      </c>
      <c r="BB34" s="59" t="str">
        <v>ASU</v>
      </c>
      <c r="BC34" s="59" t="str">
        <v>A</v>
      </c>
      <c r="BD34" s="59" t="str">
        <v>A</v>
      </c>
      <c r="BE34" s="59" t="str">
        <v>A</v>
      </c>
      <c r="BF34" s="59" t="str">
        <v>A</v>
      </c>
      <c r="BG34" s="59" t="str">
        <v>A</v>
      </c>
      <c r="BH34" s="59" t="str">
        <v>A</v>
      </c>
      <c r="BI34" s="59" t="str">
        <v>ASU</v>
      </c>
      <c r="BJ34" s="59" t="str">
        <v>A</v>
      </c>
      <c r="BK34" s="59" t="str">
        <v>A</v>
      </c>
      <c r="BL34" s="59" t="str">
        <v>A</v>
      </c>
      <c r="BM34" s="59" t="str">
        <v>A</v>
      </c>
      <c r="BN34" s="59" t="str">
        <v>A</v>
      </c>
      <c r="BO34" s="59" t="str">
        <v>A</v>
      </c>
      <c r="BP34" s="59" t="str">
        <v>A</v>
      </c>
      <c r="BQ34" s="59" t="str">
        <v>ASU</v>
      </c>
      <c r="BR34" s="59" t="str">
        <v>ASU</v>
      </c>
      <c r="BS34" s="59" t="str">
        <v>ASU</v>
      </c>
      <c r="BT34" s="59" t="str">
        <v>ASU</v>
      </c>
      <c r="BU34" s="59" t="str">
        <v>A</v>
      </c>
      <c r="BV34" s="59" t="str">
        <v>A</v>
      </c>
      <c r="BW34" s="59" t="str">
        <v>A</v>
      </c>
      <c r="BX34" s="59" t="str">
        <v>A</v>
      </c>
      <c r="BY34" s="59" t="str">
        <v>A</v>
      </c>
      <c r="BZ34" s="59" t="str">
        <v>A</v>
      </c>
      <c r="CA34" s="59" t="str">
        <v>A</v>
      </c>
      <c r="CB34" s="59" t="str">
        <v>A</v>
      </c>
      <c r="CC34" s="59" t="str">
        <v>ASU</v>
      </c>
      <c r="CD34" s="59" t="str">
        <v>ASU</v>
      </c>
      <c r="CE34" s="59" t="str">
        <v>ASU</v>
      </c>
      <c r="CF34" s="59" t="str">
        <v>ASU</v>
      </c>
      <c r="CG34" s="59" t="str">
        <v>A</v>
      </c>
      <c r="CH34" s="59" t="str">
        <v>A</v>
      </c>
      <c r="CI34" s="59" t="str">
        <v>A</v>
      </c>
      <c r="CJ34" s="59" t="str">
        <v>A</v>
      </c>
      <c r="CK34" s="59" t="str">
        <v>A</v>
      </c>
      <c r="CL34" s="59" t="str">
        <v>A</v>
      </c>
      <c r="CM34" s="59" t="str">
        <v>A</v>
      </c>
      <c r="CN34" s="59" t="str">
        <v>A</v>
      </c>
      <c r="CO34" s="59" t="str">
        <v>ASU</v>
      </c>
      <c r="CP34" s="59" t="str">
        <v>ASU</v>
      </c>
      <c r="CQ34" s="59" t="str">
        <v>ASU</v>
      </c>
      <c r="CR34" s="59" t="str">
        <v>ASU</v>
      </c>
      <c r="CS34" s="59" t="str">
        <v>A</v>
      </c>
      <c r="CT34" s="59" t="str">
        <v>A</v>
      </c>
      <c r="CU34" s="59" t="str">
        <v>A</v>
      </c>
      <c r="CV34" s="59" t="str">
        <v>A</v>
      </c>
      <c r="CW34" s="59" t="str">
        <v>A</v>
      </c>
      <c r="CX34" s="59" t="str">
        <v>ASU</v>
      </c>
      <c r="CY34" s="59" t="str">
        <v>A</v>
      </c>
      <c r="CZ34" s="59" t="str">
        <v>ASU</v>
      </c>
      <c r="DA34" s="59" t="str">
        <v>ASU</v>
      </c>
      <c r="DB34" s="59" t="str">
        <v>ASU</v>
      </c>
      <c r="DC34" s="59" t="str">
        <v>A</v>
      </c>
      <c r="DD34" s="59" t="str">
        <v>ASU</v>
      </c>
      <c r="DE34" s="59" t="str">
        <v>A</v>
      </c>
      <c r="DF34" s="59" t="str">
        <v>A</v>
      </c>
      <c r="DG34" s="59" t="str">
        <v>A</v>
      </c>
      <c r="DH34" s="59" t="str">
        <v>ASU</v>
      </c>
      <c r="DI34" s="59" t="str">
        <v>A</v>
      </c>
      <c r="DJ34" s="59" t="str">
        <v>ASU</v>
      </c>
      <c r="DK34" s="59" t="str">
        <v>A</v>
      </c>
      <c r="DL34" s="59" t="str">
        <v>ASU</v>
      </c>
      <c r="DM34" s="59" t="str">
        <v>ASU</v>
      </c>
      <c r="DN34" s="59" t="str">
        <v>ASU</v>
      </c>
      <c r="DO34" s="59" t="str">
        <v>A</v>
      </c>
      <c r="DP34" s="59" t="str">
        <v>ASU</v>
      </c>
      <c r="DQ34" s="59" t="str">
        <v>A</v>
      </c>
      <c r="DR34" s="59" t="str">
        <v>A</v>
      </c>
      <c r="DS34" s="59" t="str">
        <v>A</v>
      </c>
      <c r="DT34" s="59" t="str">
        <v>ASU</v>
      </c>
      <c r="DU34" s="59" t="str">
        <v>A</v>
      </c>
      <c r="DV34" s="59" t="str">
        <v>ASU</v>
      </c>
      <c r="DW34" s="59" t="str">
        <v>A</v>
      </c>
      <c r="DX34" s="59" t="str">
        <v>ASU</v>
      </c>
      <c r="DY34" s="59" t="str">
        <v>ASU</v>
      </c>
      <c r="DZ34" s="59" t="str">
        <v>ASU</v>
      </c>
      <c r="EA34" s="59" t="str">
        <v>A</v>
      </c>
      <c r="EB34" s="59" t="str">
        <v>ASU</v>
      </c>
      <c r="EC34" s="59" t="str">
        <v>A</v>
      </c>
      <c r="ED34" s="59" t="str">
        <v>A</v>
      </c>
      <c r="EE34" s="59" t="str">
        <v>A</v>
      </c>
      <c r="EF34" s="59" t="str">
        <v>ASU</v>
      </c>
      <c r="EG34" s="59" t="str">
        <v>A</v>
      </c>
      <c r="EH34" s="59" t="str">
        <v>ASU</v>
      </c>
      <c r="EI34" s="59" t="str">
        <v>A</v>
      </c>
      <c r="EJ34" s="59" t="str">
        <v>ASU</v>
      </c>
      <c r="EK34" s="59" t="str">
        <v>ASU</v>
      </c>
      <c r="EL34" s="59" t="str">
        <v>ASU</v>
      </c>
      <c r="EM34" s="59" t="str">
        <v>A</v>
      </c>
      <c r="EN34" s="59" t="str">
        <v>ASU</v>
      </c>
      <c r="EO34" s="59" t="str">
        <v>A</v>
      </c>
      <c r="EP34" s="59" t="str">
        <v>A</v>
      </c>
      <c r="EQ34" s="59" t="str">
        <v>A</v>
      </c>
      <c r="ER34" s="59" t="str">
        <v>ASU</v>
      </c>
      <c r="ES34" s="59" t="str">
        <v>A</v>
      </c>
      <c r="ET34" s="59" t="str">
        <v>ASU</v>
      </c>
      <c r="EU34" s="59" t="str">
        <v>A</v>
      </c>
      <c r="EV34" s="59" t="str">
        <v>ASU</v>
      </c>
      <c r="EW34" s="59" t="str">
        <v>ASU</v>
      </c>
      <c r="EX34" s="59" t="str">
        <v>ASU</v>
      </c>
      <c r="EY34" s="59" t="str">
        <v>A</v>
      </c>
      <c r="EZ34" s="59" t="str">
        <v>ASU</v>
      </c>
      <c r="FA34" s="59" t="str">
        <v>A</v>
      </c>
      <c r="FB34" s="59" t="str">
        <v>A</v>
      </c>
      <c r="FC34" s="59" t="str">
        <v>A</v>
      </c>
      <c r="FD34" s="59" t="str">
        <v>ASU</v>
      </c>
      <c r="FE34" s="59" t="str">
        <v>A</v>
      </c>
      <c r="FF34" s="59" t="str">
        <v>A</v>
      </c>
      <c r="FG34" s="59" t="str">
        <v>ASU</v>
      </c>
      <c r="FH34" s="59" t="str">
        <v>A</v>
      </c>
      <c r="FI34" s="59" t="str">
        <v>A</v>
      </c>
      <c r="FJ34" s="59" t="str">
        <v>A</v>
      </c>
      <c r="FK34" s="59" t="str">
        <v>ASU</v>
      </c>
      <c r="FL34" s="59" t="str">
        <v>ASU</v>
      </c>
      <c r="FM34" s="59" t="str">
        <v>A</v>
      </c>
      <c r="FN34" s="59" t="str">
        <v>A</v>
      </c>
      <c r="FO34" s="59" t="str">
        <v>ASU</v>
      </c>
      <c r="FP34" s="59" t="str">
        <v>A</v>
      </c>
      <c r="FQ34" s="59" t="str">
        <v>ASU</v>
      </c>
      <c r="FR34" s="59" t="str">
        <v>A</v>
      </c>
      <c r="FS34" s="59" t="str">
        <v>ASU</v>
      </c>
      <c r="FT34" s="59" t="str">
        <v>A</v>
      </c>
      <c r="FU34" s="59" t="str">
        <v>A</v>
      </c>
      <c r="FV34" s="59" t="str">
        <v>A</v>
      </c>
      <c r="FW34" s="59" t="str">
        <v>ASU</v>
      </c>
      <c r="FX34" s="59" t="str">
        <v>ASU</v>
      </c>
      <c r="FY34" s="59" t="str">
        <v>A</v>
      </c>
      <c r="FZ34" s="59" t="str">
        <v>A</v>
      </c>
      <c r="GA34" s="59" t="str">
        <v>ASU</v>
      </c>
      <c r="GB34" s="59" t="str">
        <v>A</v>
      </c>
      <c r="GC34" s="59" t="str">
        <v>ASU</v>
      </c>
      <c r="GD34" s="59" t="str">
        <v>A</v>
      </c>
      <c r="GE34" s="59" t="str">
        <v>ASU</v>
      </c>
      <c r="GF34" s="59" t="str">
        <v>A</v>
      </c>
      <c r="GG34" s="59" t="str">
        <v>A</v>
      </c>
      <c r="GH34" s="59" t="str">
        <v>A</v>
      </c>
      <c r="GI34" s="59" t="str">
        <v>ASU</v>
      </c>
      <c r="GJ34" s="59" t="str">
        <v>ASU</v>
      </c>
      <c r="GK34" s="59" t="str">
        <v>A</v>
      </c>
      <c r="GL34" s="59" t="str">
        <v>A</v>
      </c>
      <c r="GM34" s="59" t="str">
        <v>ASU</v>
      </c>
      <c r="GN34" s="59" t="str">
        <v>A</v>
      </c>
      <c r="GO34" s="59" t="str">
        <v>ASU</v>
      </c>
      <c r="GP34" s="59" t="str">
        <v>A</v>
      </c>
      <c r="GQ34" s="59" t="str">
        <v>ASU</v>
      </c>
      <c r="GR34" s="59" t="str">
        <v>A</v>
      </c>
      <c r="GS34" s="59" t="str">
        <v>A</v>
      </c>
    </row>
    <row r="35" spans="1:201">
      <c r="A35" s="39">
        <v>31</v>
      </c>
      <c r="B35" s="59" t="str" cm="1">
        <f t="array" ref="B35:GS35">_xlfn.XLOOKUP(A35,Case!$B$50:$B$205,Case!$G$50:$GX$205)&amp;""</f>
        <v>UCLA</v>
      </c>
      <c r="C35" s="59" t="str">
        <v>UCLA</v>
      </c>
      <c r="D35" s="59" t="str">
        <v>UCLA</v>
      </c>
      <c r="E35" s="59" t="str">
        <v>UCLA</v>
      </c>
      <c r="F35" s="59" t="str">
        <v>UCLA</v>
      </c>
      <c r="G35" s="59" t="str">
        <v>A</v>
      </c>
      <c r="H35" s="59" t="str">
        <v>UCLA</v>
      </c>
      <c r="I35" s="59" t="str">
        <v>A</v>
      </c>
      <c r="J35" s="59" t="str">
        <v>A</v>
      </c>
      <c r="K35" s="59" t="str">
        <v>A</v>
      </c>
      <c r="L35" s="59" t="str">
        <v>A</v>
      </c>
      <c r="M35" s="59" t="str">
        <v>A</v>
      </c>
      <c r="N35" s="59" t="str">
        <v>UCLA</v>
      </c>
      <c r="O35" s="59" t="str">
        <v>UCLA</v>
      </c>
      <c r="P35" s="59" t="str">
        <v>UCLA</v>
      </c>
      <c r="Q35" s="59" t="str">
        <v>UCLA</v>
      </c>
      <c r="R35" s="59" t="str">
        <v>UCLA</v>
      </c>
      <c r="S35" s="59" t="str">
        <v>A</v>
      </c>
      <c r="T35" s="59" t="str">
        <v>UCLA</v>
      </c>
      <c r="U35" s="59" t="str">
        <v>A</v>
      </c>
      <c r="V35" s="59" t="str">
        <v>A</v>
      </c>
      <c r="W35" s="59" t="str">
        <v>A</v>
      </c>
      <c r="X35" s="59" t="str">
        <v>A</v>
      </c>
      <c r="Y35" s="59" t="str">
        <v>A</v>
      </c>
      <c r="Z35" s="59" t="str">
        <v>UCLA</v>
      </c>
      <c r="AA35" s="59" t="str">
        <v>UCLA</v>
      </c>
      <c r="AB35" s="59" t="str">
        <v>UCLA</v>
      </c>
      <c r="AC35" s="59" t="str">
        <v>UCLA</v>
      </c>
      <c r="AD35" s="59" t="str">
        <v>UCLA</v>
      </c>
      <c r="AE35" s="59" t="str">
        <v>A</v>
      </c>
      <c r="AF35" s="59" t="str">
        <v>UCLA</v>
      </c>
      <c r="AG35" s="59" t="str">
        <v>A</v>
      </c>
      <c r="AH35" s="59" t="str">
        <v>A</v>
      </c>
      <c r="AI35" s="59" t="str">
        <v>A</v>
      </c>
      <c r="AJ35" s="59" t="str">
        <v>A</v>
      </c>
      <c r="AK35" s="59" t="str">
        <v>A</v>
      </c>
      <c r="AL35" s="59" t="str">
        <v>UCLA</v>
      </c>
      <c r="AM35" s="59" t="str">
        <v>UCLA</v>
      </c>
      <c r="AN35" s="59" t="str">
        <v>UCLA</v>
      </c>
      <c r="AO35" s="59" t="str">
        <v>UCLA</v>
      </c>
      <c r="AP35" s="59" t="str">
        <v>UCLA</v>
      </c>
      <c r="AQ35" s="59" t="str">
        <v>A</v>
      </c>
      <c r="AR35" s="59" t="str">
        <v>UCLA</v>
      </c>
      <c r="AS35" s="59" t="str">
        <v>A</v>
      </c>
      <c r="AT35" s="59" t="str">
        <v>A</v>
      </c>
      <c r="AU35" s="59" t="str">
        <v>A</v>
      </c>
      <c r="AV35" s="59" t="str">
        <v>A</v>
      </c>
      <c r="AW35" s="59" t="str">
        <v>A</v>
      </c>
      <c r="AX35" s="59" t="str">
        <v>UCLA</v>
      </c>
      <c r="AY35" s="59" t="str">
        <v>UCLA</v>
      </c>
      <c r="AZ35" s="59" t="str">
        <v>UCLA</v>
      </c>
      <c r="BA35" s="59" t="str">
        <v>UCLA</v>
      </c>
      <c r="BB35" s="59" t="str">
        <v>UCLA</v>
      </c>
      <c r="BC35" s="59" t="str">
        <v>A</v>
      </c>
      <c r="BD35" s="59" t="str">
        <v>UCLA</v>
      </c>
      <c r="BE35" s="59" t="str">
        <v>A</v>
      </c>
      <c r="BF35" s="59" t="str">
        <v>A</v>
      </c>
      <c r="BG35" s="59" t="str">
        <v>A</v>
      </c>
      <c r="BH35" s="59" t="str">
        <v>A</v>
      </c>
      <c r="BI35" s="59" t="str">
        <v>A</v>
      </c>
      <c r="BJ35" s="59" t="str">
        <v>A</v>
      </c>
      <c r="BK35" s="59" t="str">
        <v>A</v>
      </c>
      <c r="BL35" s="59" t="str">
        <v>A</v>
      </c>
      <c r="BM35" s="59" t="str">
        <v>A</v>
      </c>
      <c r="BN35" s="59" t="str">
        <v>UCLA</v>
      </c>
      <c r="BO35" s="59" t="str">
        <v>A</v>
      </c>
      <c r="BP35" s="59" t="str">
        <v>UCLA</v>
      </c>
      <c r="BQ35" s="59" t="str">
        <v>A</v>
      </c>
      <c r="BR35" s="59" t="str">
        <v>UCLA</v>
      </c>
      <c r="BS35" s="59" t="str">
        <v>A</v>
      </c>
      <c r="BT35" s="59" t="str">
        <v>A</v>
      </c>
      <c r="BU35" s="59" t="str">
        <v>A</v>
      </c>
      <c r="BV35" s="59" t="str">
        <v>A</v>
      </c>
      <c r="BW35" s="59" t="str">
        <v>A</v>
      </c>
      <c r="BX35" s="59" t="str">
        <v>A</v>
      </c>
      <c r="BY35" s="59" t="str">
        <v>A</v>
      </c>
      <c r="BZ35" s="59" t="str">
        <v>UCLA</v>
      </c>
      <c r="CA35" s="59" t="str">
        <v>A</v>
      </c>
      <c r="CB35" s="59" t="str">
        <v>UCLA</v>
      </c>
      <c r="CC35" s="59" t="str">
        <v>A</v>
      </c>
      <c r="CD35" s="59" t="str">
        <v>UCLA</v>
      </c>
      <c r="CE35" s="59" t="str">
        <v>A</v>
      </c>
      <c r="CF35" s="59" t="str">
        <v>A</v>
      </c>
      <c r="CG35" s="59" t="str">
        <v>A</v>
      </c>
      <c r="CH35" s="59" t="str">
        <v>A</v>
      </c>
      <c r="CI35" s="59" t="str">
        <v>A</v>
      </c>
      <c r="CJ35" s="59" t="str">
        <v>A</v>
      </c>
      <c r="CK35" s="59" t="str">
        <v>A</v>
      </c>
      <c r="CL35" s="59" t="str">
        <v>UCLA</v>
      </c>
      <c r="CM35" s="59" t="str">
        <v>A</v>
      </c>
      <c r="CN35" s="59" t="str">
        <v>UCLA</v>
      </c>
      <c r="CO35" s="59" t="str">
        <v>A</v>
      </c>
      <c r="CP35" s="59" t="str">
        <v>UCLA</v>
      </c>
      <c r="CQ35" s="59" t="str">
        <v>A</v>
      </c>
      <c r="CR35" s="59" t="str">
        <v>A</v>
      </c>
      <c r="CS35" s="59" t="str">
        <v>A</v>
      </c>
      <c r="CT35" s="59" t="str">
        <v>A</v>
      </c>
      <c r="CU35" s="59" t="str">
        <v>A</v>
      </c>
      <c r="CV35" s="59" t="str">
        <v>A</v>
      </c>
      <c r="CW35" s="59" t="str">
        <v>A</v>
      </c>
      <c r="CX35" s="59" t="str">
        <v>A</v>
      </c>
      <c r="CY35" s="59" t="str">
        <v>UCLA</v>
      </c>
      <c r="CZ35" s="59" t="str">
        <v>UCLA</v>
      </c>
      <c r="DA35" s="59" t="str">
        <v>A</v>
      </c>
      <c r="DB35" s="59" t="str">
        <v>A</v>
      </c>
      <c r="DC35" s="59" t="str">
        <v>UCLA</v>
      </c>
      <c r="DD35" s="59" t="str">
        <v>UCLA</v>
      </c>
      <c r="DE35" s="59" t="str">
        <v>A</v>
      </c>
      <c r="DF35" s="59" t="str">
        <v>UCLA</v>
      </c>
      <c r="DG35" s="59" t="str">
        <v>A</v>
      </c>
      <c r="DH35" s="59" t="str">
        <v>A</v>
      </c>
      <c r="DI35" s="59" t="str">
        <v>UCLA</v>
      </c>
      <c r="DJ35" s="59" t="str">
        <v>A</v>
      </c>
      <c r="DK35" s="59" t="str">
        <v>UCLA</v>
      </c>
      <c r="DL35" s="59" t="str">
        <v>UCLA</v>
      </c>
      <c r="DM35" s="59" t="str">
        <v>A</v>
      </c>
      <c r="DN35" s="59" t="str">
        <v>A</v>
      </c>
      <c r="DO35" s="59" t="str">
        <v>UCLA</v>
      </c>
      <c r="DP35" s="59" t="str">
        <v>UCLA</v>
      </c>
      <c r="DQ35" s="59" t="str">
        <v>A</v>
      </c>
      <c r="DR35" s="59" t="str">
        <v>UCLA</v>
      </c>
      <c r="DS35" s="59" t="str">
        <v>A</v>
      </c>
      <c r="DT35" s="59" t="str">
        <v>A</v>
      </c>
      <c r="DU35" s="59" t="str">
        <v>UCLA</v>
      </c>
      <c r="DV35" s="59" t="str">
        <v>A</v>
      </c>
      <c r="DW35" s="59" t="str">
        <v>UCLA</v>
      </c>
      <c r="DX35" s="59" t="str">
        <v>UCLA</v>
      </c>
      <c r="DY35" s="59" t="str">
        <v>A</v>
      </c>
      <c r="DZ35" s="59" t="str">
        <v>A</v>
      </c>
      <c r="EA35" s="59" t="str">
        <v>UCLA</v>
      </c>
      <c r="EB35" s="59" t="str">
        <v>UCLA</v>
      </c>
      <c r="EC35" s="59" t="str">
        <v>A</v>
      </c>
      <c r="ED35" s="59" t="str">
        <v>UCLA</v>
      </c>
      <c r="EE35" s="59" t="str">
        <v>A</v>
      </c>
      <c r="EF35" s="59" t="str">
        <v>A</v>
      </c>
      <c r="EG35" s="59" t="str">
        <v>UCLA</v>
      </c>
      <c r="EH35" s="59" t="str">
        <v>A</v>
      </c>
      <c r="EI35" s="59" t="str">
        <v>UCLA</v>
      </c>
      <c r="EJ35" s="59" t="str">
        <v>UCLA</v>
      </c>
      <c r="EK35" s="59" t="str">
        <v>A</v>
      </c>
      <c r="EL35" s="59" t="str">
        <v>A</v>
      </c>
      <c r="EM35" s="59" t="str">
        <v>UCLA</v>
      </c>
      <c r="EN35" s="59" t="str">
        <v>UCLA</v>
      </c>
      <c r="EO35" s="59" t="str">
        <v>A</v>
      </c>
      <c r="EP35" s="59" t="str">
        <v>UCLA</v>
      </c>
      <c r="EQ35" s="59" t="str">
        <v>A</v>
      </c>
      <c r="ER35" s="59" t="str">
        <v>A</v>
      </c>
      <c r="ES35" s="59" t="str">
        <v>UCLA</v>
      </c>
      <c r="ET35" s="59" t="str">
        <v>A</v>
      </c>
      <c r="EU35" s="59" t="str">
        <v>UCLA</v>
      </c>
      <c r="EV35" s="59" t="str">
        <v>UCLA</v>
      </c>
      <c r="EW35" s="59" t="str">
        <v>A</v>
      </c>
      <c r="EX35" s="59" t="str">
        <v>A</v>
      </c>
      <c r="EY35" s="59" t="str">
        <v>UCLA</v>
      </c>
      <c r="EZ35" s="59" t="str">
        <v>UCLA</v>
      </c>
      <c r="FA35" s="59" t="str">
        <v>A</v>
      </c>
      <c r="FB35" s="59" t="str">
        <v>UCLA</v>
      </c>
      <c r="FC35" s="59" t="str">
        <v>A</v>
      </c>
      <c r="FD35" s="59" t="str">
        <v>A</v>
      </c>
      <c r="FE35" s="59" t="str">
        <v>UCLA</v>
      </c>
      <c r="FF35" s="59" t="str">
        <v>UCLA</v>
      </c>
      <c r="FG35" s="59" t="str">
        <v>A</v>
      </c>
      <c r="FH35" s="59" t="str">
        <v>A</v>
      </c>
      <c r="FI35" s="59" t="str">
        <v>A</v>
      </c>
      <c r="FJ35" s="59" t="str">
        <v>UCLA</v>
      </c>
      <c r="FK35" s="59" t="str">
        <v>UCLA</v>
      </c>
      <c r="FL35" s="59" t="str">
        <v>A</v>
      </c>
      <c r="FM35" s="59" t="str">
        <v>A</v>
      </c>
      <c r="FN35" s="59" t="str">
        <v>A</v>
      </c>
      <c r="FO35" s="59" t="str">
        <v>A</v>
      </c>
      <c r="FP35" s="59" t="str">
        <v>UCLA</v>
      </c>
      <c r="FQ35" s="59" t="str">
        <v>UCLA</v>
      </c>
      <c r="FR35" s="59" t="str">
        <v>UCLA</v>
      </c>
      <c r="FS35" s="59" t="str">
        <v>A</v>
      </c>
      <c r="FT35" s="59" t="str">
        <v>A</v>
      </c>
      <c r="FU35" s="59" t="str">
        <v>A</v>
      </c>
      <c r="FV35" s="59" t="str">
        <v>UCLA</v>
      </c>
      <c r="FW35" s="59" t="str">
        <v>UCLA</v>
      </c>
      <c r="FX35" s="59" t="str">
        <v>A</v>
      </c>
      <c r="FY35" s="59" t="str">
        <v>A</v>
      </c>
      <c r="FZ35" s="59" t="str">
        <v>A</v>
      </c>
      <c r="GA35" s="59" t="str">
        <v>A</v>
      </c>
      <c r="GB35" s="59" t="str">
        <v>UCLA</v>
      </c>
      <c r="GC35" s="59" t="str">
        <v>UCLA</v>
      </c>
      <c r="GD35" s="59" t="str">
        <v>UCLA</v>
      </c>
      <c r="GE35" s="59" t="str">
        <v>A</v>
      </c>
      <c r="GF35" s="59" t="str">
        <v>A</v>
      </c>
      <c r="GG35" s="59" t="str">
        <v>A</v>
      </c>
      <c r="GH35" s="59" t="str">
        <v>UCLA</v>
      </c>
      <c r="GI35" s="59" t="str">
        <v>UCLA</v>
      </c>
      <c r="GJ35" s="59" t="str">
        <v>A</v>
      </c>
      <c r="GK35" s="59" t="str">
        <v>A</v>
      </c>
      <c r="GL35" s="59" t="str">
        <v>A</v>
      </c>
      <c r="GM35" s="59" t="str">
        <v>A</v>
      </c>
      <c r="GN35" s="59" t="str">
        <v>UCLA</v>
      </c>
      <c r="GO35" s="59" t="str">
        <v>UCLA</v>
      </c>
      <c r="GP35" s="59" t="str">
        <v>UCLA</v>
      </c>
      <c r="GQ35" s="59" t="str">
        <v>A</v>
      </c>
      <c r="GR35" s="59" t="str">
        <v>A</v>
      </c>
      <c r="GS35" s="59" t="str">
        <v>A</v>
      </c>
    </row>
    <row r="36" spans="1:201">
      <c r="A36" s="39">
        <v>32</v>
      </c>
      <c r="B36" s="59" t="str" cm="1">
        <f t="array" ref="B36:GS36">_xlfn.XLOOKUP(A36,Case!$B$50:$B$205,Case!$G$50:$GX$205)&amp;""</f>
        <v>A</v>
      </c>
      <c r="C36" s="59" t="str">
        <v>USC</v>
      </c>
      <c r="D36" s="59" t="str">
        <v>A</v>
      </c>
      <c r="E36" s="59" t="str">
        <v>A</v>
      </c>
      <c r="F36" s="59" t="str">
        <v>A</v>
      </c>
      <c r="G36" s="59" t="str">
        <v>A</v>
      </c>
      <c r="H36" s="59" t="str">
        <v>USC</v>
      </c>
      <c r="I36" s="59" t="str">
        <v>A</v>
      </c>
      <c r="J36" s="59" t="str">
        <v>USC</v>
      </c>
      <c r="K36" s="59" t="str">
        <v>A</v>
      </c>
      <c r="L36" s="59" t="str">
        <v>USC</v>
      </c>
      <c r="M36" s="59" t="str">
        <v>A</v>
      </c>
      <c r="N36" s="59" t="str">
        <v>A</v>
      </c>
      <c r="O36" s="59" t="str">
        <v>USC</v>
      </c>
      <c r="P36" s="59" t="str">
        <v>A</v>
      </c>
      <c r="Q36" s="59" t="str">
        <v>A</v>
      </c>
      <c r="R36" s="59" t="str">
        <v>A</v>
      </c>
      <c r="S36" s="59" t="str">
        <v>A</v>
      </c>
      <c r="T36" s="59" t="str">
        <v>USC</v>
      </c>
      <c r="U36" s="59" t="str">
        <v>A</v>
      </c>
      <c r="V36" s="59" t="str">
        <v>USC</v>
      </c>
      <c r="W36" s="59" t="str">
        <v>A</v>
      </c>
      <c r="X36" s="59" t="str">
        <v>USC</v>
      </c>
      <c r="Y36" s="59" t="str">
        <v>A</v>
      </c>
      <c r="Z36" s="59" t="str">
        <v>A</v>
      </c>
      <c r="AA36" s="59" t="str">
        <v>USC</v>
      </c>
      <c r="AB36" s="59" t="str">
        <v>A</v>
      </c>
      <c r="AC36" s="59" t="str">
        <v>A</v>
      </c>
      <c r="AD36" s="59" t="str">
        <v>A</v>
      </c>
      <c r="AE36" s="59" t="str">
        <v>A</v>
      </c>
      <c r="AF36" s="59" t="str">
        <v>USC</v>
      </c>
      <c r="AG36" s="59" t="str">
        <v>A</v>
      </c>
      <c r="AH36" s="59" t="str">
        <v>USC</v>
      </c>
      <c r="AI36" s="59" t="str">
        <v>A</v>
      </c>
      <c r="AJ36" s="59" t="str">
        <v>USC</v>
      </c>
      <c r="AK36" s="59" t="str">
        <v>A</v>
      </c>
      <c r="AL36" s="59" t="str">
        <v>A</v>
      </c>
      <c r="AM36" s="59" t="str">
        <v>USC</v>
      </c>
      <c r="AN36" s="59" t="str">
        <v>A</v>
      </c>
      <c r="AO36" s="59" t="str">
        <v>A</v>
      </c>
      <c r="AP36" s="59" t="str">
        <v>A</v>
      </c>
      <c r="AQ36" s="59" t="str">
        <v>A</v>
      </c>
      <c r="AR36" s="59" t="str">
        <v>USC</v>
      </c>
      <c r="AS36" s="59" t="str">
        <v>A</v>
      </c>
      <c r="AT36" s="59" t="str">
        <v>USC</v>
      </c>
      <c r="AU36" s="59" t="str">
        <v>A</v>
      </c>
      <c r="AV36" s="59" t="str">
        <v>USC</v>
      </c>
      <c r="AW36" s="59" t="str">
        <v>A</v>
      </c>
      <c r="AX36" s="59" t="str">
        <v>A</v>
      </c>
      <c r="AY36" s="59" t="str">
        <v>USC</v>
      </c>
      <c r="AZ36" s="59" t="str">
        <v>A</v>
      </c>
      <c r="BA36" s="59" t="str">
        <v>A</v>
      </c>
      <c r="BB36" s="59" t="str">
        <v>A</v>
      </c>
      <c r="BC36" s="59" t="str">
        <v>A</v>
      </c>
      <c r="BD36" s="59" t="str">
        <v>USC</v>
      </c>
      <c r="BE36" s="59" t="str">
        <v>A</v>
      </c>
      <c r="BF36" s="59" t="str">
        <v>USC</v>
      </c>
      <c r="BG36" s="59" t="str">
        <v>A</v>
      </c>
      <c r="BH36" s="59" t="str">
        <v>USC</v>
      </c>
      <c r="BI36" s="59" t="str">
        <v>A</v>
      </c>
      <c r="BJ36" s="59" t="str">
        <v>A</v>
      </c>
      <c r="BK36" s="59" t="str">
        <v>A</v>
      </c>
      <c r="BL36" s="59" t="str">
        <v>USC</v>
      </c>
      <c r="BM36" s="59" t="str">
        <v>USC</v>
      </c>
      <c r="BN36" s="59" t="str">
        <v>USC</v>
      </c>
      <c r="BO36" s="59" t="str">
        <v>A</v>
      </c>
      <c r="BP36" s="59" t="str">
        <v>A</v>
      </c>
      <c r="BQ36" s="59" t="str">
        <v>USC</v>
      </c>
      <c r="BR36" s="59" t="str">
        <v>A</v>
      </c>
      <c r="BS36" s="59" t="str">
        <v>USC</v>
      </c>
      <c r="BT36" s="59" t="str">
        <v>USC</v>
      </c>
      <c r="BU36" s="59" t="str">
        <v>USC</v>
      </c>
      <c r="BV36" s="59" t="str">
        <v>A</v>
      </c>
      <c r="BW36" s="59" t="str">
        <v>A</v>
      </c>
      <c r="BX36" s="59" t="str">
        <v>USC</v>
      </c>
      <c r="BY36" s="59" t="str">
        <v>USC</v>
      </c>
      <c r="BZ36" s="59" t="str">
        <v>USC</v>
      </c>
      <c r="CA36" s="59" t="str">
        <v>A</v>
      </c>
      <c r="CB36" s="59" t="str">
        <v>A</v>
      </c>
      <c r="CC36" s="59" t="str">
        <v>USC</v>
      </c>
      <c r="CD36" s="59" t="str">
        <v>A</v>
      </c>
      <c r="CE36" s="59" t="str">
        <v>USC</v>
      </c>
      <c r="CF36" s="59" t="str">
        <v>USC</v>
      </c>
      <c r="CG36" s="59" t="str">
        <v>USC</v>
      </c>
      <c r="CH36" s="59" t="str">
        <v>A</v>
      </c>
      <c r="CI36" s="59" t="str">
        <v>A</v>
      </c>
      <c r="CJ36" s="59" t="str">
        <v>USC</v>
      </c>
      <c r="CK36" s="59" t="str">
        <v>USC</v>
      </c>
      <c r="CL36" s="59" t="str">
        <v>USC</v>
      </c>
      <c r="CM36" s="59" t="str">
        <v>A</v>
      </c>
      <c r="CN36" s="59" t="str">
        <v>A</v>
      </c>
      <c r="CO36" s="59" t="str">
        <v>USC</v>
      </c>
      <c r="CP36" s="59" t="str">
        <v>A</v>
      </c>
      <c r="CQ36" s="59" t="str">
        <v>USC</v>
      </c>
      <c r="CR36" s="59" t="str">
        <v>USC</v>
      </c>
      <c r="CS36" s="59" t="str">
        <v>USC</v>
      </c>
      <c r="CT36" s="59" t="str">
        <v>A</v>
      </c>
      <c r="CU36" s="59" t="str">
        <v>A</v>
      </c>
      <c r="CV36" s="59" t="str">
        <v>USC</v>
      </c>
      <c r="CW36" s="59" t="str">
        <v>USC</v>
      </c>
      <c r="CX36" s="59" t="str">
        <v>USC</v>
      </c>
      <c r="CY36" s="59" t="str">
        <v>USC</v>
      </c>
      <c r="CZ36" s="59" t="str">
        <v>USC</v>
      </c>
      <c r="DA36" s="59" t="str">
        <v>USC</v>
      </c>
      <c r="DB36" s="59" t="str">
        <v>A</v>
      </c>
      <c r="DC36" s="59" t="str">
        <v>A</v>
      </c>
      <c r="DD36" s="59" t="str">
        <v>A</v>
      </c>
      <c r="DE36" s="59" t="str">
        <v>A</v>
      </c>
      <c r="DF36" s="59" t="str">
        <v>USC</v>
      </c>
      <c r="DG36" s="59" t="str">
        <v>A</v>
      </c>
      <c r="DH36" s="59" t="str">
        <v>USC</v>
      </c>
      <c r="DI36" s="59" t="str">
        <v>USC</v>
      </c>
      <c r="DJ36" s="59" t="str">
        <v>USC</v>
      </c>
      <c r="DK36" s="59" t="str">
        <v>USC</v>
      </c>
      <c r="DL36" s="59" t="str">
        <v>USC</v>
      </c>
      <c r="DM36" s="59" t="str">
        <v>USC</v>
      </c>
      <c r="DN36" s="59" t="str">
        <v>A</v>
      </c>
      <c r="DO36" s="59" t="str">
        <v>A</v>
      </c>
      <c r="DP36" s="59" t="str">
        <v>A</v>
      </c>
      <c r="DQ36" s="59" t="str">
        <v>A</v>
      </c>
      <c r="DR36" s="59" t="str">
        <v>USC</v>
      </c>
      <c r="DS36" s="59" t="str">
        <v>A</v>
      </c>
      <c r="DT36" s="59" t="str">
        <v>USC</v>
      </c>
      <c r="DU36" s="59" t="str">
        <v>USC</v>
      </c>
      <c r="DV36" s="59" t="str">
        <v>USC</v>
      </c>
      <c r="DW36" s="59" t="str">
        <v>USC</v>
      </c>
      <c r="DX36" s="59" t="str">
        <v>USC</v>
      </c>
      <c r="DY36" s="59" t="str">
        <v>USC</v>
      </c>
      <c r="DZ36" s="59" t="str">
        <v>A</v>
      </c>
      <c r="EA36" s="59" t="str">
        <v>A</v>
      </c>
      <c r="EB36" s="59" t="str">
        <v>A</v>
      </c>
      <c r="EC36" s="59" t="str">
        <v>A</v>
      </c>
      <c r="ED36" s="59" t="str">
        <v>USC</v>
      </c>
      <c r="EE36" s="59" t="str">
        <v>A</v>
      </c>
      <c r="EF36" s="59" t="str">
        <v>USC</v>
      </c>
      <c r="EG36" s="59" t="str">
        <v>USC</v>
      </c>
      <c r="EH36" s="59" t="str">
        <v>USC</v>
      </c>
      <c r="EI36" s="59" t="str">
        <v>USC</v>
      </c>
      <c r="EJ36" s="59" t="str">
        <v>USC</v>
      </c>
      <c r="EK36" s="59" t="str">
        <v>USC</v>
      </c>
      <c r="EL36" s="59" t="str">
        <v>A</v>
      </c>
      <c r="EM36" s="59" t="str">
        <v>A</v>
      </c>
      <c r="EN36" s="59" t="str">
        <v>A</v>
      </c>
      <c r="EO36" s="59" t="str">
        <v>A</v>
      </c>
      <c r="EP36" s="59" t="str">
        <v>USC</v>
      </c>
      <c r="EQ36" s="59" t="str">
        <v>A</v>
      </c>
      <c r="ER36" s="59" t="str">
        <v>USC</v>
      </c>
      <c r="ES36" s="59" t="str">
        <v>USC</v>
      </c>
      <c r="ET36" s="59" t="str">
        <v>USC</v>
      </c>
      <c r="EU36" s="59" t="str">
        <v>USC</v>
      </c>
      <c r="EV36" s="59" t="str">
        <v>USC</v>
      </c>
      <c r="EW36" s="59" t="str">
        <v>USC</v>
      </c>
      <c r="EX36" s="59" t="str">
        <v>A</v>
      </c>
      <c r="EY36" s="59" t="str">
        <v>A</v>
      </c>
      <c r="EZ36" s="59" t="str">
        <v>A</v>
      </c>
      <c r="FA36" s="59" t="str">
        <v>A</v>
      </c>
      <c r="FB36" s="59" t="str">
        <v>USC</v>
      </c>
      <c r="FC36" s="59" t="str">
        <v>A</v>
      </c>
      <c r="FD36" s="59" t="str">
        <v>USC</v>
      </c>
      <c r="FE36" s="59" t="str">
        <v>USC</v>
      </c>
      <c r="FF36" s="59" t="str">
        <v>A</v>
      </c>
      <c r="FG36" s="59" t="str">
        <v>USC</v>
      </c>
      <c r="FH36" s="59" t="str">
        <v>USC</v>
      </c>
      <c r="FI36" s="59" t="str">
        <v>A</v>
      </c>
      <c r="FJ36" s="59" t="str">
        <v>USC</v>
      </c>
      <c r="FK36" s="59" t="str">
        <v>USC</v>
      </c>
      <c r="FL36" s="59" t="str">
        <v>USC</v>
      </c>
      <c r="FM36" s="59" t="str">
        <v>USC</v>
      </c>
      <c r="FN36" s="59" t="str">
        <v>A</v>
      </c>
      <c r="FO36" s="59" t="str">
        <v>A</v>
      </c>
      <c r="FP36" s="59" t="str">
        <v>A</v>
      </c>
      <c r="FQ36" s="59" t="str">
        <v>USC</v>
      </c>
      <c r="FR36" s="59" t="str">
        <v>A</v>
      </c>
      <c r="FS36" s="59" t="str">
        <v>USC</v>
      </c>
      <c r="FT36" s="59" t="str">
        <v>USC</v>
      </c>
      <c r="FU36" s="59" t="str">
        <v>A</v>
      </c>
      <c r="FV36" s="59" t="str">
        <v>USC</v>
      </c>
      <c r="FW36" s="59" t="str">
        <v>USC</v>
      </c>
      <c r="FX36" s="59" t="str">
        <v>USC</v>
      </c>
      <c r="FY36" s="59" t="str">
        <v>USC</v>
      </c>
      <c r="FZ36" s="59" t="str">
        <v>A</v>
      </c>
      <c r="GA36" s="59" t="str">
        <v>A</v>
      </c>
      <c r="GB36" s="59" t="str">
        <v>A</v>
      </c>
      <c r="GC36" s="59" t="str">
        <v>USC</v>
      </c>
      <c r="GD36" s="59" t="str">
        <v>A</v>
      </c>
      <c r="GE36" s="59" t="str">
        <v>USC</v>
      </c>
      <c r="GF36" s="59" t="str">
        <v>USC</v>
      </c>
      <c r="GG36" s="59" t="str">
        <v>A</v>
      </c>
      <c r="GH36" s="59" t="str">
        <v>USC</v>
      </c>
      <c r="GI36" s="59" t="str">
        <v>USC</v>
      </c>
      <c r="GJ36" s="59" t="str">
        <v>USC</v>
      </c>
      <c r="GK36" s="59" t="str">
        <v>USC</v>
      </c>
      <c r="GL36" s="59" t="str">
        <v>A</v>
      </c>
      <c r="GM36" s="59" t="str">
        <v>A</v>
      </c>
      <c r="GN36" s="59" t="str">
        <v>A</v>
      </c>
      <c r="GO36" s="59" t="str">
        <v>USC</v>
      </c>
      <c r="GP36" s="59" t="str">
        <v>A</v>
      </c>
      <c r="GQ36" s="59" t="str">
        <v>USC</v>
      </c>
      <c r="GR36" s="59" t="str">
        <v>USC</v>
      </c>
      <c r="GS36" s="59" t="str">
        <v>A</v>
      </c>
    </row>
    <row r="37" spans="1:201">
      <c r="A37" s="39">
        <v>33</v>
      </c>
      <c r="B37" s="59" t="str" cm="1">
        <f t="array" ref="B37:GS37">_xlfn.XLOOKUP(A37,Case!$B$50:$B$205,Case!$G$50:$GX$205)&amp;""</f>
        <v>WSU</v>
      </c>
      <c r="C37" s="59" t="str">
        <v>A</v>
      </c>
      <c r="D37" s="59" t="str">
        <v>A</v>
      </c>
      <c r="E37" s="59" t="str">
        <v>WSU</v>
      </c>
      <c r="F37" s="59" t="str">
        <v>A</v>
      </c>
      <c r="G37" s="59" t="str">
        <v>A</v>
      </c>
      <c r="H37" s="59" t="str">
        <v>A</v>
      </c>
      <c r="I37" s="59" t="str">
        <v>WSU</v>
      </c>
      <c r="J37" s="59" t="str">
        <v>WSU</v>
      </c>
      <c r="K37" s="59" t="str">
        <v>A</v>
      </c>
      <c r="L37" s="59" t="str">
        <v>WSU</v>
      </c>
      <c r="M37" s="59" t="str">
        <v>WSU</v>
      </c>
      <c r="N37" s="59" t="str">
        <v>WSU</v>
      </c>
      <c r="O37" s="59" t="str">
        <v>A</v>
      </c>
      <c r="P37" s="59" t="str">
        <v>A</v>
      </c>
      <c r="Q37" s="59" t="str">
        <v>WSU</v>
      </c>
      <c r="R37" s="59" t="str">
        <v>A</v>
      </c>
      <c r="S37" s="59" t="str">
        <v>A</v>
      </c>
      <c r="T37" s="59" t="str">
        <v>A</v>
      </c>
      <c r="U37" s="59" t="str">
        <v>WSU</v>
      </c>
      <c r="V37" s="59" t="str">
        <v>WSU</v>
      </c>
      <c r="W37" s="59" t="str">
        <v>A</v>
      </c>
      <c r="X37" s="59" t="str">
        <v>WSU</v>
      </c>
      <c r="Y37" s="59" t="str">
        <v>WSU</v>
      </c>
      <c r="Z37" s="59" t="str">
        <v>WSU</v>
      </c>
      <c r="AA37" s="59" t="str">
        <v>A</v>
      </c>
      <c r="AB37" s="59" t="str">
        <v>A</v>
      </c>
      <c r="AC37" s="59" t="str">
        <v>WSU</v>
      </c>
      <c r="AD37" s="59" t="str">
        <v>A</v>
      </c>
      <c r="AE37" s="59" t="str">
        <v>A</v>
      </c>
      <c r="AF37" s="59" t="str">
        <v>A</v>
      </c>
      <c r="AG37" s="59" t="str">
        <v>WSU</v>
      </c>
      <c r="AH37" s="59" t="str">
        <v>WSU</v>
      </c>
      <c r="AI37" s="59" t="str">
        <v>A</v>
      </c>
      <c r="AJ37" s="59" t="str">
        <v>WSU</v>
      </c>
      <c r="AK37" s="59" t="str">
        <v>WSU</v>
      </c>
      <c r="AL37" s="59" t="str">
        <v>WSU</v>
      </c>
      <c r="AM37" s="59" t="str">
        <v>A</v>
      </c>
      <c r="AN37" s="59" t="str">
        <v>A</v>
      </c>
      <c r="AO37" s="59" t="str">
        <v>WSU</v>
      </c>
      <c r="AP37" s="59" t="str">
        <v>A</v>
      </c>
      <c r="AQ37" s="59" t="str">
        <v>A</v>
      </c>
      <c r="AR37" s="59" t="str">
        <v>A</v>
      </c>
      <c r="AS37" s="59" t="str">
        <v>WSU</v>
      </c>
      <c r="AT37" s="59" t="str">
        <v>WSU</v>
      </c>
      <c r="AU37" s="59" t="str">
        <v>A</v>
      </c>
      <c r="AV37" s="59" t="str">
        <v>WSU</v>
      </c>
      <c r="AW37" s="59" t="str">
        <v>WSU</v>
      </c>
      <c r="AX37" s="59" t="str">
        <v>WSU</v>
      </c>
      <c r="AY37" s="59" t="str">
        <v>A</v>
      </c>
      <c r="AZ37" s="59" t="str">
        <v>A</v>
      </c>
      <c r="BA37" s="59" t="str">
        <v>WSU</v>
      </c>
      <c r="BB37" s="59" t="str">
        <v>A</v>
      </c>
      <c r="BC37" s="59" t="str">
        <v>A</v>
      </c>
      <c r="BD37" s="59" t="str">
        <v>A</v>
      </c>
      <c r="BE37" s="59" t="str">
        <v>WSU</v>
      </c>
      <c r="BF37" s="59" t="str">
        <v>WSU</v>
      </c>
      <c r="BG37" s="59" t="str">
        <v>A</v>
      </c>
      <c r="BH37" s="59" t="str">
        <v>WSU</v>
      </c>
      <c r="BI37" s="59" t="str">
        <v>WSU</v>
      </c>
      <c r="BJ37" s="59" t="str">
        <v>A</v>
      </c>
      <c r="BK37" s="59" t="str">
        <v>WSU</v>
      </c>
      <c r="BL37" s="59" t="str">
        <v>WSU</v>
      </c>
      <c r="BM37" s="59" t="str">
        <v>A</v>
      </c>
      <c r="BN37" s="59" t="str">
        <v>WSU</v>
      </c>
      <c r="BO37" s="59" t="str">
        <v>WSU</v>
      </c>
      <c r="BP37" s="59" t="str">
        <v>A</v>
      </c>
      <c r="BQ37" s="59" t="str">
        <v>A</v>
      </c>
      <c r="BR37" s="59" t="str">
        <v>WSU</v>
      </c>
      <c r="BS37" s="59" t="str">
        <v>WSU</v>
      </c>
      <c r="BT37" s="59" t="str">
        <v>A</v>
      </c>
      <c r="BU37" s="59" t="str">
        <v>WSU</v>
      </c>
      <c r="BV37" s="59" t="str">
        <v>A</v>
      </c>
      <c r="BW37" s="59" t="str">
        <v>WSU</v>
      </c>
      <c r="BX37" s="59" t="str">
        <v>WSU</v>
      </c>
      <c r="BY37" s="59" t="str">
        <v>A</v>
      </c>
      <c r="BZ37" s="59" t="str">
        <v>WSU</v>
      </c>
      <c r="CA37" s="59" t="str">
        <v>WSU</v>
      </c>
      <c r="CB37" s="59" t="str">
        <v>A</v>
      </c>
      <c r="CC37" s="59" t="str">
        <v>A</v>
      </c>
      <c r="CD37" s="59" t="str">
        <v>WSU</v>
      </c>
      <c r="CE37" s="59" t="str">
        <v>WSU</v>
      </c>
      <c r="CF37" s="59" t="str">
        <v>A</v>
      </c>
      <c r="CG37" s="59" t="str">
        <v>WSU</v>
      </c>
      <c r="CH37" s="59" t="str">
        <v>A</v>
      </c>
      <c r="CI37" s="59" t="str">
        <v>WSU</v>
      </c>
      <c r="CJ37" s="59" t="str">
        <v>WSU</v>
      </c>
      <c r="CK37" s="59" t="str">
        <v>A</v>
      </c>
      <c r="CL37" s="59" t="str">
        <v>WSU</v>
      </c>
      <c r="CM37" s="59" t="str">
        <v>WSU</v>
      </c>
      <c r="CN37" s="59" t="str">
        <v>A</v>
      </c>
      <c r="CO37" s="59" t="str">
        <v>A</v>
      </c>
      <c r="CP37" s="59" t="str">
        <v>WSU</v>
      </c>
      <c r="CQ37" s="59" t="str">
        <v>WSU</v>
      </c>
      <c r="CR37" s="59" t="str">
        <v>A</v>
      </c>
      <c r="CS37" s="59" t="str">
        <v>WSU</v>
      </c>
      <c r="CT37" s="59" t="str">
        <v>A</v>
      </c>
      <c r="CU37" s="59" t="str">
        <v>WSU</v>
      </c>
      <c r="CV37" s="59" t="str">
        <v>WSU</v>
      </c>
      <c r="CW37" s="59" t="str">
        <v>A</v>
      </c>
      <c r="CX37" s="59" t="str">
        <v>WSU</v>
      </c>
      <c r="CY37" s="59" t="str">
        <v>A</v>
      </c>
      <c r="CZ37" s="59" t="str">
        <v>A</v>
      </c>
      <c r="DA37" s="59" t="str">
        <v>A</v>
      </c>
      <c r="DB37" s="59" t="str">
        <v>WSU</v>
      </c>
      <c r="DC37" s="59" t="str">
        <v>A</v>
      </c>
      <c r="DD37" s="59" t="str">
        <v>A</v>
      </c>
      <c r="DE37" s="59" t="str">
        <v>WSU</v>
      </c>
      <c r="DF37" s="59" t="str">
        <v>A</v>
      </c>
      <c r="DG37" s="59" t="str">
        <v>WSU</v>
      </c>
      <c r="DH37" s="59" t="str">
        <v>A</v>
      </c>
      <c r="DI37" s="59" t="str">
        <v>A</v>
      </c>
      <c r="DJ37" s="59" t="str">
        <v>WSU</v>
      </c>
      <c r="DK37" s="59" t="str">
        <v>A</v>
      </c>
      <c r="DL37" s="59" t="str">
        <v>A</v>
      </c>
      <c r="DM37" s="59" t="str">
        <v>A</v>
      </c>
      <c r="DN37" s="59" t="str">
        <v>WSU</v>
      </c>
      <c r="DO37" s="59" t="str">
        <v>A</v>
      </c>
      <c r="DP37" s="59" t="str">
        <v>A</v>
      </c>
      <c r="DQ37" s="59" t="str">
        <v>WSU</v>
      </c>
      <c r="DR37" s="59" t="str">
        <v>A</v>
      </c>
      <c r="DS37" s="59" t="str">
        <v>WSU</v>
      </c>
      <c r="DT37" s="59" t="str">
        <v>A</v>
      </c>
      <c r="DU37" s="59" t="str">
        <v>A</v>
      </c>
      <c r="DV37" s="59" t="str">
        <v>WSU</v>
      </c>
      <c r="DW37" s="59" t="str">
        <v>A</v>
      </c>
      <c r="DX37" s="59" t="str">
        <v>A</v>
      </c>
      <c r="DY37" s="59" t="str">
        <v>A</v>
      </c>
      <c r="DZ37" s="59" t="str">
        <v>WSU</v>
      </c>
      <c r="EA37" s="59" t="str">
        <v>A</v>
      </c>
      <c r="EB37" s="59" t="str">
        <v>A</v>
      </c>
      <c r="EC37" s="59" t="str">
        <v>WSU</v>
      </c>
      <c r="ED37" s="59" t="str">
        <v>A</v>
      </c>
      <c r="EE37" s="59" t="str">
        <v>WSU</v>
      </c>
      <c r="EF37" s="59" t="str">
        <v>A</v>
      </c>
      <c r="EG37" s="59" t="str">
        <v>A</v>
      </c>
      <c r="EH37" s="59" t="str">
        <v>WSU</v>
      </c>
      <c r="EI37" s="59" t="str">
        <v>A</v>
      </c>
      <c r="EJ37" s="59" t="str">
        <v>A</v>
      </c>
      <c r="EK37" s="59" t="str">
        <v>A</v>
      </c>
      <c r="EL37" s="59" t="str">
        <v>WSU</v>
      </c>
      <c r="EM37" s="59" t="str">
        <v>A</v>
      </c>
      <c r="EN37" s="59" t="str">
        <v>A</v>
      </c>
      <c r="EO37" s="59" t="str">
        <v>WSU</v>
      </c>
      <c r="EP37" s="59" t="str">
        <v>A</v>
      </c>
      <c r="EQ37" s="59" t="str">
        <v>WSU</v>
      </c>
      <c r="ER37" s="59" t="str">
        <v>A</v>
      </c>
      <c r="ES37" s="59" t="str">
        <v>A</v>
      </c>
      <c r="ET37" s="59" t="str">
        <v>WSU</v>
      </c>
      <c r="EU37" s="59" t="str">
        <v>A</v>
      </c>
      <c r="EV37" s="59" t="str">
        <v>A</v>
      </c>
      <c r="EW37" s="59" t="str">
        <v>A</v>
      </c>
      <c r="EX37" s="59" t="str">
        <v>WSU</v>
      </c>
      <c r="EY37" s="59" t="str">
        <v>A</v>
      </c>
      <c r="EZ37" s="59" t="str">
        <v>A</v>
      </c>
      <c r="FA37" s="59" t="str">
        <v>WSU</v>
      </c>
      <c r="FB37" s="59" t="str">
        <v>A</v>
      </c>
      <c r="FC37" s="59" t="str">
        <v>WSU</v>
      </c>
      <c r="FD37" s="59" t="str">
        <v>A</v>
      </c>
      <c r="FE37" s="59" t="str">
        <v>A</v>
      </c>
      <c r="FF37" s="59" t="str">
        <v>WSU</v>
      </c>
      <c r="FG37" s="59" t="str">
        <v>WSU</v>
      </c>
      <c r="FH37" s="59" t="str">
        <v>WSU</v>
      </c>
      <c r="FI37" s="59" t="str">
        <v>A</v>
      </c>
      <c r="FJ37" s="59" t="str">
        <v>A</v>
      </c>
      <c r="FK37" s="59" t="str">
        <v>WSU</v>
      </c>
      <c r="FL37" s="59" t="str">
        <v>A</v>
      </c>
      <c r="FM37" s="59" t="str">
        <v>WSU</v>
      </c>
      <c r="FN37" s="59" t="str">
        <v>A</v>
      </c>
      <c r="FO37" s="59" t="str">
        <v>WSU</v>
      </c>
      <c r="FP37" s="59" t="str">
        <v>A</v>
      </c>
      <c r="FQ37" s="59" t="str">
        <v>WSU</v>
      </c>
      <c r="FR37" s="59" t="str">
        <v>WSU</v>
      </c>
      <c r="FS37" s="59" t="str">
        <v>WSU</v>
      </c>
      <c r="FT37" s="59" t="str">
        <v>WSU</v>
      </c>
      <c r="FU37" s="59" t="str">
        <v>A</v>
      </c>
      <c r="FV37" s="59" t="str">
        <v>A</v>
      </c>
      <c r="FW37" s="59" t="str">
        <v>WSU</v>
      </c>
      <c r="FX37" s="59" t="str">
        <v>A</v>
      </c>
      <c r="FY37" s="59" t="str">
        <v>WSU</v>
      </c>
      <c r="FZ37" s="59" t="str">
        <v>A</v>
      </c>
      <c r="GA37" s="59" t="str">
        <v>WSU</v>
      </c>
      <c r="GB37" s="59" t="str">
        <v>A</v>
      </c>
      <c r="GC37" s="59" t="str">
        <v>WSU</v>
      </c>
      <c r="GD37" s="59" t="str">
        <v>WSU</v>
      </c>
      <c r="GE37" s="59" t="str">
        <v>WSU</v>
      </c>
      <c r="GF37" s="59" t="str">
        <v>WSU</v>
      </c>
      <c r="GG37" s="59" t="str">
        <v>A</v>
      </c>
      <c r="GH37" s="59" t="str">
        <v>A</v>
      </c>
      <c r="GI37" s="59" t="str">
        <v>WSU</v>
      </c>
      <c r="GJ37" s="59" t="str">
        <v>A</v>
      </c>
      <c r="GK37" s="59" t="str">
        <v>WSU</v>
      </c>
      <c r="GL37" s="59" t="str">
        <v>A</v>
      </c>
      <c r="GM37" s="59" t="str">
        <v>WSU</v>
      </c>
      <c r="GN37" s="59" t="str">
        <v>A</v>
      </c>
      <c r="GO37" s="59" t="str">
        <v>WSU</v>
      </c>
      <c r="GP37" s="59" t="str">
        <v>WSU</v>
      </c>
      <c r="GQ37" s="59" t="str">
        <v>WSU</v>
      </c>
      <c r="GR37" s="59" t="str">
        <v>WSU</v>
      </c>
      <c r="GS37" s="59" t="str">
        <v>A</v>
      </c>
    </row>
    <row r="38" spans="1:201">
      <c r="A38" s="39">
        <v>34</v>
      </c>
      <c r="B38" s="59" t="str" cm="1">
        <f t="array" ref="B38:GS38">_xlfn.XLOOKUP(A38,Case!$B$50:$B$205,Case!$G$50:$GX$205)&amp;""</f>
        <v>CU</v>
      </c>
      <c r="C38" s="59" t="str">
        <v>A</v>
      </c>
      <c r="D38" s="59" t="str">
        <v>CU</v>
      </c>
      <c r="E38" s="59" t="str">
        <v>A</v>
      </c>
      <c r="F38" s="59" t="str">
        <v>CU</v>
      </c>
      <c r="G38" s="59" t="str">
        <v>A</v>
      </c>
      <c r="H38" s="59" t="str">
        <v>A</v>
      </c>
      <c r="I38" s="59" t="str">
        <v>A</v>
      </c>
      <c r="J38" s="59" t="str">
        <v>A</v>
      </c>
      <c r="K38" s="59" t="str">
        <v>A</v>
      </c>
      <c r="L38" s="59" t="str">
        <v>CU</v>
      </c>
      <c r="M38" s="59" t="str">
        <v>CU</v>
      </c>
      <c r="N38" s="59" t="str">
        <v>CU</v>
      </c>
      <c r="O38" s="59" t="str">
        <v>A</v>
      </c>
      <c r="P38" s="59" t="str">
        <v>CU</v>
      </c>
      <c r="Q38" s="59" t="str">
        <v>A</v>
      </c>
      <c r="R38" s="59" t="str">
        <v>CU</v>
      </c>
      <c r="S38" s="59" t="str">
        <v>A</v>
      </c>
      <c r="T38" s="59" t="str">
        <v>A</v>
      </c>
      <c r="U38" s="59" t="str">
        <v>A</v>
      </c>
      <c r="V38" s="59" t="str">
        <v>A</v>
      </c>
      <c r="W38" s="59" t="str">
        <v>A</v>
      </c>
      <c r="X38" s="59" t="str">
        <v>CU</v>
      </c>
      <c r="Y38" s="59" t="str">
        <v>CU</v>
      </c>
      <c r="Z38" s="59" t="str">
        <v>CU</v>
      </c>
      <c r="AA38" s="59" t="str">
        <v>A</v>
      </c>
      <c r="AB38" s="59" t="str">
        <v>CU</v>
      </c>
      <c r="AC38" s="59" t="str">
        <v>A</v>
      </c>
      <c r="AD38" s="59" t="str">
        <v>CU</v>
      </c>
      <c r="AE38" s="59" t="str">
        <v>A</v>
      </c>
      <c r="AF38" s="59" t="str">
        <v>A</v>
      </c>
      <c r="AG38" s="59" t="str">
        <v>A</v>
      </c>
      <c r="AH38" s="59" t="str">
        <v>A</v>
      </c>
      <c r="AI38" s="59" t="str">
        <v>A</v>
      </c>
      <c r="AJ38" s="59" t="str">
        <v>CU</v>
      </c>
      <c r="AK38" s="59" t="str">
        <v>CU</v>
      </c>
      <c r="AL38" s="59" t="str">
        <v>CU</v>
      </c>
      <c r="AM38" s="59" t="str">
        <v>A</v>
      </c>
      <c r="AN38" s="59" t="str">
        <v>CU</v>
      </c>
      <c r="AO38" s="59" t="str">
        <v>A</v>
      </c>
      <c r="AP38" s="59" t="str">
        <v>CU</v>
      </c>
      <c r="AQ38" s="59" t="str">
        <v>A</v>
      </c>
      <c r="AR38" s="59" t="str">
        <v>A</v>
      </c>
      <c r="AS38" s="59" t="str">
        <v>A</v>
      </c>
      <c r="AT38" s="59" t="str">
        <v>A</v>
      </c>
      <c r="AU38" s="59" t="str">
        <v>A</v>
      </c>
      <c r="AV38" s="59" t="str">
        <v>CU</v>
      </c>
      <c r="AW38" s="59" t="str">
        <v>CU</v>
      </c>
      <c r="AX38" s="59" t="str">
        <v>CU</v>
      </c>
      <c r="AY38" s="59" t="str">
        <v>A</v>
      </c>
      <c r="AZ38" s="59" t="str">
        <v>CU</v>
      </c>
      <c r="BA38" s="59" t="str">
        <v>A</v>
      </c>
      <c r="BB38" s="59" t="str">
        <v>CU</v>
      </c>
      <c r="BC38" s="59" t="str">
        <v>A</v>
      </c>
      <c r="BD38" s="59" t="str">
        <v>A</v>
      </c>
      <c r="BE38" s="59" t="str">
        <v>A</v>
      </c>
      <c r="BF38" s="59" t="str">
        <v>A</v>
      </c>
      <c r="BG38" s="59" t="str">
        <v>A</v>
      </c>
      <c r="BH38" s="59" t="str">
        <v>CU</v>
      </c>
      <c r="BI38" s="59" t="str">
        <v>CU</v>
      </c>
      <c r="BJ38" s="59" t="str">
        <v>CU</v>
      </c>
      <c r="BK38" s="59" t="str">
        <v>CU</v>
      </c>
      <c r="BL38" s="59" t="str">
        <v>A</v>
      </c>
      <c r="BM38" s="59" t="str">
        <v>CU</v>
      </c>
      <c r="BN38" s="59" t="str">
        <v>A</v>
      </c>
      <c r="BO38" s="59" t="str">
        <v>CU</v>
      </c>
      <c r="BP38" s="59" t="str">
        <v>A</v>
      </c>
      <c r="BQ38" s="59" t="str">
        <v>A</v>
      </c>
      <c r="BR38" s="59" t="str">
        <v>CU</v>
      </c>
      <c r="BS38" s="59" t="str">
        <v>A</v>
      </c>
      <c r="BT38" s="59" t="str">
        <v>A</v>
      </c>
      <c r="BU38" s="59" t="str">
        <v>CU</v>
      </c>
      <c r="BV38" s="59" t="str">
        <v>CU</v>
      </c>
      <c r="BW38" s="59" t="str">
        <v>CU</v>
      </c>
      <c r="BX38" s="59" t="str">
        <v>A</v>
      </c>
      <c r="BY38" s="59" t="str">
        <v>CU</v>
      </c>
      <c r="BZ38" s="59" t="str">
        <v>A</v>
      </c>
      <c r="CA38" s="59" t="str">
        <v>CU</v>
      </c>
      <c r="CB38" s="59" t="str">
        <v>A</v>
      </c>
      <c r="CC38" s="59" t="str">
        <v>A</v>
      </c>
      <c r="CD38" s="59" t="str">
        <v>CU</v>
      </c>
      <c r="CE38" s="59" t="str">
        <v>A</v>
      </c>
      <c r="CF38" s="59" t="str">
        <v>A</v>
      </c>
      <c r="CG38" s="59" t="str">
        <v>CU</v>
      </c>
      <c r="CH38" s="59" t="str">
        <v>CU</v>
      </c>
      <c r="CI38" s="59" t="str">
        <v>CU</v>
      </c>
      <c r="CJ38" s="59" t="str">
        <v>A</v>
      </c>
      <c r="CK38" s="59" t="str">
        <v>CU</v>
      </c>
      <c r="CL38" s="59" t="str">
        <v>A</v>
      </c>
      <c r="CM38" s="59" t="str">
        <v>CU</v>
      </c>
      <c r="CN38" s="59" t="str">
        <v>A</v>
      </c>
      <c r="CO38" s="59" t="str">
        <v>A</v>
      </c>
      <c r="CP38" s="59" t="str">
        <v>CU</v>
      </c>
      <c r="CQ38" s="59" t="str">
        <v>A</v>
      </c>
      <c r="CR38" s="59" t="str">
        <v>A</v>
      </c>
      <c r="CS38" s="59" t="str">
        <v>CU</v>
      </c>
      <c r="CT38" s="59" t="str">
        <v>CU</v>
      </c>
      <c r="CU38" s="59" t="str">
        <v>CU</v>
      </c>
      <c r="CV38" s="59" t="str">
        <v>A</v>
      </c>
      <c r="CW38" s="59" t="str">
        <v>CU</v>
      </c>
      <c r="CX38" s="59" t="str">
        <v>A</v>
      </c>
      <c r="CY38" s="59" t="str">
        <v>CU</v>
      </c>
      <c r="CZ38" s="59" t="str">
        <v>A</v>
      </c>
      <c r="DA38" s="59" t="str">
        <v>CU</v>
      </c>
      <c r="DB38" s="59" t="str">
        <v>CU</v>
      </c>
      <c r="DC38" s="59" t="str">
        <v>A</v>
      </c>
      <c r="DD38" s="59" t="str">
        <v>A</v>
      </c>
      <c r="DE38" s="59" t="str">
        <v>CU</v>
      </c>
      <c r="DF38" s="59" t="str">
        <v>A</v>
      </c>
      <c r="DG38" s="59" t="str">
        <v>CU</v>
      </c>
      <c r="DH38" s="59" t="str">
        <v>A</v>
      </c>
      <c r="DI38" s="59" t="str">
        <v>CU</v>
      </c>
      <c r="DJ38" s="59" t="str">
        <v>A</v>
      </c>
      <c r="DK38" s="59" t="str">
        <v>CU</v>
      </c>
      <c r="DL38" s="59" t="str">
        <v>A</v>
      </c>
      <c r="DM38" s="59" t="str">
        <v>CU</v>
      </c>
      <c r="DN38" s="59" t="str">
        <v>CU</v>
      </c>
      <c r="DO38" s="59" t="str">
        <v>A</v>
      </c>
      <c r="DP38" s="59" t="str">
        <v>A</v>
      </c>
      <c r="DQ38" s="59" t="str">
        <v>CU</v>
      </c>
      <c r="DR38" s="59" t="str">
        <v>A</v>
      </c>
      <c r="DS38" s="59" t="str">
        <v>CU</v>
      </c>
      <c r="DT38" s="59" t="str">
        <v>A</v>
      </c>
      <c r="DU38" s="59" t="str">
        <v>CU</v>
      </c>
      <c r="DV38" s="59" t="str">
        <v>A</v>
      </c>
      <c r="DW38" s="59" t="str">
        <v>CU</v>
      </c>
      <c r="DX38" s="59" t="str">
        <v>A</v>
      </c>
      <c r="DY38" s="59" t="str">
        <v>CU</v>
      </c>
      <c r="DZ38" s="59" t="str">
        <v>CU</v>
      </c>
      <c r="EA38" s="59" t="str">
        <v>A</v>
      </c>
      <c r="EB38" s="59" t="str">
        <v>A</v>
      </c>
      <c r="EC38" s="59" t="str">
        <v>CU</v>
      </c>
      <c r="ED38" s="59" t="str">
        <v>A</v>
      </c>
      <c r="EE38" s="59" t="str">
        <v>CU</v>
      </c>
      <c r="EF38" s="59" t="str">
        <v>A</v>
      </c>
      <c r="EG38" s="59" t="str">
        <v>CU</v>
      </c>
      <c r="EH38" s="59" t="str">
        <v>A</v>
      </c>
      <c r="EI38" s="59" t="str">
        <v>CU</v>
      </c>
      <c r="EJ38" s="59" t="str">
        <v>A</v>
      </c>
      <c r="EK38" s="59" t="str">
        <v>CU</v>
      </c>
      <c r="EL38" s="59" t="str">
        <v>CU</v>
      </c>
      <c r="EM38" s="59" t="str">
        <v>A</v>
      </c>
      <c r="EN38" s="59" t="str">
        <v>A</v>
      </c>
      <c r="EO38" s="59" t="str">
        <v>CU</v>
      </c>
      <c r="EP38" s="59" t="str">
        <v>A</v>
      </c>
      <c r="EQ38" s="59" t="str">
        <v>CU</v>
      </c>
      <c r="ER38" s="59" t="str">
        <v>A</v>
      </c>
      <c r="ES38" s="59" t="str">
        <v>CU</v>
      </c>
      <c r="ET38" s="59" t="str">
        <v>A</v>
      </c>
      <c r="EU38" s="59" t="str">
        <v>CU</v>
      </c>
      <c r="EV38" s="59" t="str">
        <v>A</v>
      </c>
      <c r="EW38" s="59" t="str">
        <v>CU</v>
      </c>
      <c r="EX38" s="59" t="str">
        <v>CU</v>
      </c>
      <c r="EY38" s="59" t="str">
        <v>A</v>
      </c>
      <c r="EZ38" s="59" t="str">
        <v>A</v>
      </c>
      <c r="FA38" s="59" t="str">
        <v>CU</v>
      </c>
      <c r="FB38" s="59" t="str">
        <v>A</v>
      </c>
      <c r="FC38" s="59" t="str">
        <v>CU</v>
      </c>
      <c r="FD38" s="59" t="str">
        <v>A</v>
      </c>
      <c r="FE38" s="59" t="str">
        <v>CU</v>
      </c>
      <c r="FF38" s="59" t="str">
        <v>A</v>
      </c>
      <c r="FG38" s="59" t="str">
        <v>CU</v>
      </c>
      <c r="FH38" s="59" t="str">
        <v>A</v>
      </c>
      <c r="FI38" s="59" t="str">
        <v>CU</v>
      </c>
      <c r="FJ38" s="59" t="str">
        <v>A</v>
      </c>
      <c r="FK38" s="59" t="str">
        <v>CU</v>
      </c>
      <c r="FL38" s="59" t="str">
        <v>CU</v>
      </c>
      <c r="FM38" s="59" t="str">
        <v>A</v>
      </c>
      <c r="FN38" s="59" t="str">
        <v>A</v>
      </c>
      <c r="FO38" s="59" t="str">
        <v>CU</v>
      </c>
      <c r="FP38" s="59" t="str">
        <v>A</v>
      </c>
      <c r="FQ38" s="59" t="str">
        <v>CU</v>
      </c>
      <c r="FR38" s="59" t="str">
        <v>A</v>
      </c>
      <c r="FS38" s="59" t="str">
        <v>CU</v>
      </c>
      <c r="FT38" s="59" t="str">
        <v>A</v>
      </c>
      <c r="FU38" s="59" t="str">
        <v>CU</v>
      </c>
      <c r="FV38" s="59" t="str">
        <v>A</v>
      </c>
      <c r="FW38" s="59" t="str">
        <v>CU</v>
      </c>
      <c r="FX38" s="59" t="str">
        <v>CU</v>
      </c>
      <c r="FY38" s="59" t="str">
        <v>A</v>
      </c>
      <c r="FZ38" s="59" t="str">
        <v>A</v>
      </c>
      <c r="GA38" s="59" t="str">
        <v>CU</v>
      </c>
      <c r="GB38" s="59" t="str">
        <v>A</v>
      </c>
      <c r="GC38" s="59" t="str">
        <v>CU</v>
      </c>
      <c r="GD38" s="59" t="str">
        <v>A</v>
      </c>
      <c r="GE38" s="59" t="str">
        <v>CU</v>
      </c>
      <c r="GF38" s="59" t="str">
        <v>A</v>
      </c>
      <c r="GG38" s="59" t="str">
        <v>CU</v>
      </c>
      <c r="GH38" s="59" t="str">
        <v>A</v>
      </c>
      <c r="GI38" s="59" t="str">
        <v>CU</v>
      </c>
      <c r="GJ38" s="59" t="str">
        <v>CU</v>
      </c>
      <c r="GK38" s="59" t="str">
        <v>A</v>
      </c>
      <c r="GL38" s="59" t="str">
        <v>A</v>
      </c>
      <c r="GM38" s="59" t="str">
        <v>CU</v>
      </c>
      <c r="GN38" s="59" t="str">
        <v>A</v>
      </c>
      <c r="GO38" s="59" t="str">
        <v>CU</v>
      </c>
      <c r="GP38" s="59" t="str">
        <v>A</v>
      </c>
      <c r="GQ38" s="59" t="str">
        <v>CU</v>
      </c>
      <c r="GR38" s="59" t="str">
        <v>A</v>
      </c>
      <c r="GS38" s="59" t="str">
        <v>CU</v>
      </c>
    </row>
    <row r="39" spans="1:201">
      <c r="A39" s="39">
        <v>35</v>
      </c>
      <c r="B39" s="59" t="str" cm="1">
        <f t="array" ref="B39:GS39">_xlfn.XLOOKUP(A39,Case!$B$50:$B$205,Case!$G$50:$GX$205)&amp;""</f>
        <v>OSU</v>
      </c>
      <c r="C39" s="59" t="str">
        <v>A</v>
      </c>
      <c r="D39" s="59" t="str">
        <v>OSU</v>
      </c>
      <c r="E39" s="59" t="str">
        <v>OSU</v>
      </c>
      <c r="F39" s="59" t="str">
        <v>OSU</v>
      </c>
      <c r="G39" s="59" t="str">
        <v>A</v>
      </c>
      <c r="H39" s="59" t="str">
        <v>OSU</v>
      </c>
      <c r="I39" s="59" t="str">
        <v>A</v>
      </c>
      <c r="J39" s="59" t="str">
        <v>A</v>
      </c>
      <c r="K39" s="59" t="str">
        <v>A</v>
      </c>
      <c r="L39" s="59" t="str">
        <v>OSU</v>
      </c>
      <c r="M39" s="59" t="str">
        <v>A</v>
      </c>
      <c r="N39" s="59" t="str">
        <v>OSU</v>
      </c>
      <c r="O39" s="59" t="str">
        <v>A</v>
      </c>
      <c r="P39" s="59" t="str">
        <v>OSU</v>
      </c>
      <c r="Q39" s="59" t="str">
        <v>OSU</v>
      </c>
      <c r="R39" s="59" t="str">
        <v>OSU</v>
      </c>
      <c r="S39" s="59" t="str">
        <v>A</v>
      </c>
      <c r="T39" s="59" t="str">
        <v>OSU</v>
      </c>
      <c r="U39" s="59" t="str">
        <v>A</v>
      </c>
      <c r="V39" s="59" t="str">
        <v>A</v>
      </c>
      <c r="W39" s="59" t="str">
        <v>A</v>
      </c>
      <c r="X39" s="59" t="str">
        <v>OSU</v>
      </c>
      <c r="Y39" s="59" t="str">
        <v>A</v>
      </c>
      <c r="Z39" s="59" t="str">
        <v>OSU</v>
      </c>
      <c r="AA39" s="59" t="str">
        <v>A</v>
      </c>
      <c r="AB39" s="59" t="str">
        <v>OSU</v>
      </c>
      <c r="AC39" s="59" t="str">
        <v>OSU</v>
      </c>
      <c r="AD39" s="59" t="str">
        <v>OSU</v>
      </c>
      <c r="AE39" s="59" t="str">
        <v>A</v>
      </c>
      <c r="AF39" s="59" t="str">
        <v>OSU</v>
      </c>
      <c r="AG39" s="59" t="str">
        <v>A</v>
      </c>
      <c r="AH39" s="59" t="str">
        <v>A</v>
      </c>
      <c r="AI39" s="59" t="str">
        <v>A</v>
      </c>
      <c r="AJ39" s="59" t="str">
        <v>OSU</v>
      </c>
      <c r="AK39" s="59" t="str">
        <v>A</v>
      </c>
      <c r="AL39" s="59" t="str">
        <v>OSU</v>
      </c>
      <c r="AM39" s="59" t="str">
        <v>A</v>
      </c>
      <c r="AN39" s="59" t="str">
        <v>OSU</v>
      </c>
      <c r="AO39" s="59" t="str">
        <v>OSU</v>
      </c>
      <c r="AP39" s="59" t="str">
        <v>OSU</v>
      </c>
      <c r="AQ39" s="59" t="str">
        <v>A</v>
      </c>
      <c r="AR39" s="59" t="str">
        <v>OSU</v>
      </c>
      <c r="AS39" s="59" t="str">
        <v>A</v>
      </c>
      <c r="AT39" s="59" t="str">
        <v>A</v>
      </c>
      <c r="AU39" s="59" t="str">
        <v>A</v>
      </c>
      <c r="AV39" s="59" t="str">
        <v>OSU</v>
      </c>
      <c r="AW39" s="59" t="str">
        <v>A</v>
      </c>
      <c r="AX39" s="59" t="str">
        <v>OSU</v>
      </c>
      <c r="AY39" s="59" t="str">
        <v>A</v>
      </c>
      <c r="AZ39" s="59" t="str">
        <v>OSU</v>
      </c>
      <c r="BA39" s="59" t="str">
        <v>OSU</v>
      </c>
      <c r="BB39" s="59" t="str">
        <v>OSU</v>
      </c>
      <c r="BC39" s="59" t="str">
        <v>A</v>
      </c>
      <c r="BD39" s="59" t="str">
        <v>OSU</v>
      </c>
      <c r="BE39" s="59" t="str">
        <v>A</v>
      </c>
      <c r="BF39" s="59" t="str">
        <v>A</v>
      </c>
      <c r="BG39" s="59" t="str">
        <v>A</v>
      </c>
      <c r="BH39" s="59" t="str">
        <v>OSU</v>
      </c>
      <c r="BI39" s="59" t="str">
        <v>A</v>
      </c>
      <c r="BJ39" s="59" t="str">
        <v>A</v>
      </c>
      <c r="BK39" s="59" t="str">
        <v>OSU</v>
      </c>
      <c r="BL39" s="59" t="str">
        <v>A</v>
      </c>
      <c r="BM39" s="59" t="str">
        <v>A</v>
      </c>
      <c r="BN39" s="59" t="str">
        <v>A</v>
      </c>
      <c r="BO39" s="59" t="str">
        <v>OSU</v>
      </c>
      <c r="BP39" s="59" t="str">
        <v>OSU</v>
      </c>
      <c r="BQ39" s="59" t="str">
        <v>A</v>
      </c>
      <c r="BR39" s="59" t="str">
        <v>A</v>
      </c>
      <c r="BS39" s="59" t="str">
        <v>OSU</v>
      </c>
      <c r="BT39" s="59" t="str">
        <v>A</v>
      </c>
      <c r="BU39" s="59" t="str">
        <v>OSU</v>
      </c>
      <c r="BV39" s="59" t="str">
        <v>A</v>
      </c>
      <c r="BW39" s="59" t="str">
        <v>OSU</v>
      </c>
      <c r="BX39" s="59" t="str">
        <v>A</v>
      </c>
      <c r="BY39" s="59" t="str">
        <v>A</v>
      </c>
      <c r="BZ39" s="59" t="str">
        <v>A</v>
      </c>
      <c r="CA39" s="59" t="str">
        <v>OSU</v>
      </c>
      <c r="CB39" s="59" t="str">
        <v>OSU</v>
      </c>
      <c r="CC39" s="59" t="str">
        <v>A</v>
      </c>
      <c r="CD39" s="59" t="str">
        <v>A</v>
      </c>
      <c r="CE39" s="59" t="str">
        <v>OSU</v>
      </c>
      <c r="CF39" s="59" t="str">
        <v>A</v>
      </c>
      <c r="CG39" s="59" t="str">
        <v>OSU</v>
      </c>
      <c r="CH39" s="59" t="str">
        <v>A</v>
      </c>
      <c r="CI39" s="59" t="str">
        <v>OSU</v>
      </c>
      <c r="CJ39" s="59" t="str">
        <v>A</v>
      </c>
      <c r="CK39" s="59" t="str">
        <v>A</v>
      </c>
      <c r="CL39" s="59" t="str">
        <v>A</v>
      </c>
      <c r="CM39" s="59" t="str">
        <v>OSU</v>
      </c>
      <c r="CN39" s="59" t="str">
        <v>OSU</v>
      </c>
      <c r="CO39" s="59" t="str">
        <v>A</v>
      </c>
      <c r="CP39" s="59" t="str">
        <v>A</v>
      </c>
      <c r="CQ39" s="59" t="str">
        <v>OSU</v>
      </c>
      <c r="CR39" s="59" t="str">
        <v>A</v>
      </c>
      <c r="CS39" s="59" t="str">
        <v>OSU</v>
      </c>
      <c r="CT39" s="59" t="str">
        <v>A</v>
      </c>
      <c r="CU39" s="59" t="str">
        <v>OSU</v>
      </c>
      <c r="CV39" s="59" t="str">
        <v>A</v>
      </c>
      <c r="CW39" s="59" t="str">
        <v>A</v>
      </c>
      <c r="CX39" s="59" t="str">
        <v>A</v>
      </c>
      <c r="CY39" s="59" t="str">
        <v>A</v>
      </c>
      <c r="CZ39" s="59" t="str">
        <v>A</v>
      </c>
      <c r="DA39" s="59" t="str">
        <v>A</v>
      </c>
      <c r="DB39" s="59" t="str">
        <v>A</v>
      </c>
      <c r="DC39" s="59" t="str">
        <v>A</v>
      </c>
      <c r="DD39" s="59" t="str">
        <v>A</v>
      </c>
      <c r="DE39" s="59" t="str">
        <v>OSU</v>
      </c>
      <c r="DF39" s="59" t="str">
        <v>OSU</v>
      </c>
      <c r="DG39" s="59" t="str">
        <v>OSU</v>
      </c>
      <c r="DH39" s="59" t="str">
        <v>OSU</v>
      </c>
      <c r="DI39" s="59" t="str">
        <v>A</v>
      </c>
      <c r="DJ39" s="59" t="str">
        <v>A</v>
      </c>
      <c r="DK39" s="59" t="str">
        <v>A</v>
      </c>
      <c r="DL39" s="59" t="str">
        <v>A</v>
      </c>
      <c r="DM39" s="59" t="str">
        <v>A</v>
      </c>
      <c r="DN39" s="59" t="str">
        <v>A</v>
      </c>
      <c r="DO39" s="59" t="str">
        <v>A</v>
      </c>
      <c r="DP39" s="59" t="str">
        <v>A</v>
      </c>
      <c r="DQ39" s="59" t="str">
        <v>OSU</v>
      </c>
      <c r="DR39" s="59" t="str">
        <v>OSU</v>
      </c>
      <c r="DS39" s="59" t="str">
        <v>OSU</v>
      </c>
      <c r="DT39" s="59" t="str">
        <v>OSU</v>
      </c>
      <c r="DU39" s="59" t="str">
        <v>A</v>
      </c>
      <c r="DV39" s="59" t="str">
        <v>A</v>
      </c>
      <c r="DW39" s="59" t="str">
        <v>A</v>
      </c>
      <c r="DX39" s="59" t="str">
        <v>A</v>
      </c>
      <c r="DY39" s="59" t="str">
        <v>A</v>
      </c>
      <c r="DZ39" s="59" t="str">
        <v>A</v>
      </c>
      <c r="EA39" s="59" t="str">
        <v>A</v>
      </c>
      <c r="EB39" s="59" t="str">
        <v>A</v>
      </c>
      <c r="EC39" s="59" t="str">
        <v>OSU</v>
      </c>
      <c r="ED39" s="59" t="str">
        <v>OSU</v>
      </c>
      <c r="EE39" s="59" t="str">
        <v>OSU</v>
      </c>
      <c r="EF39" s="59" t="str">
        <v>OSU</v>
      </c>
      <c r="EG39" s="59" t="str">
        <v>A</v>
      </c>
      <c r="EH39" s="59" t="str">
        <v>A</v>
      </c>
      <c r="EI39" s="59" t="str">
        <v>A</v>
      </c>
      <c r="EJ39" s="59" t="str">
        <v>A</v>
      </c>
      <c r="EK39" s="59" t="str">
        <v>A</v>
      </c>
      <c r="EL39" s="59" t="str">
        <v>A</v>
      </c>
      <c r="EM39" s="59" t="str">
        <v>A</v>
      </c>
      <c r="EN39" s="59" t="str">
        <v>A</v>
      </c>
      <c r="EO39" s="59" t="str">
        <v>OSU</v>
      </c>
      <c r="EP39" s="59" t="str">
        <v>OSU</v>
      </c>
      <c r="EQ39" s="59" t="str">
        <v>OSU</v>
      </c>
      <c r="ER39" s="59" t="str">
        <v>OSU</v>
      </c>
      <c r="ES39" s="59" t="str">
        <v>A</v>
      </c>
      <c r="ET39" s="59" t="str">
        <v>A</v>
      </c>
      <c r="EU39" s="59" t="str">
        <v>A</v>
      </c>
      <c r="EV39" s="59" t="str">
        <v>A</v>
      </c>
      <c r="EW39" s="59" t="str">
        <v>A</v>
      </c>
      <c r="EX39" s="59" t="str">
        <v>A</v>
      </c>
      <c r="EY39" s="59" t="str">
        <v>A</v>
      </c>
      <c r="EZ39" s="59" t="str">
        <v>A</v>
      </c>
      <c r="FA39" s="59" t="str">
        <v>OSU</v>
      </c>
      <c r="FB39" s="59" t="str">
        <v>OSU</v>
      </c>
      <c r="FC39" s="59" t="str">
        <v>OSU</v>
      </c>
      <c r="FD39" s="59" t="str">
        <v>OSU</v>
      </c>
      <c r="FE39" s="59" t="str">
        <v>A</v>
      </c>
      <c r="FF39" s="59" t="str">
        <v>OSU</v>
      </c>
      <c r="FG39" s="59" t="str">
        <v>A</v>
      </c>
      <c r="FH39" s="59" t="str">
        <v>OSU</v>
      </c>
      <c r="FI39" s="59" t="str">
        <v>OSU</v>
      </c>
      <c r="FJ39" s="59" t="str">
        <v>OSU</v>
      </c>
      <c r="FK39" s="59" t="str">
        <v>A</v>
      </c>
      <c r="FL39" s="59" t="str">
        <v>A</v>
      </c>
      <c r="FM39" s="59" t="str">
        <v>A</v>
      </c>
      <c r="FN39" s="59" t="str">
        <v>A</v>
      </c>
      <c r="FO39" s="59" t="str">
        <v>A</v>
      </c>
      <c r="FP39" s="59" t="str">
        <v>A</v>
      </c>
      <c r="FQ39" s="59" t="str">
        <v>OSU</v>
      </c>
      <c r="FR39" s="59" t="str">
        <v>OSU</v>
      </c>
      <c r="FS39" s="59" t="str">
        <v>A</v>
      </c>
      <c r="FT39" s="59" t="str">
        <v>OSU</v>
      </c>
      <c r="FU39" s="59" t="str">
        <v>OSU</v>
      </c>
      <c r="FV39" s="59" t="str">
        <v>OSU</v>
      </c>
      <c r="FW39" s="59" t="str">
        <v>A</v>
      </c>
      <c r="FX39" s="59" t="str">
        <v>A</v>
      </c>
      <c r="FY39" s="59" t="str">
        <v>A</v>
      </c>
      <c r="FZ39" s="59" t="str">
        <v>A</v>
      </c>
      <c r="GA39" s="59" t="str">
        <v>A</v>
      </c>
      <c r="GB39" s="59" t="str">
        <v>A</v>
      </c>
      <c r="GC39" s="59" t="str">
        <v>OSU</v>
      </c>
      <c r="GD39" s="59" t="str">
        <v>OSU</v>
      </c>
      <c r="GE39" s="59" t="str">
        <v>A</v>
      </c>
      <c r="GF39" s="59" t="str">
        <v>OSU</v>
      </c>
      <c r="GG39" s="59" t="str">
        <v>OSU</v>
      </c>
      <c r="GH39" s="59" t="str">
        <v>OSU</v>
      </c>
      <c r="GI39" s="59" t="str">
        <v>A</v>
      </c>
      <c r="GJ39" s="59" t="str">
        <v>A</v>
      </c>
      <c r="GK39" s="59" t="str">
        <v>A</v>
      </c>
      <c r="GL39" s="59" t="str">
        <v>A</v>
      </c>
      <c r="GM39" s="59" t="str">
        <v>A</v>
      </c>
      <c r="GN39" s="59" t="str">
        <v>A</v>
      </c>
      <c r="GO39" s="59" t="str">
        <v>OSU</v>
      </c>
      <c r="GP39" s="59" t="str">
        <v>OSU</v>
      </c>
      <c r="GQ39" s="59" t="str">
        <v>A</v>
      </c>
      <c r="GR39" s="59" t="str">
        <v>OSU</v>
      </c>
      <c r="GS39" s="59" t="str">
        <v>OSU</v>
      </c>
    </row>
    <row r="40" spans="1:201">
      <c r="A40" s="39">
        <v>36</v>
      </c>
      <c r="B40" s="59" t="str" cm="1">
        <f t="array" ref="B40:GS40">_xlfn.XLOOKUP(A40,Case!$B$50:$B$205,Case!$G$50:$GX$205)&amp;""</f>
        <v>A</v>
      </c>
      <c r="C40" s="59" t="str">
        <v>S</v>
      </c>
      <c r="D40" s="59" t="str">
        <v>S</v>
      </c>
      <c r="E40" s="59" t="str">
        <v>A</v>
      </c>
      <c r="F40" s="59" t="str">
        <v>A</v>
      </c>
      <c r="G40" s="59" t="str">
        <v>S</v>
      </c>
      <c r="H40" s="59" t="str">
        <v>S</v>
      </c>
      <c r="I40" s="59" t="str">
        <v>A</v>
      </c>
      <c r="J40" s="59" t="str">
        <v>S</v>
      </c>
      <c r="K40" s="59" t="str">
        <v>A</v>
      </c>
      <c r="L40" s="59" t="str">
        <v>A</v>
      </c>
      <c r="M40" s="59" t="str">
        <v>S</v>
      </c>
      <c r="N40" s="59" t="str">
        <v>A</v>
      </c>
      <c r="O40" s="59" t="str">
        <v>S</v>
      </c>
      <c r="P40" s="59" t="str">
        <v>S</v>
      </c>
      <c r="Q40" s="59" t="str">
        <v>A</v>
      </c>
      <c r="R40" s="59" t="str">
        <v>A</v>
      </c>
      <c r="S40" s="59" t="str">
        <v>S</v>
      </c>
      <c r="T40" s="59" t="str">
        <v>S</v>
      </c>
      <c r="U40" s="59" t="str">
        <v>A</v>
      </c>
      <c r="V40" s="59" t="str">
        <v>S</v>
      </c>
      <c r="W40" s="59" t="str">
        <v>A</v>
      </c>
      <c r="X40" s="59" t="str">
        <v>A</v>
      </c>
      <c r="Y40" s="59" t="str">
        <v>S</v>
      </c>
      <c r="Z40" s="59" t="str">
        <v>A</v>
      </c>
      <c r="AA40" s="59" t="str">
        <v>S</v>
      </c>
      <c r="AB40" s="59" t="str">
        <v>S</v>
      </c>
      <c r="AC40" s="59" t="str">
        <v>A</v>
      </c>
      <c r="AD40" s="59" t="str">
        <v>A</v>
      </c>
      <c r="AE40" s="59" t="str">
        <v>S</v>
      </c>
      <c r="AF40" s="59" t="str">
        <v>S</v>
      </c>
      <c r="AG40" s="59" t="str">
        <v>A</v>
      </c>
      <c r="AH40" s="59" t="str">
        <v>S</v>
      </c>
      <c r="AI40" s="59" t="str">
        <v>A</v>
      </c>
      <c r="AJ40" s="59" t="str">
        <v>A</v>
      </c>
      <c r="AK40" s="59" t="str">
        <v>S</v>
      </c>
      <c r="AL40" s="59" t="str">
        <v>A</v>
      </c>
      <c r="AM40" s="59" t="str">
        <v>S</v>
      </c>
      <c r="AN40" s="59" t="str">
        <v>S</v>
      </c>
      <c r="AO40" s="59" t="str">
        <v>A</v>
      </c>
      <c r="AP40" s="59" t="str">
        <v>A</v>
      </c>
      <c r="AQ40" s="59" t="str">
        <v>S</v>
      </c>
      <c r="AR40" s="59" t="str">
        <v>S</v>
      </c>
      <c r="AS40" s="59" t="str">
        <v>A</v>
      </c>
      <c r="AT40" s="59" t="str">
        <v>S</v>
      </c>
      <c r="AU40" s="59" t="str">
        <v>A</v>
      </c>
      <c r="AV40" s="59" t="str">
        <v>A</v>
      </c>
      <c r="AW40" s="59" t="str">
        <v>S</v>
      </c>
      <c r="AX40" s="59" t="str">
        <v>A</v>
      </c>
      <c r="AY40" s="59" t="str">
        <v>S</v>
      </c>
      <c r="AZ40" s="59" t="str">
        <v>S</v>
      </c>
      <c r="BA40" s="59" t="str">
        <v>A</v>
      </c>
      <c r="BB40" s="59" t="str">
        <v>A</v>
      </c>
      <c r="BC40" s="59" t="str">
        <v>S</v>
      </c>
      <c r="BD40" s="59" t="str">
        <v>S</v>
      </c>
      <c r="BE40" s="59" t="str">
        <v>A</v>
      </c>
      <c r="BF40" s="59" t="str">
        <v>A</v>
      </c>
      <c r="BG40" s="59" t="str">
        <v>A</v>
      </c>
      <c r="BH40" s="59" t="str">
        <v>S</v>
      </c>
      <c r="BI40" s="59" t="str">
        <v>A</v>
      </c>
      <c r="BJ40" s="59" t="str">
        <v>A</v>
      </c>
      <c r="BK40" s="59" t="str">
        <v>S</v>
      </c>
      <c r="BL40" s="59" t="str">
        <v>A</v>
      </c>
      <c r="BM40" s="59" t="str">
        <v>A</v>
      </c>
      <c r="BN40" s="59" t="str">
        <v>A</v>
      </c>
      <c r="BO40" s="59" t="str">
        <v>S</v>
      </c>
      <c r="BP40" s="59" t="str">
        <v>S</v>
      </c>
      <c r="BQ40" s="59" t="str">
        <v>A</v>
      </c>
      <c r="BR40" s="59" t="str">
        <v>A</v>
      </c>
      <c r="BS40" s="59" t="str">
        <v>S</v>
      </c>
      <c r="BT40" s="59" t="str">
        <v>A</v>
      </c>
      <c r="BU40" s="59" t="str">
        <v>S</v>
      </c>
      <c r="BV40" s="59" t="str">
        <v>A</v>
      </c>
      <c r="BW40" s="59" t="str">
        <v>S</v>
      </c>
      <c r="BX40" s="59" t="str">
        <v>A</v>
      </c>
      <c r="BY40" s="59" t="str">
        <v>A</v>
      </c>
      <c r="BZ40" s="59" t="str">
        <v>A</v>
      </c>
      <c r="CA40" s="59" t="str">
        <v>S</v>
      </c>
      <c r="CB40" s="59" t="str">
        <v>S</v>
      </c>
      <c r="CC40" s="59" t="str">
        <v>A</v>
      </c>
      <c r="CD40" s="59" t="str">
        <v>A</v>
      </c>
      <c r="CE40" s="59" t="str">
        <v>S</v>
      </c>
      <c r="CF40" s="59" t="str">
        <v>A</v>
      </c>
      <c r="CG40" s="59" t="str">
        <v>S</v>
      </c>
      <c r="CH40" s="59" t="str">
        <v>A</v>
      </c>
      <c r="CI40" s="59" t="str">
        <v>S</v>
      </c>
      <c r="CJ40" s="59" t="str">
        <v>A</v>
      </c>
      <c r="CK40" s="59" t="str">
        <v>A</v>
      </c>
      <c r="CL40" s="59" t="str">
        <v>A</v>
      </c>
      <c r="CM40" s="59" t="str">
        <v>S</v>
      </c>
      <c r="CN40" s="59" t="str">
        <v>S</v>
      </c>
      <c r="CO40" s="59" t="str">
        <v>A</v>
      </c>
      <c r="CP40" s="59" t="str">
        <v>A</v>
      </c>
      <c r="CQ40" s="59" t="str">
        <v>S</v>
      </c>
      <c r="CR40" s="59" t="str">
        <v>A</v>
      </c>
      <c r="CS40" s="59" t="str">
        <v>S</v>
      </c>
      <c r="CT40" s="59" t="str">
        <v>A</v>
      </c>
      <c r="CU40" s="59" t="str">
        <v>S</v>
      </c>
      <c r="CV40" s="59" t="str">
        <v>A</v>
      </c>
      <c r="CW40" s="59" t="str">
        <v>A</v>
      </c>
      <c r="CX40" s="59" t="str">
        <v>A</v>
      </c>
      <c r="CY40" s="59" t="str">
        <v>A</v>
      </c>
      <c r="CZ40" s="59" t="str">
        <v>A</v>
      </c>
      <c r="DA40" s="59" t="str">
        <v>A</v>
      </c>
      <c r="DB40" s="59" t="str">
        <v>A</v>
      </c>
      <c r="DC40" s="59" t="str">
        <v>A</v>
      </c>
      <c r="DD40" s="59" t="str">
        <v>A</v>
      </c>
      <c r="DE40" s="59" t="str">
        <v>S</v>
      </c>
      <c r="DF40" s="59" t="str">
        <v>S</v>
      </c>
      <c r="DG40" s="59" t="str">
        <v>S</v>
      </c>
      <c r="DH40" s="59" t="str">
        <v>S</v>
      </c>
      <c r="DI40" s="59" t="str">
        <v>A</v>
      </c>
      <c r="DJ40" s="59" t="str">
        <v>A</v>
      </c>
      <c r="DK40" s="59" t="str">
        <v>A</v>
      </c>
      <c r="DL40" s="59" t="str">
        <v>A</v>
      </c>
      <c r="DM40" s="59" t="str">
        <v>A</v>
      </c>
      <c r="DN40" s="59" t="str">
        <v>A</v>
      </c>
      <c r="DO40" s="59" t="str">
        <v>A</v>
      </c>
      <c r="DP40" s="59" t="str">
        <v>A</v>
      </c>
      <c r="DQ40" s="59" t="str">
        <v>S</v>
      </c>
      <c r="DR40" s="59" t="str">
        <v>S</v>
      </c>
      <c r="DS40" s="59" t="str">
        <v>S</v>
      </c>
      <c r="DT40" s="59" t="str">
        <v>S</v>
      </c>
      <c r="DU40" s="59" t="str">
        <v>A</v>
      </c>
      <c r="DV40" s="59" t="str">
        <v>A</v>
      </c>
      <c r="DW40" s="59" t="str">
        <v>A</v>
      </c>
      <c r="DX40" s="59" t="str">
        <v>A</v>
      </c>
      <c r="DY40" s="59" t="str">
        <v>A</v>
      </c>
      <c r="DZ40" s="59" t="str">
        <v>A</v>
      </c>
      <c r="EA40" s="59" t="str">
        <v>A</v>
      </c>
      <c r="EB40" s="59" t="str">
        <v>A</v>
      </c>
      <c r="EC40" s="59" t="str">
        <v>S</v>
      </c>
      <c r="ED40" s="59" t="str">
        <v>S</v>
      </c>
      <c r="EE40" s="59" t="str">
        <v>S</v>
      </c>
      <c r="EF40" s="59" t="str">
        <v>S</v>
      </c>
      <c r="EG40" s="59" t="str">
        <v>A</v>
      </c>
      <c r="EH40" s="59" t="str">
        <v>A</v>
      </c>
      <c r="EI40" s="59" t="str">
        <v>A</v>
      </c>
      <c r="EJ40" s="59" t="str">
        <v>A</v>
      </c>
      <c r="EK40" s="59" t="str">
        <v>A</v>
      </c>
      <c r="EL40" s="59" t="str">
        <v>A</v>
      </c>
      <c r="EM40" s="59" t="str">
        <v>A</v>
      </c>
      <c r="EN40" s="59" t="str">
        <v>A</v>
      </c>
      <c r="EO40" s="59" t="str">
        <v>S</v>
      </c>
      <c r="EP40" s="59" t="str">
        <v>S</v>
      </c>
      <c r="EQ40" s="59" t="str">
        <v>S</v>
      </c>
      <c r="ER40" s="59" t="str">
        <v>S</v>
      </c>
      <c r="ES40" s="59" t="str">
        <v>A</v>
      </c>
      <c r="ET40" s="59" t="str">
        <v>A</v>
      </c>
      <c r="EU40" s="59" t="str">
        <v>A</v>
      </c>
      <c r="EV40" s="59" t="str">
        <v>A</v>
      </c>
      <c r="EW40" s="59" t="str">
        <v>A</v>
      </c>
      <c r="EX40" s="59" t="str">
        <v>A</v>
      </c>
      <c r="EY40" s="59" t="str">
        <v>A</v>
      </c>
      <c r="EZ40" s="59" t="str">
        <v>A</v>
      </c>
      <c r="FA40" s="59" t="str">
        <v>S</v>
      </c>
      <c r="FB40" s="59" t="str">
        <v>S</v>
      </c>
      <c r="FC40" s="59" t="str">
        <v>S</v>
      </c>
      <c r="FD40" s="59" t="str">
        <v>S</v>
      </c>
      <c r="FE40" s="59" t="str">
        <v>A</v>
      </c>
      <c r="FF40" s="59" t="str">
        <v>S</v>
      </c>
      <c r="FG40" s="59" t="str">
        <v>A</v>
      </c>
      <c r="FH40" s="59" t="str">
        <v>S</v>
      </c>
      <c r="FI40" s="59" t="str">
        <v>S</v>
      </c>
      <c r="FJ40" s="59" t="str">
        <v>S</v>
      </c>
      <c r="FK40" s="59" t="str">
        <v>A</v>
      </c>
      <c r="FL40" s="59" t="str">
        <v>A</v>
      </c>
      <c r="FM40" s="59" t="str">
        <v>A</v>
      </c>
      <c r="FN40" s="59" t="str">
        <v>A</v>
      </c>
      <c r="FO40" s="59" t="str">
        <v>A</v>
      </c>
      <c r="FP40" s="59" t="str">
        <v>A</v>
      </c>
      <c r="FQ40" s="59" t="str">
        <v>S</v>
      </c>
      <c r="FR40" s="59" t="str">
        <v>S</v>
      </c>
      <c r="FS40" s="59" t="str">
        <v>A</v>
      </c>
      <c r="FT40" s="59" t="str">
        <v>S</v>
      </c>
      <c r="FU40" s="59" t="str">
        <v>S</v>
      </c>
      <c r="FV40" s="59" t="str">
        <v>S</v>
      </c>
      <c r="FW40" s="59" t="str">
        <v>A</v>
      </c>
      <c r="FX40" s="59" t="str">
        <v>A</v>
      </c>
      <c r="FY40" s="59" t="str">
        <v>A</v>
      </c>
      <c r="FZ40" s="59" t="str">
        <v>A</v>
      </c>
      <c r="GA40" s="59" t="str">
        <v>A</v>
      </c>
      <c r="GB40" s="59" t="str">
        <v>A</v>
      </c>
      <c r="GC40" s="59" t="str">
        <v>S</v>
      </c>
      <c r="GD40" s="59" t="str">
        <v>S</v>
      </c>
      <c r="GE40" s="59" t="str">
        <v>A</v>
      </c>
      <c r="GF40" s="59" t="str">
        <v>S</v>
      </c>
      <c r="GG40" s="59" t="str">
        <v>S</v>
      </c>
      <c r="GH40" s="59" t="str">
        <v>S</v>
      </c>
      <c r="GI40" s="59" t="str">
        <v>A</v>
      </c>
      <c r="GJ40" s="59" t="str">
        <v>A</v>
      </c>
      <c r="GK40" s="59" t="str">
        <v>A</v>
      </c>
      <c r="GL40" s="59" t="str">
        <v>A</v>
      </c>
      <c r="GM40" s="59" t="str">
        <v>A</v>
      </c>
      <c r="GN40" s="59" t="str">
        <v>A</v>
      </c>
      <c r="GO40" s="59" t="str">
        <v>S</v>
      </c>
      <c r="GP40" s="59" t="str">
        <v>S</v>
      </c>
      <c r="GQ40" s="59" t="str">
        <v>A</v>
      </c>
      <c r="GR40" s="59" t="str">
        <v>S</v>
      </c>
      <c r="GS40" s="59" t="str">
        <v>S</v>
      </c>
    </row>
    <row r="41" spans="1:201">
      <c r="A41" s="39">
        <v>37</v>
      </c>
      <c r="B41" s="59" t="str" cm="1">
        <f t="array" ref="B41:GS41">_xlfn.XLOOKUP(A41,Case!$B$50:$B$205,Case!$G$50:$GX$205)&amp;""</f>
        <v>WSU</v>
      </c>
      <c r="C41" s="59" t="str">
        <v>WSU</v>
      </c>
      <c r="D41" s="59" t="str">
        <v>WSU</v>
      </c>
      <c r="E41" s="59" t="str">
        <v>WSU</v>
      </c>
      <c r="F41" s="59" t="str">
        <v>A</v>
      </c>
      <c r="G41" s="59" t="str">
        <v>A</v>
      </c>
      <c r="H41" s="59" t="str">
        <v>A</v>
      </c>
      <c r="I41" s="59" t="str">
        <v>A</v>
      </c>
      <c r="J41" s="59" t="str">
        <v>WSU</v>
      </c>
      <c r="K41" s="59" t="str">
        <v>A</v>
      </c>
      <c r="L41" s="59" t="str">
        <v>WSU</v>
      </c>
      <c r="M41" s="59" t="str">
        <v>WSU</v>
      </c>
      <c r="N41" s="59" t="str">
        <v>WSU</v>
      </c>
      <c r="O41" s="59" t="str">
        <v>WSU</v>
      </c>
      <c r="P41" s="59" t="str">
        <v>WSU</v>
      </c>
      <c r="Q41" s="59" t="str">
        <v>WSU</v>
      </c>
      <c r="R41" s="59" t="str">
        <v>A</v>
      </c>
      <c r="S41" s="59" t="str">
        <v>A</v>
      </c>
      <c r="T41" s="59" t="str">
        <v>A</v>
      </c>
      <c r="U41" s="59" t="str">
        <v>A</v>
      </c>
      <c r="V41" s="59" t="str">
        <v>WSU</v>
      </c>
      <c r="W41" s="59" t="str">
        <v>A</v>
      </c>
      <c r="X41" s="59" t="str">
        <v>WSU</v>
      </c>
      <c r="Y41" s="59" t="str">
        <v>WSU</v>
      </c>
      <c r="Z41" s="59" t="str">
        <v>WSU</v>
      </c>
      <c r="AA41" s="59" t="str">
        <v>WSU</v>
      </c>
      <c r="AB41" s="59" t="str">
        <v>WSU</v>
      </c>
      <c r="AC41" s="59" t="str">
        <v>WSU</v>
      </c>
      <c r="AD41" s="59" t="str">
        <v>A</v>
      </c>
      <c r="AE41" s="59" t="str">
        <v>A</v>
      </c>
      <c r="AF41" s="59" t="str">
        <v>A</v>
      </c>
      <c r="AG41" s="59" t="str">
        <v>A</v>
      </c>
      <c r="AH41" s="59" t="str">
        <v>WSU</v>
      </c>
      <c r="AI41" s="59" t="str">
        <v>A</v>
      </c>
      <c r="AJ41" s="59" t="str">
        <v>WSU</v>
      </c>
      <c r="AK41" s="59" t="str">
        <v>WSU</v>
      </c>
      <c r="AL41" s="59" t="str">
        <v>WSU</v>
      </c>
      <c r="AM41" s="59" t="str">
        <v>WSU</v>
      </c>
      <c r="AN41" s="59" t="str">
        <v>WSU</v>
      </c>
      <c r="AO41" s="59" t="str">
        <v>WSU</v>
      </c>
      <c r="AP41" s="59" t="str">
        <v>A</v>
      </c>
      <c r="AQ41" s="59" t="str">
        <v>A</v>
      </c>
      <c r="AR41" s="59" t="str">
        <v>A</v>
      </c>
      <c r="AS41" s="59" t="str">
        <v>A</v>
      </c>
      <c r="AT41" s="59" t="str">
        <v>WSU</v>
      </c>
      <c r="AU41" s="59" t="str">
        <v>A</v>
      </c>
      <c r="AV41" s="59" t="str">
        <v>WSU</v>
      </c>
      <c r="AW41" s="59" t="str">
        <v>WSU</v>
      </c>
      <c r="AX41" s="59" t="str">
        <v>WSU</v>
      </c>
      <c r="AY41" s="59" t="str">
        <v>WSU</v>
      </c>
      <c r="AZ41" s="59" t="str">
        <v>WSU</v>
      </c>
      <c r="BA41" s="59" t="str">
        <v>WSU</v>
      </c>
      <c r="BB41" s="59" t="str">
        <v>A</v>
      </c>
      <c r="BC41" s="59" t="str">
        <v>A</v>
      </c>
      <c r="BD41" s="59" t="str">
        <v>A</v>
      </c>
      <c r="BE41" s="59" t="str">
        <v>A</v>
      </c>
      <c r="BF41" s="59" t="str">
        <v>WSU</v>
      </c>
      <c r="BG41" s="59" t="str">
        <v>A</v>
      </c>
      <c r="BH41" s="59" t="str">
        <v>WSU</v>
      </c>
      <c r="BI41" s="59" t="str">
        <v>WSU</v>
      </c>
      <c r="BJ41" s="59" t="str">
        <v>A</v>
      </c>
      <c r="BK41" s="59" t="str">
        <v>WSU</v>
      </c>
      <c r="BL41" s="59" t="str">
        <v>WSU</v>
      </c>
      <c r="BM41" s="59" t="str">
        <v>A</v>
      </c>
      <c r="BN41" s="59" t="str">
        <v>WSU</v>
      </c>
      <c r="BO41" s="59" t="str">
        <v>WSU</v>
      </c>
      <c r="BP41" s="59" t="str">
        <v>WSU</v>
      </c>
      <c r="BQ41" s="59" t="str">
        <v>WSU</v>
      </c>
      <c r="BR41" s="59" t="str">
        <v>A</v>
      </c>
      <c r="BS41" s="59" t="str">
        <v>A</v>
      </c>
      <c r="BT41" s="59" t="str">
        <v>A</v>
      </c>
      <c r="BU41" s="59" t="str">
        <v>WSU</v>
      </c>
      <c r="BV41" s="59" t="str">
        <v>A</v>
      </c>
      <c r="BW41" s="59" t="str">
        <v>WSU</v>
      </c>
      <c r="BX41" s="59" t="str">
        <v>WSU</v>
      </c>
      <c r="BY41" s="59" t="str">
        <v>A</v>
      </c>
      <c r="BZ41" s="59" t="str">
        <v>WSU</v>
      </c>
      <c r="CA41" s="59" t="str">
        <v>WSU</v>
      </c>
      <c r="CB41" s="59" t="str">
        <v>WSU</v>
      </c>
      <c r="CC41" s="59" t="str">
        <v>WSU</v>
      </c>
      <c r="CD41" s="59" t="str">
        <v>A</v>
      </c>
      <c r="CE41" s="59" t="str">
        <v>A</v>
      </c>
      <c r="CF41" s="59" t="str">
        <v>A</v>
      </c>
      <c r="CG41" s="59" t="str">
        <v>WSU</v>
      </c>
      <c r="CH41" s="59" t="str">
        <v>A</v>
      </c>
      <c r="CI41" s="59" t="str">
        <v>WSU</v>
      </c>
      <c r="CJ41" s="59" t="str">
        <v>WSU</v>
      </c>
      <c r="CK41" s="59" t="str">
        <v>A</v>
      </c>
      <c r="CL41" s="59" t="str">
        <v>WSU</v>
      </c>
      <c r="CM41" s="59" t="str">
        <v>WSU</v>
      </c>
      <c r="CN41" s="59" t="str">
        <v>WSU</v>
      </c>
      <c r="CO41" s="59" t="str">
        <v>WSU</v>
      </c>
      <c r="CP41" s="59" t="str">
        <v>A</v>
      </c>
      <c r="CQ41" s="59" t="str">
        <v>A</v>
      </c>
      <c r="CR41" s="59" t="str">
        <v>A</v>
      </c>
      <c r="CS41" s="59" t="str">
        <v>WSU</v>
      </c>
      <c r="CT41" s="59" t="str">
        <v>A</v>
      </c>
      <c r="CU41" s="59" t="str">
        <v>WSU</v>
      </c>
      <c r="CV41" s="59" t="str">
        <v>WSU</v>
      </c>
      <c r="CW41" s="59" t="str">
        <v>A</v>
      </c>
      <c r="CX41" s="59" t="str">
        <v>A</v>
      </c>
      <c r="CY41" s="59" t="str">
        <v>A</v>
      </c>
      <c r="CZ41" s="59" t="str">
        <v>WSU</v>
      </c>
      <c r="DA41" s="59" t="str">
        <v>WSU</v>
      </c>
      <c r="DB41" s="59" t="str">
        <v>WSU</v>
      </c>
      <c r="DC41" s="59" t="str">
        <v>A</v>
      </c>
      <c r="DD41" s="59" t="str">
        <v>A</v>
      </c>
      <c r="DE41" s="59" t="str">
        <v>WSU</v>
      </c>
      <c r="DF41" s="59" t="str">
        <v>A</v>
      </c>
      <c r="DG41" s="59" t="str">
        <v>WSU</v>
      </c>
      <c r="DH41" s="59" t="str">
        <v>WSU</v>
      </c>
      <c r="DI41" s="59" t="str">
        <v>WSU</v>
      </c>
      <c r="DJ41" s="59" t="str">
        <v>A</v>
      </c>
      <c r="DK41" s="59" t="str">
        <v>A</v>
      </c>
      <c r="DL41" s="59" t="str">
        <v>WSU</v>
      </c>
      <c r="DM41" s="59" t="str">
        <v>WSU</v>
      </c>
      <c r="DN41" s="59" t="str">
        <v>WSU</v>
      </c>
      <c r="DO41" s="59" t="str">
        <v>A</v>
      </c>
      <c r="DP41" s="59" t="str">
        <v>A</v>
      </c>
      <c r="DQ41" s="59" t="str">
        <v>WSU</v>
      </c>
      <c r="DR41" s="59" t="str">
        <v>A</v>
      </c>
      <c r="DS41" s="59" t="str">
        <v>WSU</v>
      </c>
      <c r="DT41" s="59" t="str">
        <v>WSU</v>
      </c>
      <c r="DU41" s="59" t="str">
        <v>WSU</v>
      </c>
      <c r="DV41" s="59" t="str">
        <v>A</v>
      </c>
      <c r="DW41" s="59" t="str">
        <v>A</v>
      </c>
      <c r="DX41" s="59" t="str">
        <v>WSU</v>
      </c>
      <c r="DY41" s="59" t="str">
        <v>WSU</v>
      </c>
      <c r="DZ41" s="59" t="str">
        <v>WSU</v>
      </c>
      <c r="EA41" s="59" t="str">
        <v>A</v>
      </c>
      <c r="EB41" s="59" t="str">
        <v>A</v>
      </c>
      <c r="EC41" s="59" t="str">
        <v>WSU</v>
      </c>
      <c r="ED41" s="59" t="str">
        <v>A</v>
      </c>
      <c r="EE41" s="59" t="str">
        <v>WSU</v>
      </c>
      <c r="EF41" s="59" t="str">
        <v>WSU</v>
      </c>
      <c r="EG41" s="59" t="str">
        <v>WSU</v>
      </c>
      <c r="EH41" s="59" t="str">
        <v>A</v>
      </c>
      <c r="EI41" s="59" t="str">
        <v>A</v>
      </c>
      <c r="EJ41" s="59" t="str">
        <v>WSU</v>
      </c>
      <c r="EK41" s="59" t="str">
        <v>WSU</v>
      </c>
      <c r="EL41" s="59" t="str">
        <v>WSU</v>
      </c>
      <c r="EM41" s="59" t="str">
        <v>A</v>
      </c>
      <c r="EN41" s="59" t="str">
        <v>A</v>
      </c>
      <c r="EO41" s="59" t="str">
        <v>WSU</v>
      </c>
      <c r="EP41" s="59" t="str">
        <v>A</v>
      </c>
      <c r="EQ41" s="59" t="str">
        <v>WSU</v>
      </c>
      <c r="ER41" s="59" t="str">
        <v>WSU</v>
      </c>
      <c r="ES41" s="59" t="str">
        <v>WSU</v>
      </c>
      <c r="ET41" s="59" t="str">
        <v>A</v>
      </c>
      <c r="EU41" s="59" t="str">
        <v>A</v>
      </c>
      <c r="EV41" s="59" t="str">
        <v>WSU</v>
      </c>
      <c r="EW41" s="59" t="str">
        <v>WSU</v>
      </c>
      <c r="EX41" s="59" t="str">
        <v>WSU</v>
      </c>
      <c r="EY41" s="59" t="str">
        <v>A</v>
      </c>
      <c r="EZ41" s="59" t="str">
        <v>A</v>
      </c>
      <c r="FA41" s="59" t="str">
        <v>WSU</v>
      </c>
      <c r="FB41" s="59" t="str">
        <v>A</v>
      </c>
      <c r="FC41" s="59" t="str">
        <v>WSU</v>
      </c>
      <c r="FD41" s="59" t="str">
        <v>WSU</v>
      </c>
      <c r="FE41" s="59" t="str">
        <v>WSU</v>
      </c>
      <c r="FF41" s="59" t="str">
        <v>A</v>
      </c>
      <c r="FG41" s="59" t="str">
        <v>WSU</v>
      </c>
      <c r="FH41" s="59" t="str">
        <v>A</v>
      </c>
      <c r="FI41" s="59" t="str">
        <v>A</v>
      </c>
      <c r="FJ41" s="59" t="str">
        <v>A</v>
      </c>
      <c r="FK41" s="59" t="str">
        <v>A</v>
      </c>
      <c r="FL41" s="59" t="str">
        <v>WSU</v>
      </c>
      <c r="FM41" s="59" t="str">
        <v>A</v>
      </c>
      <c r="FN41" s="59" t="str">
        <v>WSU</v>
      </c>
      <c r="FO41" s="59" t="str">
        <v>A</v>
      </c>
      <c r="FP41" s="59" t="str">
        <v>WSU</v>
      </c>
      <c r="FQ41" s="59" t="str">
        <v>A</v>
      </c>
      <c r="FR41" s="59" t="str">
        <v>A</v>
      </c>
      <c r="FS41" s="59" t="str">
        <v>WSU</v>
      </c>
      <c r="FT41" s="59" t="str">
        <v>A</v>
      </c>
      <c r="FU41" s="59" t="str">
        <v>A</v>
      </c>
      <c r="FV41" s="59" t="str">
        <v>A</v>
      </c>
      <c r="FW41" s="59" t="str">
        <v>A</v>
      </c>
      <c r="FX41" s="59" t="str">
        <v>WSU</v>
      </c>
      <c r="FY41" s="59" t="str">
        <v>A</v>
      </c>
      <c r="FZ41" s="59" t="str">
        <v>WSU</v>
      </c>
      <c r="GA41" s="59" t="str">
        <v>A</v>
      </c>
      <c r="GB41" s="59" t="str">
        <v>WSU</v>
      </c>
      <c r="GC41" s="59" t="str">
        <v>A</v>
      </c>
      <c r="GD41" s="59" t="str">
        <v>A</v>
      </c>
      <c r="GE41" s="59" t="str">
        <v>WSU</v>
      </c>
      <c r="GF41" s="59" t="str">
        <v>A</v>
      </c>
      <c r="GG41" s="59" t="str">
        <v>A</v>
      </c>
      <c r="GH41" s="59" t="str">
        <v>A</v>
      </c>
      <c r="GI41" s="59" t="str">
        <v>A</v>
      </c>
      <c r="GJ41" s="59" t="str">
        <v>WSU</v>
      </c>
      <c r="GK41" s="59" t="str">
        <v>A</v>
      </c>
      <c r="GL41" s="59" t="str">
        <v>WSU</v>
      </c>
      <c r="GM41" s="59" t="str">
        <v>A</v>
      </c>
      <c r="GN41" s="59" t="str">
        <v>WSU</v>
      </c>
      <c r="GO41" s="59" t="str">
        <v>A</v>
      </c>
      <c r="GP41" s="59" t="str">
        <v>A</v>
      </c>
      <c r="GQ41" s="59" t="str">
        <v>WSU</v>
      </c>
      <c r="GR41" s="59" t="str">
        <v>A</v>
      </c>
      <c r="GS41" s="59" t="str">
        <v>A</v>
      </c>
    </row>
    <row r="42" spans="1:201">
      <c r="A42" s="39">
        <v>38</v>
      </c>
      <c r="B42" s="59" t="str" cm="1">
        <f t="array" ref="B42:GS42">_xlfn.XLOOKUP(A42,Case!$B$50:$B$205,Case!$G$50:$GX$205)&amp;""</f>
        <v>ASU</v>
      </c>
      <c r="C42" s="59" t="str">
        <v>A</v>
      </c>
      <c r="D42" s="59" t="str">
        <v>A</v>
      </c>
      <c r="E42" s="59" t="str">
        <v>A</v>
      </c>
      <c r="F42" s="59" t="str">
        <v>ASU</v>
      </c>
      <c r="G42" s="59" t="str">
        <v>A</v>
      </c>
      <c r="H42" s="59" t="str">
        <v>A</v>
      </c>
      <c r="I42" s="59" t="str">
        <v>ASU</v>
      </c>
      <c r="J42" s="59" t="str">
        <v>A</v>
      </c>
      <c r="K42" s="59" t="str">
        <v>ASU</v>
      </c>
      <c r="L42" s="59" t="str">
        <v>A</v>
      </c>
      <c r="M42" s="59" t="str">
        <v>A</v>
      </c>
      <c r="N42" s="59" t="str">
        <v>ASU</v>
      </c>
      <c r="O42" s="59" t="str">
        <v>A</v>
      </c>
      <c r="P42" s="59" t="str">
        <v>A</v>
      </c>
      <c r="Q42" s="59" t="str">
        <v>A</v>
      </c>
      <c r="R42" s="59" t="str">
        <v>ASU</v>
      </c>
      <c r="S42" s="59" t="str">
        <v>A</v>
      </c>
      <c r="T42" s="59" t="str">
        <v>A</v>
      </c>
      <c r="U42" s="59" t="str">
        <v>ASU</v>
      </c>
      <c r="V42" s="59" t="str">
        <v>A</v>
      </c>
      <c r="W42" s="59" t="str">
        <v>ASU</v>
      </c>
      <c r="X42" s="59" t="str">
        <v>A</v>
      </c>
      <c r="Y42" s="59" t="str">
        <v>A</v>
      </c>
      <c r="Z42" s="59" t="str">
        <v>ASU</v>
      </c>
      <c r="AA42" s="59" t="str">
        <v>A</v>
      </c>
      <c r="AB42" s="59" t="str">
        <v>A</v>
      </c>
      <c r="AC42" s="59" t="str">
        <v>A</v>
      </c>
      <c r="AD42" s="59" t="str">
        <v>ASU</v>
      </c>
      <c r="AE42" s="59" t="str">
        <v>A</v>
      </c>
      <c r="AF42" s="59" t="str">
        <v>A</v>
      </c>
      <c r="AG42" s="59" t="str">
        <v>ASU</v>
      </c>
      <c r="AH42" s="59" t="str">
        <v>A</v>
      </c>
      <c r="AI42" s="59" t="str">
        <v>ASU</v>
      </c>
      <c r="AJ42" s="59" t="str">
        <v>A</v>
      </c>
      <c r="AK42" s="59" t="str">
        <v>A</v>
      </c>
      <c r="AL42" s="59" t="str">
        <v>ASU</v>
      </c>
      <c r="AM42" s="59" t="str">
        <v>A</v>
      </c>
      <c r="AN42" s="59" t="str">
        <v>A</v>
      </c>
      <c r="AO42" s="59" t="str">
        <v>A</v>
      </c>
      <c r="AP42" s="59" t="str">
        <v>ASU</v>
      </c>
      <c r="AQ42" s="59" t="str">
        <v>A</v>
      </c>
      <c r="AR42" s="59" t="str">
        <v>A</v>
      </c>
      <c r="AS42" s="59" t="str">
        <v>ASU</v>
      </c>
      <c r="AT42" s="59" t="str">
        <v>A</v>
      </c>
      <c r="AU42" s="59" t="str">
        <v>ASU</v>
      </c>
      <c r="AV42" s="59" t="str">
        <v>A</v>
      </c>
      <c r="AW42" s="59" t="str">
        <v>A</v>
      </c>
      <c r="AX42" s="59" t="str">
        <v>ASU</v>
      </c>
      <c r="AY42" s="59" t="str">
        <v>A</v>
      </c>
      <c r="AZ42" s="59" t="str">
        <v>A</v>
      </c>
      <c r="BA42" s="59" t="str">
        <v>A</v>
      </c>
      <c r="BB42" s="59" t="str">
        <v>ASU</v>
      </c>
      <c r="BC42" s="59" t="str">
        <v>A</v>
      </c>
      <c r="BD42" s="59" t="str">
        <v>A</v>
      </c>
      <c r="BE42" s="59" t="str">
        <v>ASU</v>
      </c>
      <c r="BF42" s="59" t="str">
        <v>A</v>
      </c>
      <c r="BG42" s="59" t="str">
        <v>ASU</v>
      </c>
      <c r="BH42" s="59" t="str">
        <v>A</v>
      </c>
      <c r="BI42" s="59" t="str">
        <v>A</v>
      </c>
      <c r="BJ42" s="59" t="str">
        <v>ASU</v>
      </c>
      <c r="BK42" s="59" t="str">
        <v>ASU</v>
      </c>
      <c r="BL42" s="59" t="str">
        <v>ASU</v>
      </c>
      <c r="BM42" s="59" t="str">
        <v>A</v>
      </c>
      <c r="BN42" s="59" t="str">
        <v>A</v>
      </c>
      <c r="BO42" s="59" t="str">
        <v>ASU</v>
      </c>
      <c r="BP42" s="59" t="str">
        <v>A</v>
      </c>
      <c r="BQ42" s="59" t="str">
        <v>ASU</v>
      </c>
      <c r="BR42" s="59" t="str">
        <v>A</v>
      </c>
      <c r="BS42" s="59" t="str">
        <v>ASU</v>
      </c>
      <c r="BT42" s="59" t="str">
        <v>A</v>
      </c>
      <c r="BU42" s="59" t="str">
        <v>ASU</v>
      </c>
      <c r="BV42" s="59" t="str">
        <v>ASU</v>
      </c>
      <c r="BW42" s="59" t="str">
        <v>ASU</v>
      </c>
      <c r="BX42" s="59" t="str">
        <v>ASU</v>
      </c>
      <c r="BY42" s="59" t="str">
        <v>A</v>
      </c>
      <c r="BZ42" s="59" t="str">
        <v>A</v>
      </c>
      <c r="CA42" s="59" t="str">
        <v>ASU</v>
      </c>
      <c r="CB42" s="59" t="str">
        <v>A</v>
      </c>
      <c r="CC42" s="59" t="str">
        <v>ASU</v>
      </c>
      <c r="CD42" s="59" t="str">
        <v>A</v>
      </c>
      <c r="CE42" s="59" t="str">
        <v>ASU</v>
      </c>
      <c r="CF42" s="59" t="str">
        <v>A</v>
      </c>
      <c r="CG42" s="59" t="str">
        <v>ASU</v>
      </c>
      <c r="CH42" s="59" t="str">
        <v>ASU</v>
      </c>
      <c r="CI42" s="59" t="str">
        <v>ASU</v>
      </c>
      <c r="CJ42" s="59" t="str">
        <v>ASU</v>
      </c>
      <c r="CK42" s="59" t="str">
        <v>A</v>
      </c>
      <c r="CL42" s="59" t="str">
        <v>A</v>
      </c>
      <c r="CM42" s="59" t="str">
        <v>ASU</v>
      </c>
      <c r="CN42" s="59" t="str">
        <v>A</v>
      </c>
      <c r="CO42" s="59" t="str">
        <v>ASU</v>
      </c>
      <c r="CP42" s="59" t="str">
        <v>A</v>
      </c>
      <c r="CQ42" s="59" t="str">
        <v>ASU</v>
      </c>
      <c r="CR42" s="59" t="str">
        <v>A</v>
      </c>
      <c r="CS42" s="59" t="str">
        <v>ASU</v>
      </c>
      <c r="CT42" s="59" t="str">
        <v>ASU</v>
      </c>
      <c r="CU42" s="59" t="str">
        <v>ASU</v>
      </c>
      <c r="CV42" s="59" t="str">
        <v>ASU</v>
      </c>
      <c r="CW42" s="59" t="str">
        <v>A</v>
      </c>
      <c r="CX42" s="59" t="str">
        <v>A</v>
      </c>
      <c r="CY42" s="59" t="str">
        <v>ASU</v>
      </c>
      <c r="CZ42" s="59" t="str">
        <v>ASU</v>
      </c>
      <c r="DA42" s="59" t="str">
        <v>A</v>
      </c>
      <c r="DB42" s="59" t="str">
        <v>ASU</v>
      </c>
      <c r="DC42" s="59" t="str">
        <v>ASU</v>
      </c>
      <c r="DD42" s="59" t="str">
        <v>A</v>
      </c>
      <c r="DE42" s="59" t="str">
        <v>A</v>
      </c>
      <c r="DF42" s="59" t="str">
        <v>ASU</v>
      </c>
      <c r="DG42" s="59" t="str">
        <v>ASU</v>
      </c>
      <c r="DH42" s="59" t="str">
        <v>A</v>
      </c>
      <c r="DI42" s="59" t="str">
        <v>ASU</v>
      </c>
      <c r="DJ42" s="59" t="str">
        <v>A</v>
      </c>
      <c r="DK42" s="59" t="str">
        <v>ASU</v>
      </c>
      <c r="DL42" s="59" t="str">
        <v>ASU</v>
      </c>
      <c r="DM42" s="59" t="str">
        <v>A</v>
      </c>
      <c r="DN42" s="59" t="str">
        <v>ASU</v>
      </c>
      <c r="DO42" s="59" t="str">
        <v>ASU</v>
      </c>
      <c r="DP42" s="59" t="str">
        <v>A</v>
      </c>
      <c r="DQ42" s="59" t="str">
        <v>A</v>
      </c>
      <c r="DR42" s="59" t="str">
        <v>ASU</v>
      </c>
      <c r="DS42" s="59" t="str">
        <v>ASU</v>
      </c>
      <c r="DT42" s="59" t="str">
        <v>A</v>
      </c>
      <c r="DU42" s="59" t="str">
        <v>ASU</v>
      </c>
      <c r="DV42" s="59" t="str">
        <v>A</v>
      </c>
      <c r="DW42" s="59" t="str">
        <v>ASU</v>
      </c>
      <c r="DX42" s="59" t="str">
        <v>ASU</v>
      </c>
      <c r="DY42" s="59" t="str">
        <v>A</v>
      </c>
      <c r="DZ42" s="59" t="str">
        <v>ASU</v>
      </c>
      <c r="EA42" s="59" t="str">
        <v>ASU</v>
      </c>
      <c r="EB42" s="59" t="str">
        <v>A</v>
      </c>
      <c r="EC42" s="59" t="str">
        <v>A</v>
      </c>
      <c r="ED42" s="59" t="str">
        <v>ASU</v>
      </c>
      <c r="EE42" s="59" t="str">
        <v>ASU</v>
      </c>
      <c r="EF42" s="59" t="str">
        <v>A</v>
      </c>
      <c r="EG42" s="59" t="str">
        <v>ASU</v>
      </c>
      <c r="EH42" s="59" t="str">
        <v>A</v>
      </c>
      <c r="EI42" s="59" t="str">
        <v>ASU</v>
      </c>
      <c r="EJ42" s="59" t="str">
        <v>ASU</v>
      </c>
      <c r="EK42" s="59" t="str">
        <v>A</v>
      </c>
      <c r="EL42" s="59" t="str">
        <v>ASU</v>
      </c>
      <c r="EM42" s="59" t="str">
        <v>ASU</v>
      </c>
      <c r="EN42" s="59" t="str">
        <v>A</v>
      </c>
      <c r="EO42" s="59" t="str">
        <v>A</v>
      </c>
      <c r="EP42" s="59" t="str">
        <v>ASU</v>
      </c>
      <c r="EQ42" s="59" t="str">
        <v>ASU</v>
      </c>
      <c r="ER42" s="59" t="str">
        <v>A</v>
      </c>
      <c r="ES42" s="59" t="str">
        <v>ASU</v>
      </c>
      <c r="ET42" s="59" t="str">
        <v>A</v>
      </c>
      <c r="EU42" s="59" t="str">
        <v>ASU</v>
      </c>
      <c r="EV42" s="59" t="str">
        <v>ASU</v>
      </c>
      <c r="EW42" s="59" t="str">
        <v>A</v>
      </c>
      <c r="EX42" s="59" t="str">
        <v>ASU</v>
      </c>
      <c r="EY42" s="59" t="str">
        <v>ASU</v>
      </c>
      <c r="EZ42" s="59" t="str">
        <v>A</v>
      </c>
      <c r="FA42" s="59" t="str">
        <v>A</v>
      </c>
      <c r="FB42" s="59" t="str">
        <v>ASU</v>
      </c>
      <c r="FC42" s="59" t="str">
        <v>ASU</v>
      </c>
      <c r="FD42" s="59" t="str">
        <v>A</v>
      </c>
      <c r="FE42" s="59" t="str">
        <v>ASU</v>
      </c>
      <c r="FF42" s="59" t="str">
        <v>ASU</v>
      </c>
      <c r="FG42" s="59" t="str">
        <v>A</v>
      </c>
      <c r="FH42" s="59" t="str">
        <v>A</v>
      </c>
      <c r="FI42" s="59" t="str">
        <v>ASU</v>
      </c>
      <c r="FJ42" s="59" t="str">
        <v>A</v>
      </c>
      <c r="FK42" s="59" t="str">
        <v>A</v>
      </c>
      <c r="FL42" s="59" t="str">
        <v>A</v>
      </c>
      <c r="FM42" s="59" t="str">
        <v>ASU</v>
      </c>
      <c r="FN42" s="59" t="str">
        <v>ASU</v>
      </c>
      <c r="FO42" s="59" t="str">
        <v>A</v>
      </c>
      <c r="FP42" s="59" t="str">
        <v>ASU</v>
      </c>
      <c r="FQ42" s="59" t="str">
        <v>ASU</v>
      </c>
      <c r="FR42" s="59" t="str">
        <v>ASU</v>
      </c>
      <c r="FS42" s="59" t="str">
        <v>A</v>
      </c>
      <c r="FT42" s="59" t="str">
        <v>A</v>
      </c>
      <c r="FU42" s="59" t="str">
        <v>ASU</v>
      </c>
      <c r="FV42" s="59" t="str">
        <v>A</v>
      </c>
      <c r="FW42" s="59" t="str">
        <v>A</v>
      </c>
      <c r="FX42" s="59" t="str">
        <v>A</v>
      </c>
      <c r="FY42" s="59" t="str">
        <v>ASU</v>
      </c>
      <c r="FZ42" s="59" t="str">
        <v>ASU</v>
      </c>
      <c r="GA42" s="59" t="str">
        <v>A</v>
      </c>
      <c r="GB42" s="59" t="str">
        <v>ASU</v>
      </c>
      <c r="GC42" s="59" t="str">
        <v>ASU</v>
      </c>
      <c r="GD42" s="59" t="str">
        <v>ASU</v>
      </c>
      <c r="GE42" s="59" t="str">
        <v>A</v>
      </c>
      <c r="GF42" s="59" t="str">
        <v>A</v>
      </c>
      <c r="GG42" s="59" t="str">
        <v>ASU</v>
      </c>
      <c r="GH42" s="59" t="str">
        <v>A</v>
      </c>
      <c r="GI42" s="59" t="str">
        <v>A</v>
      </c>
      <c r="GJ42" s="59" t="str">
        <v>A</v>
      </c>
      <c r="GK42" s="59" t="str">
        <v>ASU</v>
      </c>
      <c r="GL42" s="59" t="str">
        <v>ASU</v>
      </c>
      <c r="GM42" s="59" t="str">
        <v>A</v>
      </c>
      <c r="GN42" s="59" t="str">
        <v>ASU</v>
      </c>
      <c r="GO42" s="59" t="str">
        <v>ASU</v>
      </c>
      <c r="GP42" s="59" t="str">
        <v>ASU</v>
      </c>
      <c r="GQ42" s="59" t="str">
        <v>A</v>
      </c>
      <c r="GR42" s="59" t="str">
        <v>A</v>
      </c>
      <c r="GS42" s="59" t="str">
        <v>ASU</v>
      </c>
    </row>
    <row r="43" spans="1:201">
      <c r="A43" s="39">
        <v>39</v>
      </c>
      <c r="B43" s="59" t="str" cm="1">
        <f t="array" ref="B43:GS43">_xlfn.XLOOKUP(A43,Case!$B$50:$B$205,Case!$G$50:$GX$205)&amp;""</f>
        <v>A</v>
      </c>
      <c r="C43" s="59" t="str">
        <v>USC</v>
      </c>
      <c r="D43" s="59" t="str">
        <v>A</v>
      </c>
      <c r="E43" s="59" t="str">
        <v>USC</v>
      </c>
      <c r="F43" s="59" t="str">
        <v>USC</v>
      </c>
      <c r="G43" s="59" t="str">
        <v>A</v>
      </c>
      <c r="H43" s="59" t="str">
        <v>A</v>
      </c>
      <c r="I43" s="59" t="str">
        <v>USC</v>
      </c>
      <c r="J43" s="59" t="str">
        <v>A</v>
      </c>
      <c r="K43" s="59" t="str">
        <v>USC</v>
      </c>
      <c r="L43" s="59" t="str">
        <v>A</v>
      </c>
      <c r="M43" s="59" t="str">
        <v>USC</v>
      </c>
      <c r="N43" s="59" t="str">
        <v>A</v>
      </c>
      <c r="O43" s="59" t="str">
        <v>USC</v>
      </c>
      <c r="P43" s="59" t="str">
        <v>A</v>
      </c>
      <c r="Q43" s="59" t="str">
        <v>USC</v>
      </c>
      <c r="R43" s="59" t="str">
        <v>USC</v>
      </c>
      <c r="S43" s="59" t="str">
        <v>A</v>
      </c>
      <c r="T43" s="59" t="str">
        <v>A</v>
      </c>
      <c r="U43" s="59" t="str">
        <v>USC</v>
      </c>
      <c r="V43" s="59" t="str">
        <v>A</v>
      </c>
      <c r="W43" s="59" t="str">
        <v>USC</v>
      </c>
      <c r="X43" s="59" t="str">
        <v>A</v>
      </c>
      <c r="Y43" s="59" t="str">
        <v>USC</v>
      </c>
      <c r="Z43" s="59" t="str">
        <v>A</v>
      </c>
      <c r="AA43" s="59" t="str">
        <v>USC</v>
      </c>
      <c r="AB43" s="59" t="str">
        <v>A</v>
      </c>
      <c r="AC43" s="59" t="str">
        <v>USC</v>
      </c>
      <c r="AD43" s="59" t="str">
        <v>USC</v>
      </c>
      <c r="AE43" s="59" t="str">
        <v>A</v>
      </c>
      <c r="AF43" s="59" t="str">
        <v>A</v>
      </c>
      <c r="AG43" s="59" t="str">
        <v>USC</v>
      </c>
      <c r="AH43" s="59" t="str">
        <v>A</v>
      </c>
      <c r="AI43" s="59" t="str">
        <v>USC</v>
      </c>
      <c r="AJ43" s="59" t="str">
        <v>A</v>
      </c>
      <c r="AK43" s="59" t="str">
        <v>USC</v>
      </c>
      <c r="AL43" s="59" t="str">
        <v>A</v>
      </c>
      <c r="AM43" s="59" t="str">
        <v>USC</v>
      </c>
      <c r="AN43" s="59" t="str">
        <v>A</v>
      </c>
      <c r="AO43" s="59" t="str">
        <v>USC</v>
      </c>
      <c r="AP43" s="59" t="str">
        <v>USC</v>
      </c>
      <c r="AQ43" s="59" t="str">
        <v>A</v>
      </c>
      <c r="AR43" s="59" t="str">
        <v>A</v>
      </c>
      <c r="AS43" s="59" t="str">
        <v>USC</v>
      </c>
      <c r="AT43" s="59" t="str">
        <v>A</v>
      </c>
      <c r="AU43" s="59" t="str">
        <v>USC</v>
      </c>
      <c r="AV43" s="59" t="str">
        <v>A</v>
      </c>
      <c r="AW43" s="59" t="str">
        <v>USC</v>
      </c>
      <c r="AX43" s="59" t="str">
        <v>A</v>
      </c>
      <c r="AY43" s="59" t="str">
        <v>USC</v>
      </c>
      <c r="AZ43" s="59" t="str">
        <v>A</v>
      </c>
      <c r="BA43" s="59" t="str">
        <v>USC</v>
      </c>
      <c r="BB43" s="59" t="str">
        <v>USC</v>
      </c>
      <c r="BC43" s="59" t="str">
        <v>A</v>
      </c>
      <c r="BD43" s="59" t="str">
        <v>A</v>
      </c>
      <c r="BE43" s="59" t="str">
        <v>USC</v>
      </c>
      <c r="BF43" s="59" t="str">
        <v>A</v>
      </c>
      <c r="BG43" s="59" t="str">
        <v>USC</v>
      </c>
      <c r="BH43" s="59" t="str">
        <v>A</v>
      </c>
      <c r="BI43" s="59" t="str">
        <v>A</v>
      </c>
      <c r="BJ43" s="59" t="str">
        <v>USC</v>
      </c>
      <c r="BK43" s="59" t="str">
        <v>A</v>
      </c>
      <c r="BL43" s="59" t="str">
        <v>USC</v>
      </c>
      <c r="BM43" s="59" t="str">
        <v>USC</v>
      </c>
      <c r="BN43" s="59" t="str">
        <v>USC</v>
      </c>
      <c r="BO43" s="59" t="str">
        <v>A</v>
      </c>
      <c r="BP43" s="59" t="str">
        <v>A</v>
      </c>
      <c r="BQ43" s="59" t="str">
        <v>A</v>
      </c>
      <c r="BR43" s="59" t="str">
        <v>A</v>
      </c>
      <c r="BS43" s="59" t="str">
        <v>A</v>
      </c>
      <c r="BT43" s="59" t="str">
        <v>A</v>
      </c>
      <c r="BU43" s="59" t="str">
        <v>USC</v>
      </c>
      <c r="BV43" s="59" t="str">
        <v>USC</v>
      </c>
      <c r="BW43" s="59" t="str">
        <v>A</v>
      </c>
      <c r="BX43" s="59" t="str">
        <v>USC</v>
      </c>
      <c r="BY43" s="59" t="str">
        <v>USC</v>
      </c>
      <c r="BZ43" s="59" t="str">
        <v>USC</v>
      </c>
      <c r="CA43" s="59" t="str">
        <v>A</v>
      </c>
      <c r="CB43" s="59" t="str">
        <v>A</v>
      </c>
      <c r="CC43" s="59" t="str">
        <v>A</v>
      </c>
      <c r="CD43" s="59" t="str">
        <v>A</v>
      </c>
      <c r="CE43" s="59" t="str">
        <v>A</v>
      </c>
      <c r="CF43" s="59" t="str">
        <v>A</v>
      </c>
      <c r="CG43" s="59" t="str">
        <v>USC</v>
      </c>
      <c r="CH43" s="59" t="str">
        <v>USC</v>
      </c>
      <c r="CI43" s="59" t="str">
        <v>A</v>
      </c>
      <c r="CJ43" s="59" t="str">
        <v>USC</v>
      </c>
      <c r="CK43" s="59" t="str">
        <v>USC</v>
      </c>
      <c r="CL43" s="59" t="str">
        <v>USC</v>
      </c>
      <c r="CM43" s="59" t="str">
        <v>A</v>
      </c>
      <c r="CN43" s="59" t="str">
        <v>A</v>
      </c>
      <c r="CO43" s="59" t="str">
        <v>A</v>
      </c>
      <c r="CP43" s="59" t="str">
        <v>A</v>
      </c>
      <c r="CQ43" s="59" t="str">
        <v>A</v>
      </c>
      <c r="CR43" s="59" t="str">
        <v>A</v>
      </c>
      <c r="CS43" s="59" t="str">
        <v>USC</v>
      </c>
      <c r="CT43" s="59" t="str">
        <v>USC</v>
      </c>
      <c r="CU43" s="59" t="str">
        <v>A</v>
      </c>
      <c r="CV43" s="59" t="str">
        <v>USC</v>
      </c>
      <c r="CW43" s="59" t="str">
        <v>USC</v>
      </c>
      <c r="CX43" s="59" t="str">
        <v>A</v>
      </c>
      <c r="CY43" s="59" t="str">
        <v>USC</v>
      </c>
      <c r="CZ43" s="59" t="str">
        <v>A</v>
      </c>
      <c r="DA43" s="59" t="str">
        <v>A</v>
      </c>
      <c r="DB43" s="59" t="str">
        <v>A</v>
      </c>
      <c r="DC43" s="59" t="str">
        <v>USC</v>
      </c>
      <c r="DD43" s="59" t="str">
        <v>USC</v>
      </c>
      <c r="DE43" s="59" t="str">
        <v>A</v>
      </c>
      <c r="DF43" s="59" t="str">
        <v>A</v>
      </c>
      <c r="DG43" s="59" t="str">
        <v>USC</v>
      </c>
      <c r="DH43" s="59" t="str">
        <v>A</v>
      </c>
      <c r="DI43" s="59" t="str">
        <v>USC</v>
      </c>
      <c r="DJ43" s="59" t="str">
        <v>A</v>
      </c>
      <c r="DK43" s="59" t="str">
        <v>USC</v>
      </c>
      <c r="DL43" s="59" t="str">
        <v>A</v>
      </c>
      <c r="DM43" s="59" t="str">
        <v>A</v>
      </c>
      <c r="DN43" s="59" t="str">
        <v>A</v>
      </c>
      <c r="DO43" s="59" t="str">
        <v>USC</v>
      </c>
      <c r="DP43" s="59" t="str">
        <v>USC</v>
      </c>
      <c r="DQ43" s="59" t="str">
        <v>A</v>
      </c>
      <c r="DR43" s="59" t="str">
        <v>A</v>
      </c>
      <c r="DS43" s="59" t="str">
        <v>USC</v>
      </c>
      <c r="DT43" s="59" t="str">
        <v>A</v>
      </c>
      <c r="DU43" s="59" t="str">
        <v>USC</v>
      </c>
      <c r="DV43" s="59" t="str">
        <v>A</v>
      </c>
      <c r="DW43" s="59" t="str">
        <v>USC</v>
      </c>
      <c r="DX43" s="59" t="str">
        <v>A</v>
      </c>
      <c r="DY43" s="59" t="str">
        <v>A</v>
      </c>
      <c r="DZ43" s="59" t="str">
        <v>A</v>
      </c>
      <c r="EA43" s="59" t="str">
        <v>USC</v>
      </c>
      <c r="EB43" s="59" t="str">
        <v>USC</v>
      </c>
      <c r="EC43" s="59" t="str">
        <v>A</v>
      </c>
      <c r="ED43" s="59" t="str">
        <v>A</v>
      </c>
      <c r="EE43" s="59" t="str">
        <v>USC</v>
      </c>
      <c r="EF43" s="59" t="str">
        <v>A</v>
      </c>
      <c r="EG43" s="59" t="str">
        <v>USC</v>
      </c>
      <c r="EH43" s="59" t="str">
        <v>A</v>
      </c>
      <c r="EI43" s="59" t="str">
        <v>USC</v>
      </c>
      <c r="EJ43" s="59" t="str">
        <v>A</v>
      </c>
      <c r="EK43" s="59" t="str">
        <v>A</v>
      </c>
      <c r="EL43" s="59" t="str">
        <v>A</v>
      </c>
      <c r="EM43" s="59" t="str">
        <v>USC</v>
      </c>
      <c r="EN43" s="59" t="str">
        <v>USC</v>
      </c>
      <c r="EO43" s="59" t="str">
        <v>A</v>
      </c>
      <c r="EP43" s="59" t="str">
        <v>A</v>
      </c>
      <c r="EQ43" s="59" t="str">
        <v>USC</v>
      </c>
      <c r="ER43" s="59" t="str">
        <v>A</v>
      </c>
      <c r="ES43" s="59" t="str">
        <v>USC</v>
      </c>
      <c r="ET43" s="59" t="str">
        <v>A</v>
      </c>
      <c r="EU43" s="59" t="str">
        <v>USC</v>
      </c>
      <c r="EV43" s="59" t="str">
        <v>A</v>
      </c>
      <c r="EW43" s="59" t="str">
        <v>A</v>
      </c>
      <c r="EX43" s="59" t="str">
        <v>A</v>
      </c>
      <c r="EY43" s="59" t="str">
        <v>USC</v>
      </c>
      <c r="EZ43" s="59" t="str">
        <v>USC</v>
      </c>
      <c r="FA43" s="59" t="str">
        <v>A</v>
      </c>
      <c r="FB43" s="59" t="str">
        <v>A</v>
      </c>
      <c r="FC43" s="59" t="str">
        <v>USC</v>
      </c>
      <c r="FD43" s="59" t="str">
        <v>A</v>
      </c>
      <c r="FE43" s="59" t="str">
        <v>USC</v>
      </c>
      <c r="FF43" s="59" t="str">
        <v>USC</v>
      </c>
      <c r="FG43" s="59" t="str">
        <v>A</v>
      </c>
      <c r="FH43" s="59" t="str">
        <v>USC</v>
      </c>
      <c r="FI43" s="59" t="str">
        <v>USC</v>
      </c>
      <c r="FJ43" s="59" t="str">
        <v>USC</v>
      </c>
      <c r="FK43" s="59" t="str">
        <v>A</v>
      </c>
      <c r="FL43" s="59" t="str">
        <v>USC</v>
      </c>
      <c r="FM43" s="59" t="str">
        <v>A</v>
      </c>
      <c r="FN43" s="59" t="str">
        <v>A</v>
      </c>
      <c r="FO43" s="59" t="str">
        <v>A</v>
      </c>
      <c r="FP43" s="59" t="str">
        <v>USC</v>
      </c>
      <c r="FQ43" s="59" t="str">
        <v>A</v>
      </c>
      <c r="FR43" s="59" t="str">
        <v>USC</v>
      </c>
      <c r="FS43" s="59" t="str">
        <v>A</v>
      </c>
      <c r="FT43" s="59" t="str">
        <v>USC</v>
      </c>
      <c r="FU43" s="59" t="str">
        <v>USC</v>
      </c>
      <c r="FV43" s="59" t="str">
        <v>USC</v>
      </c>
      <c r="FW43" s="59" t="str">
        <v>A</v>
      </c>
      <c r="FX43" s="59" t="str">
        <v>USC</v>
      </c>
      <c r="FY43" s="59" t="str">
        <v>A</v>
      </c>
      <c r="FZ43" s="59" t="str">
        <v>A</v>
      </c>
      <c r="GA43" s="59" t="str">
        <v>A</v>
      </c>
      <c r="GB43" s="59" t="str">
        <v>USC</v>
      </c>
      <c r="GC43" s="59" t="str">
        <v>A</v>
      </c>
      <c r="GD43" s="59" t="str">
        <v>USC</v>
      </c>
      <c r="GE43" s="59" t="str">
        <v>A</v>
      </c>
      <c r="GF43" s="59" t="str">
        <v>USC</v>
      </c>
      <c r="GG43" s="59" t="str">
        <v>USC</v>
      </c>
      <c r="GH43" s="59" t="str">
        <v>USC</v>
      </c>
      <c r="GI43" s="59" t="str">
        <v>A</v>
      </c>
      <c r="GJ43" s="59" t="str">
        <v>USC</v>
      </c>
      <c r="GK43" s="59" t="str">
        <v>A</v>
      </c>
      <c r="GL43" s="59" t="str">
        <v>A</v>
      </c>
      <c r="GM43" s="59" t="str">
        <v>A</v>
      </c>
      <c r="GN43" s="59" t="str">
        <v>USC</v>
      </c>
      <c r="GO43" s="59" t="str">
        <v>A</v>
      </c>
      <c r="GP43" s="59" t="str">
        <v>USC</v>
      </c>
      <c r="GQ43" s="59" t="str">
        <v>A</v>
      </c>
      <c r="GR43" s="59" t="str">
        <v>USC</v>
      </c>
      <c r="GS43" s="59" t="str">
        <v>USC</v>
      </c>
    </row>
    <row r="44" spans="1:201">
      <c r="A44" s="39">
        <v>40</v>
      </c>
      <c r="B44" s="59" t="str" cm="1">
        <f t="array" ref="B44:GS44">_xlfn.XLOOKUP(A44,Case!$B$50:$B$205,Case!$G$50:$GX$205)&amp;""</f>
        <v>A</v>
      </c>
      <c r="C44" s="59" t="str">
        <v>A</v>
      </c>
      <c r="D44" s="59" t="str">
        <v>A</v>
      </c>
      <c r="E44" s="59" t="str">
        <v>A</v>
      </c>
      <c r="F44" s="59" t="str">
        <v>A</v>
      </c>
      <c r="G44" s="59" t="str">
        <v>A</v>
      </c>
      <c r="H44" s="59" t="str">
        <v>A</v>
      </c>
      <c r="I44" s="59" t="str">
        <v>UCLA</v>
      </c>
      <c r="J44" s="59" t="str">
        <v>UCLA</v>
      </c>
      <c r="K44" s="59" t="str">
        <v>UCLA</v>
      </c>
      <c r="L44" s="59" t="str">
        <v>UCLA</v>
      </c>
      <c r="M44" s="59" t="str">
        <v>A</v>
      </c>
      <c r="N44" s="59" t="str">
        <v>A</v>
      </c>
      <c r="O44" s="59" t="str">
        <v>A</v>
      </c>
      <c r="P44" s="59" t="str">
        <v>A</v>
      </c>
      <c r="Q44" s="59" t="str">
        <v>A</v>
      </c>
      <c r="R44" s="59" t="str">
        <v>A</v>
      </c>
      <c r="S44" s="59" t="str">
        <v>A</v>
      </c>
      <c r="T44" s="59" t="str">
        <v>A</v>
      </c>
      <c r="U44" s="59" t="str">
        <v>UCLA</v>
      </c>
      <c r="V44" s="59" t="str">
        <v>UCLA</v>
      </c>
      <c r="W44" s="59" t="str">
        <v>UCLA</v>
      </c>
      <c r="X44" s="59" t="str">
        <v>UCLA</v>
      </c>
      <c r="Y44" s="59" t="str">
        <v>A</v>
      </c>
      <c r="Z44" s="59" t="str">
        <v>A</v>
      </c>
      <c r="AA44" s="59" t="str">
        <v>A</v>
      </c>
      <c r="AB44" s="59" t="str">
        <v>A</v>
      </c>
      <c r="AC44" s="59" t="str">
        <v>A</v>
      </c>
      <c r="AD44" s="59" t="str">
        <v>A</v>
      </c>
      <c r="AE44" s="59" t="str">
        <v>A</v>
      </c>
      <c r="AF44" s="59" t="str">
        <v>A</v>
      </c>
      <c r="AG44" s="59" t="str">
        <v>UCLA</v>
      </c>
      <c r="AH44" s="59" t="str">
        <v>UCLA</v>
      </c>
      <c r="AI44" s="59" t="str">
        <v>UCLA</v>
      </c>
      <c r="AJ44" s="59" t="str">
        <v>UCLA</v>
      </c>
      <c r="AK44" s="59" t="str">
        <v>A</v>
      </c>
      <c r="AL44" s="59" t="str">
        <v>A</v>
      </c>
      <c r="AM44" s="59" t="str">
        <v>A</v>
      </c>
      <c r="AN44" s="59" t="str">
        <v>A</v>
      </c>
      <c r="AO44" s="59" t="str">
        <v>A</v>
      </c>
      <c r="AP44" s="59" t="str">
        <v>A</v>
      </c>
      <c r="AQ44" s="59" t="str">
        <v>A</v>
      </c>
      <c r="AR44" s="59" t="str">
        <v>A</v>
      </c>
      <c r="AS44" s="59" t="str">
        <v>UCLA</v>
      </c>
      <c r="AT44" s="59" t="str">
        <v>UCLA</v>
      </c>
      <c r="AU44" s="59" t="str">
        <v>UCLA</v>
      </c>
      <c r="AV44" s="59" t="str">
        <v>UCLA</v>
      </c>
      <c r="AW44" s="59" t="str">
        <v>A</v>
      </c>
      <c r="AX44" s="59" t="str">
        <v>A</v>
      </c>
      <c r="AY44" s="59" t="str">
        <v>A</v>
      </c>
      <c r="AZ44" s="59" t="str">
        <v>A</v>
      </c>
      <c r="BA44" s="59" t="str">
        <v>A</v>
      </c>
      <c r="BB44" s="59" t="str">
        <v>A</v>
      </c>
      <c r="BC44" s="59" t="str">
        <v>A</v>
      </c>
      <c r="BD44" s="59" t="str">
        <v>A</v>
      </c>
      <c r="BE44" s="59" t="str">
        <v>UCLA</v>
      </c>
      <c r="BF44" s="59" t="str">
        <v>UCLA</v>
      </c>
      <c r="BG44" s="59" t="str">
        <v>UCLA</v>
      </c>
      <c r="BH44" s="59" t="str">
        <v>UCLA</v>
      </c>
      <c r="BI44" s="59" t="str">
        <v>A</v>
      </c>
      <c r="BJ44" s="59" t="str">
        <v>UCLA</v>
      </c>
      <c r="BK44" s="59" t="str">
        <v>A</v>
      </c>
      <c r="BL44" s="59" t="str">
        <v>UCLA</v>
      </c>
      <c r="BM44" s="59" t="str">
        <v>UCLA</v>
      </c>
      <c r="BN44" s="59" t="str">
        <v>UCLA</v>
      </c>
      <c r="BO44" s="59" t="str">
        <v>A</v>
      </c>
      <c r="BP44" s="59" t="str">
        <v>A</v>
      </c>
      <c r="BQ44" s="59" t="str">
        <v>A</v>
      </c>
      <c r="BR44" s="59" t="str">
        <v>A</v>
      </c>
      <c r="BS44" s="59" t="str">
        <v>A</v>
      </c>
      <c r="BT44" s="59" t="str">
        <v>A</v>
      </c>
      <c r="BU44" s="59" t="str">
        <v>UCLA</v>
      </c>
      <c r="BV44" s="59" t="str">
        <v>UCLA</v>
      </c>
      <c r="BW44" s="59" t="str">
        <v>A</v>
      </c>
      <c r="BX44" s="59" t="str">
        <v>UCLA</v>
      </c>
      <c r="BY44" s="59" t="str">
        <v>UCLA</v>
      </c>
      <c r="BZ44" s="59" t="str">
        <v>UCLA</v>
      </c>
      <c r="CA44" s="59" t="str">
        <v>A</v>
      </c>
      <c r="CB44" s="59" t="str">
        <v>A</v>
      </c>
      <c r="CC44" s="59" t="str">
        <v>A</v>
      </c>
      <c r="CD44" s="59" t="str">
        <v>A</v>
      </c>
      <c r="CE44" s="59" t="str">
        <v>A</v>
      </c>
      <c r="CF44" s="59" t="str">
        <v>A</v>
      </c>
      <c r="CG44" s="59" t="str">
        <v>UCLA</v>
      </c>
      <c r="CH44" s="59" t="str">
        <v>UCLA</v>
      </c>
      <c r="CI44" s="59" t="str">
        <v>A</v>
      </c>
      <c r="CJ44" s="59" t="str">
        <v>UCLA</v>
      </c>
      <c r="CK44" s="59" t="str">
        <v>UCLA</v>
      </c>
      <c r="CL44" s="59" t="str">
        <v>UCLA</v>
      </c>
      <c r="CM44" s="59" t="str">
        <v>A</v>
      </c>
      <c r="CN44" s="59" t="str">
        <v>A</v>
      </c>
      <c r="CO44" s="59" t="str">
        <v>A</v>
      </c>
      <c r="CP44" s="59" t="str">
        <v>A</v>
      </c>
      <c r="CQ44" s="59" t="str">
        <v>A</v>
      </c>
      <c r="CR44" s="59" t="str">
        <v>A</v>
      </c>
      <c r="CS44" s="59" t="str">
        <v>UCLA</v>
      </c>
      <c r="CT44" s="59" t="str">
        <v>UCLA</v>
      </c>
      <c r="CU44" s="59" t="str">
        <v>A</v>
      </c>
      <c r="CV44" s="59" t="str">
        <v>UCLA</v>
      </c>
      <c r="CW44" s="59" t="str">
        <v>UCLA</v>
      </c>
      <c r="CX44" s="59" t="str">
        <v>A</v>
      </c>
      <c r="CY44" s="59" t="str">
        <v>UCLA</v>
      </c>
      <c r="CZ44" s="59" t="str">
        <v>A</v>
      </c>
      <c r="DA44" s="59" t="str">
        <v>A</v>
      </c>
      <c r="DB44" s="59" t="str">
        <v>A</v>
      </c>
      <c r="DC44" s="59" t="str">
        <v>UCLA</v>
      </c>
      <c r="DD44" s="59" t="str">
        <v>UCLA</v>
      </c>
      <c r="DE44" s="59" t="str">
        <v>A</v>
      </c>
      <c r="DF44" s="59" t="str">
        <v>A</v>
      </c>
      <c r="DG44" s="59" t="str">
        <v>UCLA</v>
      </c>
      <c r="DH44" s="59" t="str">
        <v>A</v>
      </c>
      <c r="DI44" s="59" t="str">
        <v>UCLA</v>
      </c>
      <c r="DJ44" s="59" t="str">
        <v>A</v>
      </c>
      <c r="DK44" s="59" t="str">
        <v>UCLA</v>
      </c>
      <c r="DL44" s="59" t="str">
        <v>A</v>
      </c>
      <c r="DM44" s="59" t="str">
        <v>A</v>
      </c>
      <c r="DN44" s="59" t="str">
        <v>A</v>
      </c>
      <c r="DO44" s="59" t="str">
        <v>UCLA</v>
      </c>
      <c r="DP44" s="59" t="str">
        <v>UCLA</v>
      </c>
      <c r="DQ44" s="59" t="str">
        <v>A</v>
      </c>
      <c r="DR44" s="59" t="str">
        <v>A</v>
      </c>
      <c r="DS44" s="59" t="str">
        <v>UCLA</v>
      </c>
      <c r="DT44" s="59" t="str">
        <v>A</v>
      </c>
      <c r="DU44" s="59" t="str">
        <v>UCLA</v>
      </c>
      <c r="DV44" s="59" t="str">
        <v>A</v>
      </c>
      <c r="DW44" s="59" t="str">
        <v>UCLA</v>
      </c>
      <c r="DX44" s="59" t="str">
        <v>A</v>
      </c>
      <c r="DY44" s="59" t="str">
        <v>A</v>
      </c>
      <c r="DZ44" s="59" t="str">
        <v>A</v>
      </c>
      <c r="EA44" s="59" t="str">
        <v>UCLA</v>
      </c>
      <c r="EB44" s="59" t="str">
        <v>UCLA</v>
      </c>
      <c r="EC44" s="59" t="str">
        <v>A</v>
      </c>
      <c r="ED44" s="59" t="str">
        <v>A</v>
      </c>
      <c r="EE44" s="59" t="str">
        <v>UCLA</v>
      </c>
      <c r="EF44" s="59" t="str">
        <v>A</v>
      </c>
      <c r="EG44" s="59" t="str">
        <v>UCLA</v>
      </c>
      <c r="EH44" s="59" t="str">
        <v>A</v>
      </c>
      <c r="EI44" s="59" t="str">
        <v>UCLA</v>
      </c>
      <c r="EJ44" s="59" t="str">
        <v>A</v>
      </c>
      <c r="EK44" s="59" t="str">
        <v>A</v>
      </c>
      <c r="EL44" s="59" t="str">
        <v>A</v>
      </c>
      <c r="EM44" s="59" t="str">
        <v>UCLA</v>
      </c>
      <c r="EN44" s="59" t="str">
        <v>UCLA</v>
      </c>
      <c r="EO44" s="59" t="str">
        <v>A</v>
      </c>
      <c r="EP44" s="59" t="str">
        <v>A</v>
      </c>
      <c r="EQ44" s="59" t="str">
        <v>UCLA</v>
      </c>
      <c r="ER44" s="59" t="str">
        <v>A</v>
      </c>
      <c r="ES44" s="59" t="str">
        <v>UCLA</v>
      </c>
      <c r="ET44" s="59" t="str">
        <v>A</v>
      </c>
      <c r="EU44" s="59" t="str">
        <v>UCLA</v>
      </c>
      <c r="EV44" s="59" t="str">
        <v>A</v>
      </c>
      <c r="EW44" s="59" t="str">
        <v>A</v>
      </c>
      <c r="EX44" s="59" t="str">
        <v>A</v>
      </c>
      <c r="EY44" s="59" t="str">
        <v>UCLA</v>
      </c>
      <c r="EZ44" s="59" t="str">
        <v>UCLA</v>
      </c>
      <c r="FA44" s="59" t="str">
        <v>A</v>
      </c>
      <c r="FB44" s="59" t="str">
        <v>A</v>
      </c>
      <c r="FC44" s="59" t="str">
        <v>UCLA</v>
      </c>
      <c r="FD44" s="59" t="str">
        <v>A</v>
      </c>
      <c r="FE44" s="59" t="str">
        <v>UCLA</v>
      </c>
      <c r="FF44" s="59" t="str">
        <v>UCLA</v>
      </c>
      <c r="FG44" s="59" t="str">
        <v>A</v>
      </c>
      <c r="FH44" s="59" t="str">
        <v>UCLA</v>
      </c>
      <c r="FI44" s="59" t="str">
        <v>UCLA</v>
      </c>
      <c r="FJ44" s="59" t="str">
        <v>UCLA</v>
      </c>
      <c r="FK44" s="59" t="str">
        <v>A</v>
      </c>
      <c r="FL44" s="59" t="str">
        <v>UCLA</v>
      </c>
      <c r="FM44" s="59" t="str">
        <v>A</v>
      </c>
      <c r="FN44" s="59" t="str">
        <v>A</v>
      </c>
      <c r="FO44" s="59" t="str">
        <v>A</v>
      </c>
      <c r="FP44" s="59" t="str">
        <v>UCLA</v>
      </c>
      <c r="FQ44" s="59" t="str">
        <v>A</v>
      </c>
      <c r="FR44" s="59" t="str">
        <v>UCLA</v>
      </c>
      <c r="FS44" s="59" t="str">
        <v>A</v>
      </c>
      <c r="FT44" s="59" t="str">
        <v>UCLA</v>
      </c>
      <c r="FU44" s="59" t="str">
        <v>UCLA</v>
      </c>
      <c r="FV44" s="59" t="str">
        <v>UCLA</v>
      </c>
      <c r="FW44" s="59" t="str">
        <v>A</v>
      </c>
      <c r="FX44" s="59" t="str">
        <v>UCLA</v>
      </c>
      <c r="FY44" s="59" t="str">
        <v>A</v>
      </c>
      <c r="FZ44" s="59" t="str">
        <v>A</v>
      </c>
      <c r="GA44" s="59" t="str">
        <v>A</v>
      </c>
      <c r="GB44" s="59" t="str">
        <v>UCLA</v>
      </c>
      <c r="GC44" s="59" t="str">
        <v>A</v>
      </c>
      <c r="GD44" s="59" t="str">
        <v>UCLA</v>
      </c>
      <c r="GE44" s="59" t="str">
        <v>A</v>
      </c>
      <c r="GF44" s="59" t="str">
        <v>UCLA</v>
      </c>
      <c r="GG44" s="59" t="str">
        <v>UCLA</v>
      </c>
      <c r="GH44" s="59" t="str">
        <v>UCLA</v>
      </c>
      <c r="GI44" s="59" t="str">
        <v>A</v>
      </c>
      <c r="GJ44" s="59" t="str">
        <v>UCLA</v>
      </c>
      <c r="GK44" s="59" t="str">
        <v>A</v>
      </c>
      <c r="GL44" s="59" t="str">
        <v>A</v>
      </c>
      <c r="GM44" s="59" t="str">
        <v>A</v>
      </c>
      <c r="GN44" s="59" t="str">
        <v>UCLA</v>
      </c>
      <c r="GO44" s="59" t="str">
        <v>A</v>
      </c>
      <c r="GP44" s="59" t="str">
        <v>UCLA</v>
      </c>
      <c r="GQ44" s="59" t="str">
        <v>A</v>
      </c>
      <c r="GR44" s="59" t="str">
        <v>UCLA</v>
      </c>
      <c r="GS44" s="59" t="str">
        <v>UCLA</v>
      </c>
    </row>
    <row r="45" spans="1:201">
      <c r="A45" s="39">
        <v>41</v>
      </c>
      <c r="B45" s="59" t="str" cm="1">
        <f t="array" ref="B45:GS45">_xlfn.XLOOKUP(A45,Case!$B$50:$B$205,Case!$G$50:$GX$205)&amp;""</f>
        <v>A</v>
      </c>
      <c r="C45" s="59" t="str">
        <v>A</v>
      </c>
      <c r="D45" s="59" t="str">
        <v>A</v>
      </c>
      <c r="E45" s="59" t="str">
        <v>A</v>
      </c>
      <c r="F45" s="59" t="str">
        <v>S</v>
      </c>
      <c r="G45" s="59" t="str">
        <v>A</v>
      </c>
      <c r="H45" s="59" t="str">
        <v>S</v>
      </c>
      <c r="I45" s="59" t="str">
        <v>A</v>
      </c>
      <c r="J45" s="59" t="str">
        <v>S</v>
      </c>
      <c r="K45" s="59" t="str">
        <v>A</v>
      </c>
      <c r="L45" s="59" t="str">
        <v>A</v>
      </c>
      <c r="M45" s="59" t="str">
        <v>A</v>
      </c>
      <c r="N45" s="59" t="str">
        <v>A</v>
      </c>
      <c r="O45" s="59" t="str">
        <v>A</v>
      </c>
      <c r="P45" s="59" t="str">
        <v>A</v>
      </c>
      <c r="Q45" s="59" t="str">
        <v>A</v>
      </c>
      <c r="R45" s="59" t="str">
        <v>S</v>
      </c>
      <c r="S45" s="59" t="str">
        <v>A</v>
      </c>
      <c r="T45" s="59" t="str">
        <v>S</v>
      </c>
      <c r="U45" s="59" t="str">
        <v>A</v>
      </c>
      <c r="V45" s="59" t="str">
        <v>S</v>
      </c>
      <c r="W45" s="59" t="str">
        <v>A</v>
      </c>
      <c r="X45" s="59" t="str">
        <v>A</v>
      </c>
      <c r="Y45" s="59" t="str">
        <v>A</v>
      </c>
      <c r="Z45" s="59" t="str">
        <v>A</v>
      </c>
      <c r="AA45" s="59" t="str">
        <v>A</v>
      </c>
      <c r="AB45" s="59" t="str">
        <v>A</v>
      </c>
      <c r="AC45" s="59" t="str">
        <v>A</v>
      </c>
      <c r="AD45" s="59" t="str">
        <v>S</v>
      </c>
      <c r="AE45" s="59" t="str">
        <v>A</v>
      </c>
      <c r="AF45" s="59" t="str">
        <v>S</v>
      </c>
      <c r="AG45" s="59" t="str">
        <v>A</v>
      </c>
      <c r="AH45" s="59" t="str">
        <v>S</v>
      </c>
      <c r="AI45" s="59" t="str">
        <v>A</v>
      </c>
      <c r="AJ45" s="59" t="str">
        <v>A</v>
      </c>
      <c r="AK45" s="59" t="str">
        <v>A</v>
      </c>
      <c r="AL45" s="59" t="str">
        <v>A</v>
      </c>
      <c r="AM45" s="59" t="str">
        <v>A</v>
      </c>
      <c r="AN45" s="59" t="str">
        <v>A</v>
      </c>
      <c r="AO45" s="59" t="str">
        <v>A</v>
      </c>
      <c r="AP45" s="59" t="str">
        <v>S</v>
      </c>
      <c r="AQ45" s="59" t="str">
        <v>A</v>
      </c>
      <c r="AR45" s="59" t="str">
        <v>S</v>
      </c>
      <c r="AS45" s="59" t="str">
        <v>A</v>
      </c>
      <c r="AT45" s="59" t="str">
        <v>S</v>
      </c>
      <c r="AU45" s="59" t="str">
        <v>A</v>
      </c>
      <c r="AV45" s="59" t="str">
        <v>A</v>
      </c>
      <c r="AW45" s="59" t="str">
        <v>A</v>
      </c>
      <c r="AX45" s="59" t="str">
        <v>A</v>
      </c>
      <c r="AY45" s="59" t="str">
        <v>A</v>
      </c>
      <c r="AZ45" s="59" t="str">
        <v>A</v>
      </c>
      <c r="BA45" s="59" t="str">
        <v>A</v>
      </c>
      <c r="BB45" s="59" t="str">
        <v>S</v>
      </c>
      <c r="BC45" s="59" t="str">
        <v>A</v>
      </c>
      <c r="BD45" s="59" t="str">
        <v>S</v>
      </c>
      <c r="BE45" s="59" t="str">
        <v>A</v>
      </c>
      <c r="BF45" s="59" t="str">
        <v>S</v>
      </c>
      <c r="BG45" s="59" t="str">
        <v>A</v>
      </c>
      <c r="BH45" s="59" t="str">
        <v>A</v>
      </c>
      <c r="BI45" s="59" t="str">
        <v>A</v>
      </c>
      <c r="BJ45" s="59" t="str">
        <v>S</v>
      </c>
      <c r="BK45" s="59" t="str">
        <v>S</v>
      </c>
      <c r="BL45" s="59" t="str">
        <v>S</v>
      </c>
      <c r="BM45" s="59" t="str">
        <v>S</v>
      </c>
      <c r="BN45" s="59" t="str">
        <v>S</v>
      </c>
      <c r="BO45" s="59" t="str">
        <v>A</v>
      </c>
      <c r="BP45" s="59" t="str">
        <v>S</v>
      </c>
      <c r="BQ45" s="59" t="str">
        <v>A</v>
      </c>
      <c r="BR45" s="59" t="str">
        <v>A</v>
      </c>
      <c r="BS45" s="59" t="str">
        <v>A</v>
      </c>
      <c r="BT45" s="59" t="str">
        <v>A</v>
      </c>
      <c r="BU45" s="59" t="str">
        <v>A</v>
      </c>
      <c r="BV45" s="59" t="str">
        <v>S</v>
      </c>
      <c r="BW45" s="59" t="str">
        <v>S</v>
      </c>
      <c r="BX45" s="59" t="str">
        <v>S</v>
      </c>
      <c r="BY45" s="59" t="str">
        <v>S</v>
      </c>
      <c r="BZ45" s="59" t="str">
        <v>S</v>
      </c>
      <c r="CA45" s="59" t="str">
        <v>A</v>
      </c>
      <c r="CB45" s="59" t="str">
        <v>S</v>
      </c>
      <c r="CC45" s="59" t="str">
        <v>A</v>
      </c>
      <c r="CD45" s="59" t="str">
        <v>A</v>
      </c>
      <c r="CE45" s="59" t="str">
        <v>A</v>
      </c>
      <c r="CF45" s="59" t="str">
        <v>A</v>
      </c>
      <c r="CG45" s="59" t="str">
        <v>A</v>
      </c>
      <c r="CH45" s="59" t="str">
        <v>S</v>
      </c>
      <c r="CI45" s="59" t="str">
        <v>S</v>
      </c>
      <c r="CJ45" s="59" t="str">
        <v>S</v>
      </c>
      <c r="CK45" s="59" t="str">
        <v>S</v>
      </c>
      <c r="CL45" s="59" t="str">
        <v>S</v>
      </c>
      <c r="CM45" s="59" t="str">
        <v>A</v>
      </c>
      <c r="CN45" s="59" t="str">
        <v>S</v>
      </c>
      <c r="CO45" s="59" t="str">
        <v>A</v>
      </c>
      <c r="CP45" s="59" t="str">
        <v>A</v>
      </c>
      <c r="CQ45" s="59" t="str">
        <v>A</v>
      </c>
      <c r="CR45" s="59" t="str">
        <v>A</v>
      </c>
      <c r="CS45" s="59" t="str">
        <v>A</v>
      </c>
      <c r="CT45" s="59" t="str">
        <v>S</v>
      </c>
      <c r="CU45" s="59" t="str">
        <v>S</v>
      </c>
      <c r="CV45" s="59" t="str">
        <v>S</v>
      </c>
      <c r="CW45" s="59" t="str">
        <v>S</v>
      </c>
      <c r="CX45" s="59" t="str">
        <v>S</v>
      </c>
      <c r="CY45" s="59" t="str">
        <v>A</v>
      </c>
      <c r="CZ45" s="59" t="str">
        <v>A</v>
      </c>
      <c r="DA45" s="59" t="str">
        <v>A</v>
      </c>
      <c r="DB45" s="59" t="str">
        <v>S</v>
      </c>
      <c r="DC45" s="59" t="str">
        <v>S</v>
      </c>
      <c r="DD45" s="59" t="str">
        <v>A</v>
      </c>
      <c r="DE45" s="59" t="str">
        <v>A</v>
      </c>
      <c r="DF45" s="59" t="str">
        <v>A</v>
      </c>
      <c r="DG45" s="59" t="str">
        <v>A</v>
      </c>
      <c r="DH45" s="59" t="str">
        <v>S</v>
      </c>
      <c r="DI45" s="59" t="str">
        <v>S</v>
      </c>
      <c r="DJ45" s="59" t="str">
        <v>S</v>
      </c>
      <c r="DK45" s="59" t="str">
        <v>A</v>
      </c>
      <c r="DL45" s="59" t="str">
        <v>A</v>
      </c>
      <c r="DM45" s="59" t="str">
        <v>A</v>
      </c>
      <c r="DN45" s="59" t="str">
        <v>S</v>
      </c>
      <c r="DO45" s="59" t="str">
        <v>S</v>
      </c>
      <c r="DP45" s="59" t="str">
        <v>A</v>
      </c>
      <c r="DQ45" s="59" t="str">
        <v>A</v>
      </c>
      <c r="DR45" s="59" t="str">
        <v>A</v>
      </c>
      <c r="DS45" s="59" t="str">
        <v>A</v>
      </c>
      <c r="DT45" s="59" t="str">
        <v>S</v>
      </c>
      <c r="DU45" s="59" t="str">
        <v>S</v>
      </c>
      <c r="DV45" s="59" t="str">
        <v>S</v>
      </c>
      <c r="DW45" s="59" t="str">
        <v>A</v>
      </c>
      <c r="DX45" s="59" t="str">
        <v>A</v>
      </c>
      <c r="DY45" s="59" t="str">
        <v>A</v>
      </c>
      <c r="DZ45" s="59" t="str">
        <v>S</v>
      </c>
      <c r="EA45" s="59" t="str">
        <v>S</v>
      </c>
      <c r="EB45" s="59" t="str">
        <v>A</v>
      </c>
      <c r="EC45" s="59" t="str">
        <v>A</v>
      </c>
      <c r="ED45" s="59" t="str">
        <v>A</v>
      </c>
      <c r="EE45" s="59" t="str">
        <v>A</v>
      </c>
      <c r="EF45" s="59" t="str">
        <v>S</v>
      </c>
      <c r="EG45" s="59" t="str">
        <v>S</v>
      </c>
      <c r="EH45" s="59" t="str">
        <v>S</v>
      </c>
      <c r="EI45" s="59" t="str">
        <v>A</v>
      </c>
      <c r="EJ45" s="59" t="str">
        <v>A</v>
      </c>
      <c r="EK45" s="59" t="str">
        <v>A</v>
      </c>
      <c r="EL45" s="59" t="str">
        <v>S</v>
      </c>
      <c r="EM45" s="59" t="str">
        <v>S</v>
      </c>
      <c r="EN45" s="59" t="str">
        <v>A</v>
      </c>
      <c r="EO45" s="59" t="str">
        <v>A</v>
      </c>
      <c r="EP45" s="59" t="str">
        <v>A</v>
      </c>
      <c r="EQ45" s="59" t="str">
        <v>A</v>
      </c>
      <c r="ER45" s="59" t="str">
        <v>S</v>
      </c>
      <c r="ES45" s="59" t="str">
        <v>S</v>
      </c>
      <c r="ET45" s="59" t="str">
        <v>S</v>
      </c>
      <c r="EU45" s="59" t="str">
        <v>A</v>
      </c>
      <c r="EV45" s="59" t="str">
        <v>A</v>
      </c>
      <c r="EW45" s="59" t="str">
        <v>A</v>
      </c>
      <c r="EX45" s="59" t="str">
        <v>S</v>
      </c>
      <c r="EY45" s="59" t="str">
        <v>S</v>
      </c>
      <c r="EZ45" s="59" t="str">
        <v>A</v>
      </c>
      <c r="FA45" s="59" t="str">
        <v>A</v>
      </c>
      <c r="FB45" s="59" t="str">
        <v>A</v>
      </c>
      <c r="FC45" s="59" t="str">
        <v>A</v>
      </c>
      <c r="FD45" s="59" t="str">
        <v>S</v>
      </c>
      <c r="FE45" s="59" t="str">
        <v>S</v>
      </c>
      <c r="FF45" s="59" t="str">
        <v>A</v>
      </c>
      <c r="FG45" s="59" t="str">
        <v>S</v>
      </c>
      <c r="FH45" s="59" t="str">
        <v>S</v>
      </c>
      <c r="FI45" s="59" t="str">
        <v>A</v>
      </c>
      <c r="FJ45" s="59" t="str">
        <v>A</v>
      </c>
      <c r="FK45" s="59" t="str">
        <v>S</v>
      </c>
      <c r="FL45" s="59" t="str">
        <v>S</v>
      </c>
      <c r="FM45" s="59" t="str">
        <v>A</v>
      </c>
      <c r="FN45" s="59" t="str">
        <v>S</v>
      </c>
      <c r="FO45" s="59" t="str">
        <v>A</v>
      </c>
      <c r="FP45" s="59" t="str">
        <v>A</v>
      </c>
      <c r="FQ45" s="59" t="str">
        <v>S</v>
      </c>
      <c r="FR45" s="59" t="str">
        <v>A</v>
      </c>
      <c r="FS45" s="59" t="str">
        <v>S</v>
      </c>
      <c r="FT45" s="59" t="str">
        <v>S</v>
      </c>
      <c r="FU45" s="59" t="str">
        <v>A</v>
      </c>
      <c r="FV45" s="59" t="str">
        <v>A</v>
      </c>
      <c r="FW45" s="59" t="str">
        <v>S</v>
      </c>
      <c r="FX45" s="59" t="str">
        <v>S</v>
      </c>
      <c r="FY45" s="59" t="str">
        <v>A</v>
      </c>
      <c r="FZ45" s="59" t="str">
        <v>S</v>
      </c>
      <c r="GA45" s="59" t="str">
        <v>A</v>
      </c>
      <c r="GB45" s="59" t="str">
        <v>A</v>
      </c>
      <c r="GC45" s="59" t="str">
        <v>S</v>
      </c>
      <c r="GD45" s="59" t="str">
        <v>A</v>
      </c>
      <c r="GE45" s="59" t="str">
        <v>S</v>
      </c>
      <c r="GF45" s="59" t="str">
        <v>S</v>
      </c>
      <c r="GG45" s="59" t="str">
        <v>A</v>
      </c>
      <c r="GH45" s="59" t="str">
        <v>A</v>
      </c>
      <c r="GI45" s="59" t="str">
        <v>S</v>
      </c>
      <c r="GJ45" s="59" t="str">
        <v>S</v>
      </c>
      <c r="GK45" s="59" t="str">
        <v>A</v>
      </c>
      <c r="GL45" s="59" t="str">
        <v>S</v>
      </c>
      <c r="GM45" s="59" t="str">
        <v>A</v>
      </c>
      <c r="GN45" s="59" t="str">
        <v>A</v>
      </c>
      <c r="GO45" s="59" t="str">
        <v>S</v>
      </c>
      <c r="GP45" s="59" t="str">
        <v>A</v>
      </c>
      <c r="GQ45" s="59" t="str">
        <v>S</v>
      </c>
      <c r="GR45" s="59" t="str">
        <v>S</v>
      </c>
      <c r="GS45" s="59" t="str">
        <v>A</v>
      </c>
    </row>
    <row r="46" spans="1:201">
      <c r="A46" s="39">
        <v>42</v>
      </c>
      <c r="B46" s="59" t="str" cm="1">
        <f t="array" ref="B46:GS46">_xlfn.XLOOKUP(A46,Case!$B$50:$B$205,Case!$G$50:$GX$205)&amp;""</f>
        <v>A</v>
      </c>
      <c r="C46" s="59" t="str">
        <v>A</v>
      </c>
      <c r="D46" s="59" t="str">
        <v>USC</v>
      </c>
      <c r="E46" s="59" t="str">
        <v>USC</v>
      </c>
      <c r="F46" s="59" t="str">
        <v>USC</v>
      </c>
      <c r="G46" s="59" t="str">
        <v>A</v>
      </c>
      <c r="H46" s="59" t="str">
        <v>A</v>
      </c>
      <c r="I46" s="59" t="str">
        <v>USC</v>
      </c>
      <c r="J46" s="59" t="str">
        <v>A</v>
      </c>
      <c r="K46" s="59" t="str">
        <v>USC</v>
      </c>
      <c r="L46" s="59" t="str">
        <v>USC</v>
      </c>
      <c r="M46" s="59" t="str">
        <v>USC</v>
      </c>
      <c r="N46" s="59" t="str">
        <v>A</v>
      </c>
      <c r="O46" s="59" t="str">
        <v>A</v>
      </c>
      <c r="P46" s="59" t="str">
        <v>USC</v>
      </c>
      <c r="Q46" s="59" t="str">
        <v>USC</v>
      </c>
      <c r="R46" s="59" t="str">
        <v>USC</v>
      </c>
      <c r="S46" s="59" t="str">
        <v>A</v>
      </c>
      <c r="T46" s="59" t="str">
        <v>A</v>
      </c>
      <c r="U46" s="59" t="str">
        <v>USC</v>
      </c>
      <c r="V46" s="59" t="str">
        <v>A</v>
      </c>
      <c r="W46" s="59" t="str">
        <v>USC</v>
      </c>
      <c r="X46" s="59" t="str">
        <v>USC</v>
      </c>
      <c r="Y46" s="59" t="str">
        <v>USC</v>
      </c>
      <c r="Z46" s="59" t="str">
        <v>A</v>
      </c>
      <c r="AA46" s="59" t="str">
        <v>A</v>
      </c>
      <c r="AB46" s="59" t="str">
        <v>USC</v>
      </c>
      <c r="AC46" s="59" t="str">
        <v>USC</v>
      </c>
      <c r="AD46" s="59" t="str">
        <v>USC</v>
      </c>
      <c r="AE46" s="59" t="str">
        <v>A</v>
      </c>
      <c r="AF46" s="59" t="str">
        <v>A</v>
      </c>
      <c r="AG46" s="59" t="str">
        <v>USC</v>
      </c>
      <c r="AH46" s="59" t="str">
        <v>A</v>
      </c>
      <c r="AI46" s="59" t="str">
        <v>USC</v>
      </c>
      <c r="AJ46" s="59" t="str">
        <v>USC</v>
      </c>
      <c r="AK46" s="59" t="str">
        <v>USC</v>
      </c>
      <c r="AL46" s="59" t="str">
        <v>A</v>
      </c>
      <c r="AM46" s="59" t="str">
        <v>A</v>
      </c>
      <c r="AN46" s="59" t="str">
        <v>USC</v>
      </c>
      <c r="AO46" s="59" t="str">
        <v>USC</v>
      </c>
      <c r="AP46" s="59" t="str">
        <v>USC</v>
      </c>
      <c r="AQ46" s="59" t="str">
        <v>A</v>
      </c>
      <c r="AR46" s="59" t="str">
        <v>A</v>
      </c>
      <c r="AS46" s="59" t="str">
        <v>USC</v>
      </c>
      <c r="AT46" s="59" t="str">
        <v>A</v>
      </c>
      <c r="AU46" s="59" t="str">
        <v>USC</v>
      </c>
      <c r="AV46" s="59" t="str">
        <v>USC</v>
      </c>
      <c r="AW46" s="59" t="str">
        <v>USC</v>
      </c>
      <c r="AX46" s="59" t="str">
        <v>A</v>
      </c>
      <c r="AY46" s="59" t="str">
        <v>A</v>
      </c>
      <c r="AZ46" s="59" t="str">
        <v>USC</v>
      </c>
      <c r="BA46" s="59" t="str">
        <v>USC</v>
      </c>
      <c r="BB46" s="59" t="str">
        <v>USC</v>
      </c>
      <c r="BC46" s="59" t="str">
        <v>A</v>
      </c>
      <c r="BD46" s="59" t="str">
        <v>A</v>
      </c>
      <c r="BE46" s="59" t="str">
        <v>USC</v>
      </c>
      <c r="BF46" s="59" t="str">
        <v>A</v>
      </c>
      <c r="BG46" s="59" t="str">
        <v>USC</v>
      </c>
      <c r="BH46" s="59" t="str">
        <v>USC</v>
      </c>
      <c r="BI46" s="59" t="str">
        <v>USC</v>
      </c>
      <c r="BJ46" s="59" t="str">
        <v>A</v>
      </c>
      <c r="BK46" s="59" t="str">
        <v>USC</v>
      </c>
      <c r="BL46" s="59" t="str">
        <v>A</v>
      </c>
      <c r="BM46" s="59" t="str">
        <v>A</v>
      </c>
      <c r="BN46" s="59" t="str">
        <v>A</v>
      </c>
      <c r="BO46" s="59" t="str">
        <v>A</v>
      </c>
      <c r="BP46" s="59" t="str">
        <v>USC</v>
      </c>
      <c r="BQ46" s="59" t="str">
        <v>A</v>
      </c>
      <c r="BR46" s="59" t="str">
        <v>USC</v>
      </c>
      <c r="BS46" s="59" t="str">
        <v>A</v>
      </c>
      <c r="BT46" s="59" t="str">
        <v>USC</v>
      </c>
      <c r="BU46" s="59" t="str">
        <v>A</v>
      </c>
      <c r="BV46" s="59" t="str">
        <v>A</v>
      </c>
      <c r="BW46" s="59" t="str">
        <v>USC</v>
      </c>
      <c r="BX46" s="59" t="str">
        <v>A</v>
      </c>
      <c r="BY46" s="59" t="str">
        <v>A</v>
      </c>
      <c r="BZ46" s="59" t="str">
        <v>A</v>
      </c>
      <c r="CA46" s="59" t="str">
        <v>A</v>
      </c>
      <c r="CB46" s="59" t="str">
        <v>USC</v>
      </c>
      <c r="CC46" s="59" t="str">
        <v>A</v>
      </c>
      <c r="CD46" s="59" t="str">
        <v>USC</v>
      </c>
      <c r="CE46" s="59" t="str">
        <v>A</v>
      </c>
      <c r="CF46" s="59" t="str">
        <v>USC</v>
      </c>
      <c r="CG46" s="59" t="str">
        <v>A</v>
      </c>
      <c r="CH46" s="59" t="str">
        <v>A</v>
      </c>
      <c r="CI46" s="59" t="str">
        <v>USC</v>
      </c>
      <c r="CJ46" s="59" t="str">
        <v>A</v>
      </c>
      <c r="CK46" s="59" t="str">
        <v>A</v>
      </c>
      <c r="CL46" s="59" t="str">
        <v>A</v>
      </c>
      <c r="CM46" s="59" t="str">
        <v>A</v>
      </c>
      <c r="CN46" s="59" t="str">
        <v>USC</v>
      </c>
      <c r="CO46" s="59" t="str">
        <v>A</v>
      </c>
      <c r="CP46" s="59" t="str">
        <v>USC</v>
      </c>
      <c r="CQ46" s="59" t="str">
        <v>A</v>
      </c>
      <c r="CR46" s="59" t="str">
        <v>USC</v>
      </c>
      <c r="CS46" s="59" t="str">
        <v>A</v>
      </c>
      <c r="CT46" s="59" t="str">
        <v>A</v>
      </c>
      <c r="CU46" s="59" t="str">
        <v>USC</v>
      </c>
      <c r="CV46" s="59" t="str">
        <v>A</v>
      </c>
      <c r="CW46" s="59" t="str">
        <v>A</v>
      </c>
      <c r="CX46" s="59" t="str">
        <v>A</v>
      </c>
      <c r="CY46" s="59" t="str">
        <v>USC</v>
      </c>
      <c r="CZ46" s="59" t="str">
        <v>USC</v>
      </c>
      <c r="DA46" s="59" t="str">
        <v>A</v>
      </c>
      <c r="DB46" s="59" t="str">
        <v>USC</v>
      </c>
      <c r="DC46" s="59" t="str">
        <v>USC</v>
      </c>
      <c r="DD46" s="59" t="str">
        <v>USC</v>
      </c>
      <c r="DE46" s="59" t="str">
        <v>USC</v>
      </c>
      <c r="DF46" s="59" t="str">
        <v>A</v>
      </c>
      <c r="DG46" s="59" t="str">
        <v>A</v>
      </c>
      <c r="DH46" s="59" t="str">
        <v>A</v>
      </c>
      <c r="DI46" s="59" t="str">
        <v>USC</v>
      </c>
      <c r="DJ46" s="59" t="str">
        <v>A</v>
      </c>
      <c r="DK46" s="59" t="str">
        <v>USC</v>
      </c>
      <c r="DL46" s="59" t="str">
        <v>USC</v>
      </c>
      <c r="DM46" s="59" t="str">
        <v>A</v>
      </c>
      <c r="DN46" s="59" t="str">
        <v>USC</v>
      </c>
      <c r="DO46" s="59" t="str">
        <v>USC</v>
      </c>
      <c r="DP46" s="59" t="str">
        <v>USC</v>
      </c>
      <c r="DQ46" s="59" t="str">
        <v>USC</v>
      </c>
      <c r="DR46" s="59" t="str">
        <v>A</v>
      </c>
      <c r="DS46" s="59" t="str">
        <v>A</v>
      </c>
      <c r="DT46" s="59" t="str">
        <v>A</v>
      </c>
      <c r="DU46" s="59" t="str">
        <v>USC</v>
      </c>
      <c r="DV46" s="59" t="str">
        <v>A</v>
      </c>
      <c r="DW46" s="59" t="str">
        <v>USC</v>
      </c>
      <c r="DX46" s="59" t="str">
        <v>USC</v>
      </c>
      <c r="DY46" s="59" t="str">
        <v>A</v>
      </c>
      <c r="DZ46" s="59" t="str">
        <v>USC</v>
      </c>
      <c r="EA46" s="59" t="str">
        <v>USC</v>
      </c>
      <c r="EB46" s="59" t="str">
        <v>USC</v>
      </c>
      <c r="EC46" s="59" t="str">
        <v>USC</v>
      </c>
      <c r="ED46" s="59" t="str">
        <v>A</v>
      </c>
      <c r="EE46" s="59" t="str">
        <v>A</v>
      </c>
      <c r="EF46" s="59" t="str">
        <v>A</v>
      </c>
      <c r="EG46" s="59" t="str">
        <v>USC</v>
      </c>
      <c r="EH46" s="59" t="str">
        <v>A</v>
      </c>
      <c r="EI46" s="59" t="str">
        <v>USC</v>
      </c>
      <c r="EJ46" s="59" t="str">
        <v>USC</v>
      </c>
      <c r="EK46" s="59" t="str">
        <v>A</v>
      </c>
      <c r="EL46" s="59" t="str">
        <v>USC</v>
      </c>
      <c r="EM46" s="59" t="str">
        <v>USC</v>
      </c>
      <c r="EN46" s="59" t="str">
        <v>USC</v>
      </c>
      <c r="EO46" s="59" t="str">
        <v>USC</v>
      </c>
      <c r="EP46" s="59" t="str">
        <v>A</v>
      </c>
      <c r="EQ46" s="59" t="str">
        <v>A</v>
      </c>
      <c r="ER46" s="59" t="str">
        <v>A</v>
      </c>
      <c r="ES46" s="59" t="str">
        <v>USC</v>
      </c>
      <c r="ET46" s="59" t="str">
        <v>A</v>
      </c>
      <c r="EU46" s="59" t="str">
        <v>USC</v>
      </c>
      <c r="EV46" s="59" t="str">
        <v>USC</v>
      </c>
      <c r="EW46" s="59" t="str">
        <v>A</v>
      </c>
      <c r="EX46" s="59" t="str">
        <v>USC</v>
      </c>
      <c r="EY46" s="59" t="str">
        <v>USC</v>
      </c>
      <c r="EZ46" s="59" t="str">
        <v>USC</v>
      </c>
      <c r="FA46" s="59" t="str">
        <v>USC</v>
      </c>
      <c r="FB46" s="59" t="str">
        <v>A</v>
      </c>
      <c r="FC46" s="59" t="str">
        <v>A</v>
      </c>
      <c r="FD46" s="59" t="str">
        <v>A</v>
      </c>
      <c r="FE46" s="59" t="str">
        <v>USC</v>
      </c>
      <c r="FF46" s="59" t="str">
        <v>USC</v>
      </c>
      <c r="FG46" s="59" t="str">
        <v>USC</v>
      </c>
      <c r="FH46" s="59" t="str">
        <v>USC</v>
      </c>
      <c r="FI46" s="59" t="str">
        <v>USC</v>
      </c>
      <c r="FJ46" s="59" t="str">
        <v>A</v>
      </c>
      <c r="FK46" s="59" t="str">
        <v>A</v>
      </c>
      <c r="FL46" s="59" t="str">
        <v>A</v>
      </c>
      <c r="FM46" s="59" t="str">
        <v>A</v>
      </c>
      <c r="FN46" s="59" t="str">
        <v>USC</v>
      </c>
      <c r="FO46" s="59" t="str">
        <v>A</v>
      </c>
      <c r="FP46" s="59" t="str">
        <v>USC</v>
      </c>
      <c r="FQ46" s="59" t="str">
        <v>USC</v>
      </c>
      <c r="FR46" s="59" t="str">
        <v>USC</v>
      </c>
      <c r="FS46" s="59" t="str">
        <v>USC</v>
      </c>
      <c r="FT46" s="59" t="str">
        <v>USC</v>
      </c>
      <c r="FU46" s="59" t="str">
        <v>USC</v>
      </c>
      <c r="FV46" s="59" t="str">
        <v>A</v>
      </c>
      <c r="FW46" s="59" t="str">
        <v>A</v>
      </c>
      <c r="FX46" s="59" t="str">
        <v>A</v>
      </c>
      <c r="FY46" s="59" t="str">
        <v>A</v>
      </c>
      <c r="FZ46" s="59" t="str">
        <v>USC</v>
      </c>
      <c r="GA46" s="59" t="str">
        <v>A</v>
      </c>
      <c r="GB46" s="59" t="str">
        <v>USC</v>
      </c>
      <c r="GC46" s="59" t="str">
        <v>USC</v>
      </c>
      <c r="GD46" s="59" t="str">
        <v>USC</v>
      </c>
      <c r="GE46" s="59" t="str">
        <v>USC</v>
      </c>
      <c r="GF46" s="59" t="str">
        <v>USC</v>
      </c>
      <c r="GG46" s="59" t="str">
        <v>USC</v>
      </c>
      <c r="GH46" s="59" t="str">
        <v>A</v>
      </c>
      <c r="GI46" s="59" t="str">
        <v>A</v>
      </c>
      <c r="GJ46" s="59" t="str">
        <v>A</v>
      </c>
      <c r="GK46" s="59" t="str">
        <v>A</v>
      </c>
      <c r="GL46" s="59" t="str">
        <v>USC</v>
      </c>
      <c r="GM46" s="59" t="str">
        <v>A</v>
      </c>
      <c r="GN46" s="59" t="str">
        <v>USC</v>
      </c>
      <c r="GO46" s="59" t="str">
        <v>USC</v>
      </c>
      <c r="GP46" s="59" t="str">
        <v>USC</v>
      </c>
      <c r="GQ46" s="59" t="str">
        <v>USC</v>
      </c>
      <c r="GR46" s="59" t="str">
        <v>USC</v>
      </c>
      <c r="GS46" s="59" t="str">
        <v>USC</v>
      </c>
    </row>
    <row r="47" spans="1:201">
      <c r="A47" s="39">
        <v>43</v>
      </c>
      <c r="B47" s="59" t="str" cm="1">
        <f t="array" ref="B47:GS47">_xlfn.XLOOKUP(A47,Case!$B$50:$B$205,Case!$G$50:$GX$205)&amp;""</f>
        <v>A</v>
      </c>
      <c r="C47" s="59" t="str">
        <v>WSU</v>
      </c>
      <c r="D47" s="59" t="str">
        <v>WSU</v>
      </c>
      <c r="E47" s="59" t="str">
        <v>A</v>
      </c>
      <c r="F47" s="59" t="str">
        <v>WSU</v>
      </c>
      <c r="G47" s="59" t="str">
        <v>WSU</v>
      </c>
      <c r="H47" s="59" t="str">
        <v>A</v>
      </c>
      <c r="I47" s="59" t="str">
        <v>A</v>
      </c>
      <c r="J47" s="59" t="str">
        <v>WSU</v>
      </c>
      <c r="K47" s="59" t="str">
        <v>WSU</v>
      </c>
      <c r="L47" s="59" t="str">
        <v>A</v>
      </c>
      <c r="M47" s="59" t="str">
        <v>WSU</v>
      </c>
      <c r="N47" s="59" t="str">
        <v>A</v>
      </c>
      <c r="O47" s="59" t="str">
        <v>WSU</v>
      </c>
      <c r="P47" s="59" t="str">
        <v>WSU</v>
      </c>
      <c r="Q47" s="59" t="str">
        <v>A</v>
      </c>
      <c r="R47" s="59" t="str">
        <v>WSU</v>
      </c>
      <c r="S47" s="59" t="str">
        <v>WSU</v>
      </c>
      <c r="T47" s="59" t="str">
        <v>A</v>
      </c>
      <c r="U47" s="59" t="str">
        <v>A</v>
      </c>
      <c r="V47" s="59" t="str">
        <v>WSU</v>
      </c>
      <c r="W47" s="59" t="str">
        <v>WSU</v>
      </c>
      <c r="X47" s="59" t="str">
        <v>A</v>
      </c>
      <c r="Y47" s="59" t="str">
        <v>WSU</v>
      </c>
      <c r="Z47" s="59" t="str">
        <v>A</v>
      </c>
      <c r="AA47" s="59" t="str">
        <v>WSU</v>
      </c>
      <c r="AB47" s="59" t="str">
        <v>WSU</v>
      </c>
      <c r="AC47" s="59" t="str">
        <v>A</v>
      </c>
      <c r="AD47" s="59" t="str">
        <v>WSU</v>
      </c>
      <c r="AE47" s="59" t="str">
        <v>WSU</v>
      </c>
      <c r="AF47" s="59" t="str">
        <v>A</v>
      </c>
      <c r="AG47" s="59" t="str">
        <v>A</v>
      </c>
      <c r="AH47" s="59" t="str">
        <v>WSU</v>
      </c>
      <c r="AI47" s="59" t="str">
        <v>WSU</v>
      </c>
      <c r="AJ47" s="59" t="str">
        <v>A</v>
      </c>
      <c r="AK47" s="59" t="str">
        <v>WSU</v>
      </c>
      <c r="AL47" s="59" t="str">
        <v>A</v>
      </c>
      <c r="AM47" s="59" t="str">
        <v>WSU</v>
      </c>
      <c r="AN47" s="59" t="str">
        <v>WSU</v>
      </c>
      <c r="AO47" s="59" t="str">
        <v>A</v>
      </c>
      <c r="AP47" s="59" t="str">
        <v>WSU</v>
      </c>
      <c r="AQ47" s="59" t="str">
        <v>WSU</v>
      </c>
      <c r="AR47" s="59" t="str">
        <v>A</v>
      </c>
      <c r="AS47" s="59" t="str">
        <v>A</v>
      </c>
      <c r="AT47" s="59" t="str">
        <v>WSU</v>
      </c>
      <c r="AU47" s="59" t="str">
        <v>WSU</v>
      </c>
      <c r="AV47" s="59" t="str">
        <v>A</v>
      </c>
      <c r="AW47" s="59" t="str">
        <v>WSU</v>
      </c>
      <c r="AX47" s="59" t="str">
        <v>A</v>
      </c>
      <c r="AY47" s="59" t="str">
        <v>WSU</v>
      </c>
      <c r="AZ47" s="59" t="str">
        <v>WSU</v>
      </c>
      <c r="BA47" s="59" t="str">
        <v>A</v>
      </c>
      <c r="BB47" s="59" t="str">
        <v>WSU</v>
      </c>
      <c r="BC47" s="59" t="str">
        <v>WSU</v>
      </c>
      <c r="BD47" s="59" t="str">
        <v>A</v>
      </c>
      <c r="BE47" s="59" t="str">
        <v>A</v>
      </c>
      <c r="BF47" s="59" t="str">
        <v>WSU</v>
      </c>
      <c r="BG47" s="59" t="str">
        <v>WSU</v>
      </c>
      <c r="BH47" s="59" t="str">
        <v>A</v>
      </c>
      <c r="BI47" s="59" t="str">
        <v>WSU</v>
      </c>
      <c r="BJ47" s="59" t="str">
        <v>WSU</v>
      </c>
      <c r="BK47" s="59" t="str">
        <v>A</v>
      </c>
      <c r="BL47" s="59" t="str">
        <v>A</v>
      </c>
      <c r="BM47" s="59" t="str">
        <v>WSU</v>
      </c>
      <c r="BN47" s="59" t="str">
        <v>A</v>
      </c>
      <c r="BO47" s="59" t="str">
        <v>A</v>
      </c>
      <c r="BP47" s="59" t="str">
        <v>A</v>
      </c>
      <c r="BQ47" s="59" t="str">
        <v>WSU</v>
      </c>
      <c r="BR47" s="59" t="str">
        <v>WSU</v>
      </c>
      <c r="BS47" s="59" t="str">
        <v>A</v>
      </c>
      <c r="BT47" s="59" t="str">
        <v>WSU</v>
      </c>
      <c r="BU47" s="59" t="str">
        <v>WSU</v>
      </c>
      <c r="BV47" s="59" t="str">
        <v>WSU</v>
      </c>
      <c r="BW47" s="59" t="str">
        <v>A</v>
      </c>
      <c r="BX47" s="59" t="str">
        <v>A</v>
      </c>
      <c r="BY47" s="59" t="str">
        <v>WSU</v>
      </c>
      <c r="BZ47" s="59" t="str">
        <v>A</v>
      </c>
      <c r="CA47" s="59" t="str">
        <v>A</v>
      </c>
      <c r="CB47" s="59" t="str">
        <v>A</v>
      </c>
      <c r="CC47" s="59" t="str">
        <v>WSU</v>
      </c>
      <c r="CD47" s="59" t="str">
        <v>WSU</v>
      </c>
      <c r="CE47" s="59" t="str">
        <v>A</v>
      </c>
      <c r="CF47" s="59" t="str">
        <v>WSU</v>
      </c>
      <c r="CG47" s="59" t="str">
        <v>WSU</v>
      </c>
      <c r="CH47" s="59" t="str">
        <v>WSU</v>
      </c>
      <c r="CI47" s="59" t="str">
        <v>A</v>
      </c>
      <c r="CJ47" s="59" t="str">
        <v>A</v>
      </c>
      <c r="CK47" s="59" t="str">
        <v>WSU</v>
      </c>
      <c r="CL47" s="59" t="str">
        <v>A</v>
      </c>
      <c r="CM47" s="59" t="str">
        <v>A</v>
      </c>
      <c r="CN47" s="59" t="str">
        <v>A</v>
      </c>
      <c r="CO47" s="59" t="str">
        <v>WSU</v>
      </c>
      <c r="CP47" s="59" t="str">
        <v>WSU</v>
      </c>
      <c r="CQ47" s="59" t="str">
        <v>A</v>
      </c>
      <c r="CR47" s="59" t="str">
        <v>WSU</v>
      </c>
      <c r="CS47" s="59" t="str">
        <v>WSU</v>
      </c>
      <c r="CT47" s="59" t="str">
        <v>WSU</v>
      </c>
      <c r="CU47" s="59" t="str">
        <v>A</v>
      </c>
      <c r="CV47" s="59" t="str">
        <v>A</v>
      </c>
      <c r="CW47" s="59" t="str">
        <v>WSU</v>
      </c>
      <c r="CX47" s="59" t="str">
        <v>WSU</v>
      </c>
      <c r="CY47" s="59" t="str">
        <v>WSU</v>
      </c>
      <c r="CZ47" s="59" t="str">
        <v>WSU</v>
      </c>
      <c r="DA47" s="59" t="str">
        <v>A</v>
      </c>
      <c r="DB47" s="59" t="str">
        <v>A</v>
      </c>
      <c r="DC47" s="59" t="str">
        <v>WSU</v>
      </c>
      <c r="DD47" s="59" t="str">
        <v>A</v>
      </c>
      <c r="DE47" s="59" t="str">
        <v>WSU</v>
      </c>
      <c r="DF47" s="59" t="str">
        <v>A</v>
      </c>
      <c r="DG47" s="59" t="str">
        <v>WSU</v>
      </c>
      <c r="DH47" s="59" t="str">
        <v>A</v>
      </c>
      <c r="DI47" s="59" t="str">
        <v>WSU</v>
      </c>
      <c r="DJ47" s="59" t="str">
        <v>WSU</v>
      </c>
      <c r="DK47" s="59" t="str">
        <v>WSU</v>
      </c>
      <c r="DL47" s="59" t="str">
        <v>WSU</v>
      </c>
      <c r="DM47" s="59" t="str">
        <v>A</v>
      </c>
      <c r="DN47" s="59" t="str">
        <v>A</v>
      </c>
      <c r="DO47" s="59" t="str">
        <v>WSU</v>
      </c>
      <c r="DP47" s="59" t="str">
        <v>A</v>
      </c>
      <c r="DQ47" s="59" t="str">
        <v>WSU</v>
      </c>
      <c r="DR47" s="59" t="str">
        <v>A</v>
      </c>
      <c r="DS47" s="59" t="str">
        <v>WSU</v>
      </c>
      <c r="DT47" s="59" t="str">
        <v>A</v>
      </c>
      <c r="DU47" s="59" t="str">
        <v>WSU</v>
      </c>
      <c r="DV47" s="59" t="str">
        <v>WSU</v>
      </c>
      <c r="DW47" s="59" t="str">
        <v>WSU</v>
      </c>
      <c r="DX47" s="59" t="str">
        <v>WSU</v>
      </c>
      <c r="DY47" s="59" t="str">
        <v>A</v>
      </c>
      <c r="DZ47" s="59" t="str">
        <v>A</v>
      </c>
      <c r="EA47" s="59" t="str">
        <v>WSU</v>
      </c>
      <c r="EB47" s="59" t="str">
        <v>A</v>
      </c>
      <c r="EC47" s="59" t="str">
        <v>WSU</v>
      </c>
      <c r="ED47" s="59" t="str">
        <v>A</v>
      </c>
      <c r="EE47" s="59" t="str">
        <v>WSU</v>
      </c>
      <c r="EF47" s="59" t="str">
        <v>A</v>
      </c>
      <c r="EG47" s="59" t="str">
        <v>WSU</v>
      </c>
      <c r="EH47" s="59" t="str">
        <v>WSU</v>
      </c>
      <c r="EI47" s="59" t="str">
        <v>WSU</v>
      </c>
      <c r="EJ47" s="59" t="str">
        <v>WSU</v>
      </c>
      <c r="EK47" s="59" t="str">
        <v>A</v>
      </c>
      <c r="EL47" s="59" t="str">
        <v>A</v>
      </c>
      <c r="EM47" s="59" t="str">
        <v>WSU</v>
      </c>
      <c r="EN47" s="59" t="str">
        <v>A</v>
      </c>
      <c r="EO47" s="59" t="str">
        <v>WSU</v>
      </c>
      <c r="EP47" s="59" t="str">
        <v>A</v>
      </c>
      <c r="EQ47" s="59" t="str">
        <v>WSU</v>
      </c>
      <c r="ER47" s="59" t="str">
        <v>A</v>
      </c>
      <c r="ES47" s="59" t="str">
        <v>WSU</v>
      </c>
      <c r="ET47" s="59" t="str">
        <v>WSU</v>
      </c>
      <c r="EU47" s="59" t="str">
        <v>WSU</v>
      </c>
      <c r="EV47" s="59" t="str">
        <v>WSU</v>
      </c>
      <c r="EW47" s="59" t="str">
        <v>A</v>
      </c>
      <c r="EX47" s="59" t="str">
        <v>A</v>
      </c>
      <c r="EY47" s="59" t="str">
        <v>WSU</v>
      </c>
      <c r="EZ47" s="59" t="str">
        <v>A</v>
      </c>
      <c r="FA47" s="59" t="str">
        <v>WSU</v>
      </c>
      <c r="FB47" s="59" t="str">
        <v>A</v>
      </c>
      <c r="FC47" s="59" t="str">
        <v>WSU</v>
      </c>
      <c r="FD47" s="59" t="str">
        <v>A</v>
      </c>
      <c r="FE47" s="59" t="str">
        <v>WSU</v>
      </c>
      <c r="FF47" s="59" t="str">
        <v>WSU</v>
      </c>
      <c r="FG47" s="59" t="str">
        <v>A</v>
      </c>
      <c r="FH47" s="59" t="str">
        <v>A</v>
      </c>
      <c r="FI47" s="59" t="str">
        <v>A</v>
      </c>
      <c r="FJ47" s="59" t="str">
        <v>WSU</v>
      </c>
      <c r="FK47" s="59" t="str">
        <v>A</v>
      </c>
      <c r="FL47" s="59" t="str">
        <v>A</v>
      </c>
      <c r="FM47" s="59" t="str">
        <v>WSU</v>
      </c>
      <c r="FN47" s="59" t="str">
        <v>A</v>
      </c>
      <c r="FO47" s="59" t="str">
        <v>WSU</v>
      </c>
      <c r="FP47" s="59" t="str">
        <v>A</v>
      </c>
      <c r="FQ47" s="59" t="str">
        <v>A</v>
      </c>
      <c r="FR47" s="59" t="str">
        <v>WSU</v>
      </c>
      <c r="FS47" s="59" t="str">
        <v>A</v>
      </c>
      <c r="FT47" s="59" t="str">
        <v>A</v>
      </c>
      <c r="FU47" s="59" t="str">
        <v>A</v>
      </c>
      <c r="FV47" s="59" t="str">
        <v>WSU</v>
      </c>
      <c r="FW47" s="59" t="str">
        <v>A</v>
      </c>
      <c r="FX47" s="59" t="str">
        <v>A</v>
      </c>
      <c r="FY47" s="59" t="str">
        <v>WSU</v>
      </c>
      <c r="FZ47" s="59" t="str">
        <v>A</v>
      </c>
      <c r="GA47" s="59" t="str">
        <v>WSU</v>
      </c>
      <c r="GB47" s="59" t="str">
        <v>A</v>
      </c>
      <c r="GC47" s="59" t="str">
        <v>A</v>
      </c>
      <c r="GD47" s="59" t="str">
        <v>WSU</v>
      </c>
      <c r="GE47" s="59" t="str">
        <v>A</v>
      </c>
      <c r="GF47" s="59" t="str">
        <v>A</v>
      </c>
      <c r="GG47" s="59" t="str">
        <v>A</v>
      </c>
      <c r="GH47" s="59" t="str">
        <v>WSU</v>
      </c>
      <c r="GI47" s="59" t="str">
        <v>A</v>
      </c>
      <c r="GJ47" s="59" t="str">
        <v>A</v>
      </c>
      <c r="GK47" s="59" t="str">
        <v>WSU</v>
      </c>
      <c r="GL47" s="59" t="str">
        <v>A</v>
      </c>
      <c r="GM47" s="59" t="str">
        <v>WSU</v>
      </c>
      <c r="GN47" s="59" t="str">
        <v>A</v>
      </c>
      <c r="GO47" s="59" t="str">
        <v>A</v>
      </c>
      <c r="GP47" s="59" t="str">
        <v>WSU</v>
      </c>
      <c r="GQ47" s="59" t="str">
        <v>A</v>
      </c>
      <c r="GR47" s="59" t="str">
        <v>A</v>
      </c>
      <c r="GS47" s="59" t="str">
        <v>A</v>
      </c>
    </row>
    <row r="48" spans="1:201">
      <c r="A48" s="39">
        <v>44</v>
      </c>
      <c r="B48" s="59" t="str" cm="1">
        <f t="array" ref="B48:GS48">_xlfn.XLOOKUP(A48,Case!$B$50:$B$205,Case!$G$50:$GX$205)&amp;""</f>
        <v>ASU</v>
      </c>
      <c r="C48" s="59" t="str">
        <v>ASU</v>
      </c>
      <c r="D48" s="59" t="str">
        <v>A</v>
      </c>
      <c r="E48" s="59" t="str">
        <v>ASU</v>
      </c>
      <c r="F48" s="59" t="str">
        <v>A</v>
      </c>
      <c r="G48" s="59" t="str">
        <v>ASU</v>
      </c>
      <c r="H48" s="59" t="str">
        <v>A</v>
      </c>
      <c r="I48" s="59" t="str">
        <v>A</v>
      </c>
      <c r="J48" s="59" t="str">
        <v>ASU</v>
      </c>
      <c r="K48" s="59" t="str">
        <v>A</v>
      </c>
      <c r="L48" s="59" t="str">
        <v>A</v>
      </c>
      <c r="M48" s="59" t="str">
        <v>ASU</v>
      </c>
      <c r="N48" s="59" t="str">
        <v>ASU</v>
      </c>
      <c r="O48" s="59" t="str">
        <v>ASU</v>
      </c>
      <c r="P48" s="59" t="str">
        <v>A</v>
      </c>
      <c r="Q48" s="59" t="str">
        <v>ASU</v>
      </c>
      <c r="R48" s="59" t="str">
        <v>A</v>
      </c>
      <c r="S48" s="59" t="str">
        <v>ASU</v>
      </c>
      <c r="T48" s="59" t="str">
        <v>A</v>
      </c>
      <c r="U48" s="59" t="str">
        <v>A</v>
      </c>
      <c r="V48" s="59" t="str">
        <v>ASU</v>
      </c>
      <c r="W48" s="59" t="str">
        <v>A</v>
      </c>
      <c r="X48" s="59" t="str">
        <v>A</v>
      </c>
      <c r="Y48" s="59" t="str">
        <v>ASU</v>
      </c>
      <c r="Z48" s="59" t="str">
        <v>ASU</v>
      </c>
      <c r="AA48" s="59" t="str">
        <v>ASU</v>
      </c>
      <c r="AB48" s="59" t="str">
        <v>A</v>
      </c>
      <c r="AC48" s="59" t="str">
        <v>ASU</v>
      </c>
      <c r="AD48" s="59" t="str">
        <v>A</v>
      </c>
      <c r="AE48" s="59" t="str">
        <v>ASU</v>
      </c>
      <c r="AF48" s="59" t="str">
        <v>A</v>
      </c>
      <c r="AG48" s="59" t="str">
        <v>A</v>
      </c>
      <c r="AH48" s="59" t="str">
        <v>ASU</v>
      </c>
      <c r="AI48" s="59" t="str">
        <v>A</v>
      </c>
      <c r="AJ48" s="59" t="str">
        <v>A</v>
      </c>
      <c r="AK48" s="59" t="str">
        <v>ASU</v>
      </c>
      <c r="AL48" s="59" t="str">
        <v>ASU</v>
      </c>
      <c r="AM48" s="59" t="str">
        <v>ASU</v>
      </c>
      <c r="AN48" s="59" t="str">
        <v>A</v>
      </c>
      <c r="AO48" s="59" t="str">
        <v>ASU</v>
      </c>
      <c r="AP48" s="59" t="str">
        <v>A</v>
      </c>
      <c r="AQ48" s="59" t="str">
        <v>ASU</v>
      </c>
      <c r="AR48" s="59" t="str">
        <v>A</v>
      </c>
      <c r="AS48" s="59" t="str">
        <v>A</v>
      </c>
      <c r="AT48" s="59" t="str">
        <v>ASU</v>
      </c>
      <c r="AU48" s="59" t="str">
        <v>A</v>
      </c>
      <c r="AV48" s="59" t="str">
        <v>A</v>
      </c>
      <c r="AW48" s="59" t="str">
        <v>ASU</v>
      </c>
      <c r="AX48" s="59" t="str">
        <v>ASU</v>
      </c>
      <c r="AY48" s="59" t="str">
        <v>ASU</v>
      </c>
      <c r="AZ48" s="59" t="str">
        <v>A</v>
      </c>
      <c r="BA48" s="59" t="str">
        <v>ASU</v>
      </c>
      <c r="BB48" s="59" t="str">
        <v>A</v>
      </c>
      <c r="BC48" s="59" t="str">
        <v>ASU</v>
      </c>
      <c r="BD48" s="59" t="str">
        <v>A</v>
      </c>
      <c r="BE48" s="59" t="str">
        <v>A</v>
      </c>
      <c r="BF48" s="59" t="str">
        <v>ASU</v>
      </c>
      <c r="BG48" s="59" t="str">
        <v>A</v>
      </c>
      <c r="BH48" s="59" t="str">
        <v>A</v>
      </c>
      <c r="BI48" s="59" t="str">
        <v>ASU</v>
      </c>
      <c r="BJ48" s="59" t="str">
        <v>ASU</v>
      </c>
      <c r="BK48" s="59" t="str">
        <v>A</v>
      </c>
      <c r="BL48" s="59" t="str">
        <v>ASU</v>
      </c>
      <c r="BM48" s="59" t="str">
        <v>A</v>
      </c>
      <c r="BN48" s="59" t="str">
        <v>ASU</v>
      </c>
      <c r="BO48" s="59" t="str">
        <v>A</v>
      </c>
      <c r="BP48" s="59" t="str">
        <v>A</v>
      </c>
      <c r="BQ48" s="59" t="str">
        <v>A</v>
      </c>
      <c r="BR48" s="59" t="str">
        <v>A</v>
      </c>
      <c r="BS48" s="59" t="str">
        <v>A</v>
      </c>
      <c r="BT48" s="59" t="str">
        <v>ASU</v>
      </c>
      <c r="BU48" s="59" t="str">
        <v>ASU</v>
      </c>
      <c r="BV48" s="59" t="str">
        <v>ASU</v>
      </c>
      <c r="BW48" s="59" t="str">
        <v>A</v>
      </c>
      <c r="BX48" s="59" t="str">
        <v>ASU</v>
      </c>
      <c r="BY48" s="59" t="str">
        <v>A</v>
      </c>
      <c r="BZ48" s="59" t="str">
        <v>ASU</v>
      </c>
      <c r="CA48" s="59" t="str">
        <v>A</v>
      </c>
      <c r="CB48" s="59" t="str">
        <v>A</v>
      </c>
      <c r="CC48" s="59" t="str">
        <v>A</v>
      </c>
      <c r="CD48" s="59" t="str">
        <v>A</v>
      </c>
      <c r="CE48" s="59" t="str">
        <v>A</v>
      </c>
      <c r="CF48" s="59" t="str">
        <v>ASU</v>
      </c>
      <c r="CG48" s="59" t="str">
        <v>ASU</v>
      </c>
      <c r="CH48" s="59" t="str">
        <v>ASU</v>
      </c>
      <c r="CI48" s="59" t="str">
        <v>A</v>
      </c>
      <c r="CJ48" s="59" t="str">
        <v>ASU</v>
      </c>
      <c r="CK48" s="59" t="str">
        <v>A</v>
      </c>
      <c r="CL48" s="59" t="str">
        <v>ASU</v>
      </c>
      <c r="CM48" s="59" t="str">
        <v>A</v>
      </c>
      <c r="CN48" s="59" t="str">
        <v>A</v>
      </c>
      <c r="CO48" s="59" t="str">
        <v>A</v>
      </c>
      <c r="CP48" s="59" t="str">
        <v>A</v>
      </c>
      <c r="CQ48" s="59" t="str">
        <v>A</v>
      </c>
      <c r="CR48" s="59" t="str">
        <v>ASU</v>
      </c>
      <c r="CS48" s="59" t="str">
        <v>ASU</v>
      </c>
      <c r="CT48" s="59" t="str">
        <v>ASU</v>
      </c>
      <c r="CU48" s="59" t="str">
        <v>A</v>
      </c>
      <c r="CV48" s="59" t="str">
        <v>ASU</v>
      </c>
      <c r="CW48" s="59" t="str">
        <v>A</v>
      </c>
      <c r="CX48" s="59" t="str">
        <v>A</v>
      </c>
      <c r="CY48" s="59" t="str">
        <v>ASU</v>
      </c>
      <c r="CZ48" s="59" t="str">
        <v>A</v>
      </c>
      <c r="DA48" s="59" t="str">
        <v>ASU</v>
      </c>
      <c r="DB48" s="59" t="str">
        <v>A</v>
      </c>
      <c r="DC48" s="59" t="str">
        <v>ASU</v>
      </c>
      <c r="DD48" s="59" t="str">
        <v>ASU</v>
      </c>
      <c r="DE48" s="59" t="str">
        <v>A</v>
      </c>
      <c r="DF48" s="59" t="str">
        <v>A</v>
      </c>
      <c r="DG48" s="59" t="str">
        <v>ASU</v>
      </c>
      <c r="DH48" s="59" t="str">
        <v>A</v>
      </c>
      <c r="DI48" s="59" t="str">
        <v>ASU</v>
      </c>
      <c r="DJ48" s="59" t="str">
        <v>A</v>
      </c>
      <c r="DK48" s="59" t="str">
        <v>ASU</v>
      </c>
      <c r="DL48" s="59" t="str">
        <v>A</v>
      </c>
      <c r="DM48" s="59" t="str">
        <v>ASU</v>
      </c>
      <c r="DN48" s="59" t="str">
        <v>A</v>
      </c>
      <c r="DO48" s="59" t="str">
        <v>ASU</v>
      </c>
      <c r="DP48" s="59" t="str">
        <v>ASU</v>
      </c>
      <c r="DQ48" s="59" t="str">
        <v>A</v>
      </c>
      <c r="DR48" s="59" t="str">
        <v>A</v>
      </c>
      <c r="DS48" s="59" t="str">
        <v>ASU</v>
      </c>
      <c r="DT48" s="59" t="str">
        <v>A</v>
      </c>
      <c r="DU48" s="59" t="str">
        <v>ASU</v>
      </c>
      <c r="DV48" s="59" t="str">
        <v>A</v>
      </c>
      <c r="DW48" s="59" t="str">
        <v>ASU</v>
      </c>
      <c r="DX48" s="59" t="str">
        <v>A</v>
      </c>
      <c r="DY48" s="59" t="str">
        <v>ASU</v>
      </c>
      <c r="DZ48" s="59" t="str">
        <v>A</v>
      </c>
      <c r="EA48" s="59" t="str">
        <v>ASU</v>
      </c>
      <c r="EB48" s="59" t="str">
        <v>ASU</v>
      </c>
      <c r="EC48" s="59" t="str">
        <v>A</v>
      </c>
      <c r="ED48" s="59" t="str">
        <v>A</v>
      </c>
      <c r="EE48" s="59" t="str">
        <v>ASU</v>
      </c>
      <c r="EF48" s="59" t="str">
        <v>A</v>
      </c>
      <c r="EG48" s="59" t="str">
        <v>ASU</v>
      </c>
      <c r="EH48" s="59" t="str">
        <v>A</v>
      </c>
      <c r="EI48" s="59" t="str">
        <v>ASU</v>
      </c>
      <c r="EJ48" s="59" t="str">
        <v>A</v>
      </c>
      <c r="EK48" s="59" t="str">
        <v>ASU</v>
      </c>
      <c r="EL48" s="59" t="str">
        <v>A</v>
      </c>
      <c r="EM48" s="59" t="str">
        <v>ASU</v>
      </c>
      <c r="EN48" s="59" t="str">
        <v>ASU</v>
      </c>
      <c r="EO48" s="59" t="str">
        <v>A</v>
      </c>
      <c r="EP48" s="59" t="str">
        <v>A</v>
      </c>
      <c r="EQ48" s="59" t="str">
        <v>ASU</v>
      </c>
      <c r="ER48" s="59" t="str">
        <v>A</v>
      </c>
      <c r="ES48" s="59" t="str">
        <v>ASU</v>
      </c>
      <c r="ET48" s="59" t="str">
        <v>A</v>
      </c>
      <c r="EU48" s="59" t="str">
        <v>ASU</v>
      </c>
      <c r="EV48" s="59" t="str">
        <v>A</v>
      </c>
      <c r="EW48" s="59" t="str">
        <v>ASU</v>
      </c>
      <c r="EX48" s="59" t="str">
        <v>A</v>
      </c>
      <c r="EY48" s="59" t="str">
        <v>ASU</v>
      </c>
      <c r="EZ48" s="59" t="str">
        <v>ASU</v>
      </c>
      <c r="FA48" s="59" t="str">
        <v>A</v>
      </c>
      <c r="FB48" s="59" t="str">
        <v>A</v>
      </c>
      <c r="FC48" s="59" t="str">
        <v>ASU</v>
      </c>
      <c r="FD48" s="59" t="str">
        <v>A</v>
      </c>
      <c r="FE48" s="59" t="str">
        <v>ASU</v>
      </c>
      <c r="FF48" s="59" t="str">
        <v>A</v>
      </c>
      <c r="FG48" s="59" t="str">
        <v>ASU</v>
      </c>
      <c r="FH48" s="59" t="str">
        <v>A</v>
      </c>
      <c r="FI48" s="59" t="str">
        <v>ASU</v>
      </c>
      <c r="FJ48" s="59" t="str">
        <v>ASU</v>
      </c>
      <c r="FK48" s="59" t="str">
        <v>A</v>
      </c>
      <c r="FL48" s="59" t="str">
        <v>A</v>
      </c>
      <c r="FM48" s="59" t="str">
        <v>ASU</v>
      </c>
      <c r="FN48" s="59" t="str">
        <v>A</v>
      </c>
      <c r="FO48" s="59" t="str">
        <v>ASU</v>
      </c>
      <c r="FP48" s="59" t="str">
        <v>A</v>
      </c>
      <c r="FQ48" s="59" t="str">
        <v>ASU</v>
      </c>
      <c r="FR48" s="59" t="str">
        <v>A</v>
      </c>
      <c r="FS48" s="59" t="str">
        <v>ASU</v>
      </c>
      <c r="FT48" s="59" t="str">
        <v>A</v>
      </c>
      <c r="FU48" s="59" t="str">
        <v>ASU</v>
      </c>
      <c r="FV48" s="59" t="str">
        <v>ASU</v>
      </c>
      <c r="FW48" s="59" t="str">
        <v>A</v>
      </c>
      <c r="FX48" s="59" t="str">
        <v>A</v>
      </c>
      <c r="FY48" s="59" t="str">
        <v>ASU</v>
      </c>
      <c r="FZ48" s="59" t="str">
        <v>A</v>
      </c>
      <c r="GA48" s="59" t="str">
        <v>ASU</v>
      </c>
      <c r="GB48" s="59" t="str">
        <v>A</v>
      </c>
      <c r="GC48" s="59" t="str">
        <v>ASU</v>
      </c>
      <c r="GD48" s="59" t="str">
        <v>A</v>
      </c>
      <c r="GE48" s="59" t="str">
        <v>ASU</v>
      </c>
      <c r="GF48" s="59" t="str">
        <v>A</v>
      </c>
      <c r="GG48" s="59" t="str">
        <v>ASU</v>
      </c>
      <c r="GH48" s="59" t="str">
        <v>ASU</v>
      </c>
      <c r="GI48" s="59" t="str">
        <v>A</v>
      </c>
      <c r="GJ48" s="59" t="str">
        <v>A</v>
      </c>
      <c r="GK48" s="59" t="str">
        <v>ASU</v>
      </c>
      <c r="GL48" s="59" t="str">
        <v>A</v>
      </c>
      <c r="GM48" s="59" t="str">
        <v>ASU</v>
      </c>
      <c r="GN48" s="59" t="str">
        <v>ASU</v>
      </c>
      <c r="GO48" s="59" t="str">
        <v>ASU</v>
      </c>
      <c r="GP48" s="59" t="str">
        <v>ASU</v>
      </c>
      <c r="GQ48" s="59" t="str">
        <v>ASU</v>
      </c>
      <c r="GR48" s="59" t="str">
        <v>A</v>
      </c>
      <c r="GS48" s="59" t="str">
        <v>ASU</v>
      </c>
    </row>
    <row r="49" spans="1:201">
      <c r="A49" s="39">
        <v>45</v>
      </c>
      <c r="B49" s="59" t="str" cm="1">
        <f t="array" ref="B49:GS49">_xlfn.XLOOKUP(A49,Case!$B$50:$B$205,Case!$G$50:$GX$205)&amp;""</f>
        <v>A</v>
      </c>
      <c r="C49" s="59" t="str">
        <v>OSU</v>
      </c>
      <c r="D49" s="59" t="str">
        <v>A</v>
      </c>
      <c r="E49" s="59" t="str">
        <v>A</v>
      </c>
      <c r="F49" s="59" t="str">
        <v>A</v>
      </c>
      <c r="G49" s="59" t="str">
        <v>OSU</v>
      </c>
      <c r="H49" s="59" t="str">
        <v>OSU</v>
      </c>
      <c r="I49" s="59" t="str">
        <v>A</v>
      </c>
      <c r="J49" s="59" t="str">
        <v>A</v>
      </c>
      <c r="K49" s="59" t="str">
        <v>OSU</v>
      </c>
      <c r="L49" s="59" t="str">
        <v>A</v>
      </c>
      <c r="M49" s="59" t="str">
        <v>OSU</v>
      </c>
      <c r="N49" s="59" t="str">
        <v>A</v>
      </c>
      <c r="O49" s="59" t="str">
        <v>OSU</v>
      </c>
      <c r="P49" s="59" t="str">
        <v>A</v>
      </c>
      <c r="Q49" s="59" t="str">
        <v>A</v>
      </c>
      <c r="R49" s="59" t="str">
        <v>A</v>
      </c>
      <c r="S49" s="59" t="str">
        <v>OSU</v>
      </c>
      <c r="T49" s="59" t="str">
        <v>OSU</v>
      </c>
      <c r="U49" s="59" t="str">
        <v>A</v>
      </c>
      <c r="V49" s="59" t="str">
        <v>A</v>
      </c>
      <c r="W49" s="59" t="str">
        <v>OSU</v>
      </c>
      <c r="X49" s="59" t="str">
        <v>A</v>
      </c>
      <c r="Y49" s="59" t="str">
        <v>OSU</v>
      </c>
      <c r="Z49" s="59" t="str">
        <v>A</v>
      </c>
      <c r="AA49" s="59" t="str">
        <v>OSU</v>
      </c>
      <c r="AB49" s="59" t="str">
        <v>A</v>
      </c>
      <c r="AC49" s="59" t="str">
        <v>A</v>
      </c>
      <c r="AD49" s="59" t="str">
        <v>A</v>
      </c>
      <c r="AE49" s="59" t="str">
        <v>OSU</v>
      </c>
      <c r="AF49" s="59" t="str">
        <v>OSU</v>
      </c>
      <c r="AG49" s="59" t="str">
        <v>A</v>
      </c>
      <c r="AH49" s="59" t="str">
        <v>A</v>
      </c>
      <c r="AI49" s="59" t="str">
        <v>OSU</v>
      </c>
      <c r="AJ49" s="59" t="str">
        <v>A</v>
      </c>
      <c r="AK49" s="59" t="str">
        <v>OSU</v>
      </c>
      <c r="AL49" s="59" t="str">
        <v>A</v>
      </c>
      <c r="AM49" s="59" t="str">
        <v>OSU</v>
      </c>
      <c r="AN49" s="59" t="str">
        <v>A</v>
      </c>
      <c r="AO49" s="59" t="str">
        <v>A</v>
      </c>
      <c r="AP49" s="59" t="str">
        <v>A</v>
      </c>
      <c r="AQ49" s="59" t="str">
        <v>OSU</v>
      </c>
      <c r="AR49" s="59" t="str">
        <v>OSU</v>
      </c>
      <c r="AS49" s="59" t="str">
        <v>A</v>
      </c>
      <c r="AT49" s="59" t="str">
        <v>A</v>
      </c>
      <c r="AU49" s="59" t="str">
        <v>OSU</v>
      </c>
      <c r="AV49" s="59" t="str">
        <v>A</v>
      </c>
      <c r="AW49" s="59" t="str">
        <v>OSU</v>
      </c>
      <c r="AX49" s="59" t="str">
        <v>A</v>
      </c>
      <c r="AY49" s="59" t="str">
        <v>OSU</v>
      </c>
      <c r="AZ49" s="59" t="str">
        <v>A</v>
      </c>
      <c r="BA49" s="59" t="str">
        <v>A</v>
      </c>
      <c r="BB49" s="59" t="str">
        <v>A</v>
      </c>
      <c r="BC49" s="59" t="str">
        <v>OSU</v>
      </c>
      <c r="BD49" s="59" t="str">
        <v>OSU</v>
      </c>
      <c r="BE49" s="59" t="str">
        <v>A</v>
      </c>
      <c r="BF49" s="59" t="str">
        <v>A</v>
      </c>
      <c r="BG49" s="59" t="str">
        <v>OSU</v>
      </c>
      <c r="BH49" s="59" t="str">
        <v>A</v>
      </c>
      <c r="BI49" s="59" t="str">
        <v>OSU</v>
      </c>
      <c r="BJ49" s="59" t="str">
        <v>OSU</v>
      </c>
      <c r="BK49" s="59" t="str">
        <v>A</v>
      </c>
      <c r="BL49" s="59" t="str">
        <v>OSU</v>
      </c>
      <c r="BM49" s="59" t="str">
        <v>OSU</v>
      </c>
      <c r="BN49" s="59" t="str">
        <v>OSU</v>
      </c>
      <c r="BO49" s="59" t="str">
        <v>A</v>
      </c>
      <c r="BP49" s="59" t="str">
        <v>OSU</v>
      </c>
      <c r="BQ49" s="59" t="str">
        <v>A</v>
      </c>
      <c r="BR49" s="59" t="str">
        <v>A</v>
      </c>
      <c r="BS49" s="59" t="str">
        <v>A</v>
      </c>
      <c r="BT49" s="59" t="str">
        <v>OSU</v>
      </c>
      <c r="BU49" s="59" t="str">
        <v>A</v>
      </c>
      <c r="BV49" s="59" t="str">
        <v>OSU</v>
      </c>
      <c r="BW49" s="59" t="str">
        <v>A</v>
      </c>
      <c r="BX49" s="59" t="str">
        <v>OSU</v>
      </c>
      <c r="BY49" s="59" t="str">
        <v>OSU</v>
      </c>
      <c r="BZ49" s="59" t="str">
        <v>OSU</v>
      </c>
      <c r="CA49" s="59" t="str">
        <v>A</v>
      </c>
      <c r="CB49" s="59" t="str">
        <v>OSU</v>
      </c>
      <c r="CC49" s="59" t="str">
        <v>A</v>
      </c>
      <c r="CD49" s="59" t="str">
        <v>A</v>
      </c>
      <c r="CE49" s="59" t="str">
        <v>A</v>
      </c>
      <c r="CF49" s="59" t="str">
        <v>OSU</v>
      </c>
      <c r="CG49" s="59" t="str">
        <v>A</v>
      </c>
      <c r="CH49" s="59" t="str">
        <v>OSU</v>
      </c>
      <c r="CI49" s="59" t="str">
        <v>A</v>
      </c>
      <c r="CJ49" s="59" t="str">
        <v>OSU</v>
      </c>
      <c r="CK49" s="59" t="str">
        <v>OSU</v>
      </c>
      <c r="CL49" s="59" t="str">
        <v>OSU</v>
      </c>
      <c r="CM49" s="59" t="str">
        <v>A</v>
      </c>
      <c r="CN49" s="59" t="str">
        <v>OSU</v>
      </c>
      <c r="CO49" s="59" t="str">
        <v>A</v>
      </c>
      <c r="CP49" s="59" t="str">
        <v>A</v>
      </c>
      <c r="CQ49" s="59" t="str">
        <v>A</v>
      </c>
      <c r="CR49" s="59" t="str">
        <v>OSU</v>
      </c>
      <c r="CS49" s="59" t="str">
        <v>A</v>
      </c>
      <c r="CT49" s="59" t="str">
        <v>OSU</v>
      </c>
      <c r="CU49" s="59" t="str">
        <v>A</v>
      </c>
      <c r="CV49" s="59" t="str">
        <v>OSU</v>
      </c>
      <c r="CW49" s="59" t="str">
        <v>OSU</v>
      </c>
      <c r="CX49" s="59" t="str">
        <v>OSU</v>
      </c>
      <c r="CY49" s="59" t="str">
        <v>A</v>
      </c>
      <c r="CZ49" s="59" t="str">
        <v>OSU</v>
      </c>
      <c r="DA49" s="59" t="str">
        <v>OSU</v>
      </c>
      <c r="DB49" s="59" t="str">
        <v>OSU</v>
      </c>
      <c r="DC49" s="59" t="str">
        <v>A</v>
      </c>
      <c r="DD49" s="59" t="str">
        <v>A</v>
      </c>
      <c r="DE49" s="59" t="str">
        <v>A</v>
      </c>
      <c r="DF49" s="59" t="str">
        <v>A</v>
      </c>
      <c r="DG49" s="59" t="str">
        <v>A</v>
      </c>
      <c r="DH49" s="59" t="str">
        <v>A</v>
      </c>
      <c r="DI49" s="59" t="str">
        <v>OSU</v>
      </c>
      <c r="DJ49" s="59" t="str">
        <v>OSU</v>
      </c>
      <c r="DK49" s="59" t="str">
        <v>A</v>
      </c>
      <c r="DL49" s="59" t="str">
        <v>OSU</v>
      </c>
      <c r="DM49" s="59" t="str">
        <v>OSU</v>
      </c>
      <c r="DN49" s="59" t="str">
        <v>OSU</v>
      </c>
      <c r="DO49" s="59" t="str">
        <v>A</v>
      </c>
      <c r="DP49" s="59" t="str">
        <v>A</v>
      </c>
      <c r="DQ49" s="59" t="str">
        <v>A</v>
      </c>
      <c r="DR49" s="59" t="str">
        <v>A</v>
      </c>
      <c r="DS49" s="59" t="str">
        <v>A</v>
      </c>
      <c r="DT49" s="59" t="str">
        <v>A</v>
      </c>
      <c r="DU49" s="59" t="str">
        <v>OSU</v>
      </c>
      <c r="DV49" s="59" t="str">
        <v>OSU</v>
      </c>
      <c r="DW49" s="59" t="str">
        <v>A</v>
      </c>
      <c r="DX49" s="59" t="str">
        <v>OSU</v>
      </c>
      <c r="DY49" s="59" t="str">
        <v>OSU</v>
      </c>
      <c r="DZ49" s="59" t="str">
        <v>OSU</v>
      </c>
      <c r="EA49" s="59" t="str">
        <v>A</v>
      </c>
      <c r="EB49" s="59" t="str">
        <v>A</v>
      </c>
      <c r="EC49" s="59" t="str">
        <v>A</v>
      </c>
      <c r="ED49" s="59" t="str">
        <v>A</v>
      </c>
      <c r="EE49" s="59" t="str">
        <v>A</v>
      </c>
      <c r="EF49" s="59" t="str">
        <v>A</v>
      </c>
      <c r="EG49" s="59" t="str">
        <v>OSU</v>
      </c>
      <c r="EH49" s="59" t="str">
        <v>OSU</v>
      </c>
      <c r="EI49" s="59" t="str">
        <v>A</v>
      </c>
      <c r="EJ49" s="59" t="str">
        <v>OSU</v>
      </c>
      <c r="EK49" s="59" t="str">
        <v>OSU</v>
      </c>
      <c r="EL49" s="59" t="str">
        <v>OSU</v>
      </c>
      <c r="EM49" s="59" t="str">
        <v>A</v>
      </c>
      <c r="EN49" s="59" t="str">
        <v>A</v>
      </c>
      <c r="EO49" s="59" t="str">
        <v>A</v>
      </c>
      <c r="EP49" s="59" t="str">
        <v>A</v>
      </c>
      <c r="EQ49" s="59" t="str">
        <v>A</v>
      </c>
      <c r="ER49" s="59" t="str">
        <v>A</v>
      </c>
      <c r="ES49" s="59" t="str">
        <v>OSU</v>
      </c>
      <c r="ET49" s="59" t="str">
        <v>OSU</v>
      </c>
      <c r="EU49" s="59" t="str">
        <v>A</v>
      </c>
      <c r="EV49" s="59" t="str">
        <v>OSU</v>
      </c>
      <c r="EW49" s="59" t="str">
        <v>OSU</v>
      </c>
      <c r="EX49" s="59" t="str">
        <v>OSU</v>
      </c>
      <c r="EY49" s="59" t="str">
        <v>A</v>
      </c>
      <c r="EZ49" s="59" t="str">
        <v>A</v>
      </c>
      <c r="FA49" s="59" t="str">
        <v>A</v>
      </c>
      <c r="FB49" s="59" t="str">
        <v>A</v>
      </c>
      <c r="FC49" s="59" t="str">
        <v>A</v>
      </c>
      <c r="FD49" s="59" t="str">
        <v>A</v>
      </c>
      <c r="FE49" s="59" t="str">
        <v>OSU</v>
      </c>
      <c r="FF49" s="59" t="str">
        <v>A</v>
      </c>
      <c r="FG49" s="59" t="str">
        <v>A</v>
      </c>
      <c r="FH49" s="59" t="str">
        <v>A</v>
      </c>
      <c r="FI49" s="59" t="str">
        <v>A</v>
      </c>
      <c r="FJ49" s="59" t="str">
        <v>A</v>
      </c>
      <c r="FK49" s="59" t="str">
        <v>A</v>
      </c>
      <c r="FL49" s="59" t="str">
        <v>A</v>
      </c>
      <c r="FM49" s="59" t="str">
        <v>OSU</v>
      </c>
      <c r="FN49" s="59" t="str">
        <v>OSU</v>
      </c>
      <c r="FO49" s="59" t="str">
        <v>OSU</v>
      </c>
      <c r="FP49" s="59" t="str">
        <v>OSU</v>
      </c>
      <c r="FQ49" s="59" t="str">
        <v>A</v>
      </c>
      <c r="FR49" s="59" t="str">
        <v>A</v>
      </c>
      <c r="FS49" s="59" t="str">
        <v>A</v>
      </c>
      <c r="FT49" s="59" t="str">
        <v>A</v>
      </c>
      <c r="FU49" s="59" t="str">
        <v>A</v>
      </c>
      <c r="FV49" s="59" t="str">
        <v>A</v>
      </c>
      <c r="FW49" s="59" t="str">
        <v>A</v>
      </c>
      <c r="FX49" s="59" t="str">
        <v>A</v>
      </c>
      <c r="FY49" s="59" t="str">
        <v>OSU</v>
      </c>
      <c r="FZ49" s="59" t="str">
        <v>OSU</v>
      </c>
      <c r="GA49" s="59" t="str">
        <v>OSU</v>
      </c>
      <c r="GB49" s="59" t="str">
        <v>OSU</v>
      </c>
      <c r="GC49" s="59" t="str">
        <v>A</v>
      </c>
      <c r="GD49" s="59" t="str">
        <v>A</v>
      </c>
      <c r="GE49" s="59" t="str">
        <v>A</v>
      </c>
      <c r="GF49" s="59" t="str">
        <v>A</v>
      </c>
      <c r="GG49" s="59" t="str">
        <v>A</v>
      </c>
      <c r="GH49" s="59" t="str">
        <v>A</v>
      </c>
      <c r="GI49" s="59" t="str">
        <v>A</v>
      </c>
      <c r="GJ49" s="59" t="str">
        <v>A</v>
      </c>
      <c r="GK49" s="59" t="str">
        <v>OSU</v>
      </c>
      <c r="GL49" s="59" t="str">
        <v>OSU</v>
      </c>
      <c r="GM49" s="59" t="str">
        <v>OSU</v>
      </c>
      <c r="GN49" s="59" t="str">
        <v>OSU</v>
      </c>
      <c r="GO49" s="59" t="str">
        <v>A</v>
      </c>
      <c r="GP49" s="59" t="str">
        <v>A</v>
      </c>
      <c r="GQ49" s="59" t="str">
        <v>A</v>
      </c>
      <c r="GR49" s="59" t="str">
        <v>A</v>
      </c>
      <c r="GS49" s="59" t="str">
        <v>A</v>
      </c>
    </row>
    <row r="50" spans="1:201">
      <c r="A50" s="39">
        <v>46</v>
      </c>
      <c r="B50" s="59" t="str" cm="1">
        <f t="array" ref="B50:GS50">_xlfn.XLOOKUP(A50,Case!$B$50:$B$205,Case!$G$50:$GX$205)&amp;""</f>
        <v>Cal</v>
      </c>
      <c r="C50" s="59" t="str">
        <v>A</v>
      </c>
      <c r="D50" s="59" t="str">
        <v>A</v>
      </c>
      <c r="E50" s="59" t="str">
        <v>A</v>
      </c>
      <c r="F50" s="59" t="str">
        <v>Cal</v>
      </c>
      <c r="G50" s="59" t="str">
        <v>Cal</v>
      </c>
      <c r="H50" s="59" t="str">
        <v>A</v>
      </c>
      <c r="I50" s="59" t="str">
        <v>A</v>
      </c>
      <c r="J50" s="59" t="str">
        <v>A</v>
      </c>
      <c r="K50" s="59" t="str">
        <v>A</v>
      </c>
      <c r="L50" s="59" t="str">
        <v>Cal</v>
      </c>
      <c r="M50" s="59" t="str">
        <v>Cal</v>
      </c>
      <c r="N50" s="59" t="str">
        <v>Cal</v>
      </c>
      <c r="O50" s="59" t="str">
        <v>A</v>
      </c>
      <c r="P50" s="59" t="str">
        <v>A</v>
      </c>
      <c r="Q50" s="59" t="str">
        <v>A</v>
      </c>
      <c r="R50" s="59" t="str">
        <v>Cal</v>
      </c>
      <c r="S50" s="59" t="str">
        <v>Cal</v>
      </c>
      <c r="T50" s="59" t="str">
        <v>A</v>
      </c>
      <c r="U50" s="59" t="str">
        <v>A</v>
      </c>
      <c r="V50" s="59" t="str">
        <v>A</v>
      </c>
      <c r="W50" s="59" t="str">
        <v>A</v>
      </c>
      <c r="X50" s="59" t="str">
        <v>Cal</v>
      </c>
      <c r="Y50" s="59" t="str">
        <v>Cal</v>
      </c>
      <c r="Z50" s="59" t="str">
        <v>Cal</v>
      </c>
      <c r="AA50" s="59" t="str">
        <v>A</v>
      </c>
      <c r="AB50" s="59" t="str">
        <v>A</v>
      </c>
      <c r="AC50" s="59" t="str">
        <v>A</v>
      </c>
      <c r="AD50" s="59" t="str">
        <v>Cal</v>
      </c>
      <c r="AE50" s="59" t="str">
        <v>Cal</v>
      </c>
      <c r="AF50" s="59" t="str">
        <v>A</v>
      </c>
      <c r="AG50" s="59" t="str">
        <v>A</v>
      </c>
      <c r="AH50" s="59" t="str">
        <v>A</v>
      </c>
      <c r="AI50" s="59" t="str">
        <v>A</v>
      </c>
      <c r="AJ50" s="59" t="str">
        <v>Cal</v>
      </c>
      <c r="AK50" s="59" t="str">
        <v>Cal</v>
      </c>
      <c r="AL50" s="59" t="str">
        <v>Cal</v>
      </c>
      <c r="AM50" s="59" t="str">
        <v>A</v>
      </c>
      <c r="AN50" s="59" t="str">
        <v>A</v>
      </c>
      <c r="AO50" s="59" t="str">
        <v>A</v>
      </c>
      <c r="AP50" s="59" t="str">
        <v>Cal</v>
      </c>
      <c r="AQ50" s="59" t="str">
        <v>Cal</v>
      </c>
      <c r="AR50" s="59" t="str">
        <v>A</v>
      </c>
      <c r="AS50" s="59" t="str">
        <v>A</v>
      </c>
      <c r="AT50" s="59" t="str">
        <v>A</v>
      </c>
      <c r="AU50" s="59" t="str">
        <v>A</v>
      </c>
      <c r="AV50" s="59" t="str">
        <v>Cal</v>
      </c>
      <c r="AW50" s="59" t="str">
        <v>Cal</v>
      </c>
      <c r="AX50" s="59" t="str">
        <v>Cal</v>
      </c>
      <c r="AY50" s="59" t="str">
        <v>A</v>
      </c>
      <c r="AZ50" s="59" t="str">
        <v>A</v>
      </c>
      <c r="BA50" s="59" t="str">
        <v>A</v>
      </c>
      <c r="BB50" s="59" t="str">
        <v>Cal</v>
      </c>
      <c r="BC50" s="59" t="str">
        <v>Cal</v>
      </c>
      <c r="BD50" s="59" t="str">
        <v>A</v>
      </c>
      <c r="BE50" s="59" t="str">
        <v>A</v>
      </c>
      <c r="BF50" s="59" t="str">
        <v>A</v>
      </c>
      <c r="BG50" s="59" t="str">
        <v>A</v>
      </c>
      <c r="BH50" s="59" t="str">
        <v>Cal</v>
      </c>
      <c r="BI50" s="59" t="str">
        <v>Cal</v>
      </c>
      <c r="BJ50" s="59" t="str">
        <v>A</v>
      </c>
      <c r="BK50" s="59" t="str">
        <v>Cal</v>
      </c>
      <c r="BL50" s="59" t="str">
        <v>Cal</v>
      </c>
      <c r="BM50" s="59" t="str">
        <v>A</v>
      </c>
      <c r="BN50" s="59" t="str">
        <v>A</v>
      </c>
      <c r="BO50" s="59" t="str">
        <v>Cal</v>
      </c>
      <c r="BP50" s="59" t="str">
        <v>Cal</v>
      </c>
      <c r="BQ50" s="59" t="str">
        <v>A</v>
      </c>
      <c r="BR50" s="59" t="str">
        <v>Cal</v>
      </c>
      <c r="BS50" s="59" t="str">
        <v>A</v>
      </c>
      <c r="BT50" s="59" t="str">
        <v>A</v>
      </c>
      <c r="BU50" s="59" t="str">
        <v>Cal</v>
      </c>
      <c r="BV50" s="59" t="str">
        <v>A</v>
      </c>
      <c r="BW50" s="59" t="str">
        <v>Cal</v>
      </c>
      <c r="BX50" s="59" t="str">
        <v>Cal</v>
      </c>
      <c r="BY50" s="59" t="str">
        <v>A</v>
      </c>
      <c r="BZ50" s="59" t="str">
        <v>A</v>
      </c>
      <c r="CA50" s="59" t="str">
        <v>Cal</v>
      </c>
      <c r="CB50" s="59" t="str">
        <v>Cal</v>
      </c>
      <c r="CC50" s="59" t="str">
        <v>A</v>
      </c>
      <c r="CD50" s="59" t="str">
        <v>Cal</v>
      </c>
      <c r="CE50" s="59" t="str">
        <v>A</v>
      </c>
      <c r="CF50" s="59" t="str">
        <v>A</v>
      </c>
      <c r="CG50" s="59" t="str">
        <v>Cal</v>
      </c>
      <c r="CH50" s="59" t="str">
        <v>A</v>
      </c>
      <c r="CI50" s="59" t="str">
        <v>Cal</v>
      </c>
      <c r="CJ50" s="59" t="str">
        <v>Cal</v>
      </c>
      <c r="CK50" s="59" t="str">
        <v>A</v>
      </c>
      <c r="CL50" s="59" t="str">
        <v>A</v>
      </c>
      <c r="CM50" s="59" t="str">
        <v>Cal</v>
      </c>
      <c r="CN50" s="59" t="str">
        <v>Cal</v>
      </c>
      <c r="CO50" s="59" t="str">
        <v>A</v>
      </c>
      <c r="CP50" s="59" t="str">
        <v>Cal</v>
      </c>
      <c r="CQ50" s="59" t="str">
        <v>A</v>
      </c>
      <c r="CR50" s="59" t="str">
        <v>A</v>
      </c>
      <c r="CS50" s="59" t="str">
        <v>Cal</v>
      </c>
      <c r="CT50" s="59" t="str">
        <v>A</v>
      </c>
      <c r="CU50" s="59" t="str">
        <v>Cal</v>
      </c>
      <c r="CV50" s="59" t="str">
        <v>Cal</v>
      </c>
      <c r="CW50" s="59" t="str">
        <v>A</v>
      </c>
      <c r="CX50" s="59" t="str">
        <v>Cal</v>
      </c>
      <c r="CY50" s="59" t="str">
        <v>Cal</v>
      </c>
      <c r="CZ50" s="59" t="str">
        <v>Cal</v>
      </c>
      <c r="DA50" s="59" t="str">
        <v>Cal</v>
      </c>
      <c r="DB50" s="59" t="str">
        <v>Cal</v>
      </c>
      <c r="DC50" s="59" t="str">
        <v>A</v>
      </c>
      <c r="DD50" s="59" t="str">
        <v>Cal</v>
      </c>
      <c r="DE50" s="59" t="str">
        <v>A</v>
      </c>
      <c r="DF50" s="59" t="str">
        <v>A</v>
      </c>
      <c r="DG50" s="59" t="str">
        <v>A</v>
      </c>
      <c r="DH50" s="59" t="str">
        <v>A</v>
      </c>
      <c r="DI50" s="59" t="str">
        <v>A</v>
      </c>
      <c r="DJ50" s="59" t="str">
        <v>Cal</v>
      </c>
      <c r="DK50" s="59" t="str">
        <v>Cal</v>
      </c>
      <c r="DL50" s="59" t="str">
        <v>Cal</v>
      </c>
      <c r="DM50" s="59" t="str">
        <v>Cal</v>
      </c>
      <c r="DN50" s="59" t="str">
        <v>Cal</v>
      </c>
      <c r="DO50" s="59" t="str">
        <v>A</v>
      </c>
      <c r="DP50" s="59" t="str">
        <v>Cal</v>
      </c>
      <c r="DQ50" s="59" t="str">
        <v>A</v>
      </c>
      <c r="DR50" s="59" t="str">
        <v>A</v>
      </c>
      <c r="DS50" s="59" t="str">
        <v>A</v>
      </c>
      <c r="DT50" s="59" t="str">
        <v>A</v>
      </c>
      <c r="DU50" s="59" t="str">
        <v>A</v>
      </c>
      <c r="DV50" s="59" t="str">
        <v>Cal</v>
      </c>
      <c r="DW50" s="59" t="str">
        <v>Cal</v>
      </c>
      <c r="DX50" s="59" t="str">
        <v>Cal</v>
      </c>
      <c r="DY50" s="59" t="str">
        <v>Cal</v>
      </c>
      <c r="DZ50" s="59" t="str">
        <v>Cal</v>
      </c>
      <c r="EA50" s="59" t="str">
        <v>A</v>
      </c>
      <c r="EB50" s="59" t="str">
        <v>Cal</v>
      </c>
      <c r="EC50" s="59" t="str">
        <v>A</v>
      </c>
      <c r="ED50" s="59" t="str">
        <v>A</v>
      </c>
      <c r="EE50" s="59" t="str">
        <v>A</v>
      </c>
      <c r="EF50" s="59" t="str">
        <v>A</v>
      </c>
      <c r="EG50" s="59" t="str">
        <v>A</v>
      </c>
      <c r="EH50" s="59" t="str">
        <v>Cal</v>
      </c>
      <c r="EI50" s="59" t="str">
        <v>Cal</v>
      </c>
      <c r="EJ50" s="59" t="str">
        <v>Cal</v>
      </c>
      <c r="EK50" s="59" t="str">
        <v>Cal</v>
      </c>
      <c r="EL50" s="59" t="str">
        <v>Cal</v>
      </c>
      <c r="EM50" s="59" t="str">
        <v>A</v>
      </c>
      <c r="EN50" s="59" t="str">
        <v>Cal</v>
      </c>
      <c r="EO50" s="59" t="str">
        <v>A</v>
      </c>
      <c r="EP50" s="59" t="str">
        <v>A</v>
      </c>
      <c r="EQ50" s="59" t="str">
        <v>A</v>
      </c>
      <c r="ER50" s="59" t="str">
        <v>A</v>
      </c>
      <c r="ES50" s="59" t="str">
        <v>A</v>
      </c>
      <c r="ET50" s="59" t="str">
        <v>Cal</v>
      </c>
      <c r="EU50" s="59" t="str">
        <v>Cal</v>
      </c>
      <c r="EV50" s="59" t="str">
        <v>Cal</v>
      </c>
      <c r="EW50" s="59" t="str">
        <v>Cal</v>
      </c>
      <c r="EX50" s="59" t="str">
        <v>Cal</v>
      </c>
      <c r="EY50" s="59" t="str">
        <v>A</v>
      </c>
      <c r="EZ50" s="59" t="str">
        <v>Cal</v>
      </c>
      <c r="FA50" s="59" t="str">
        <v>A</v>
      </c>
      <c r="FB50" s="59" t="str">
        <v>A</v>
      </c>
      <c r="FC50" s="59" t="str">
        <v>A</v>
      </c>
      <c r="FD50" s="59" t="str">
        <v>A</v>
      </c>
      <c r="FE50" s="59" t="str">
        <v>A</v>
      </c>
      <c r="FF50" s="59" t="str">
        <v>A</v>
      </c>
      <c r="FG50" s="59" t="str">
        <v>A</v>
      </c>
      <c r="FH50" s="59" t="str">
        <v>A</v>
      </c>
      <c r="FI50" s="59" t="str">
        <v>A</v>
      </c>
      <c r="FJ50" s="59" t="str">
        <v>Cal</v>
      </c>
      <c r="FK50" s="59" t="str">
        <v>A</v>
      </c>
      <c r="FL50" s="59" t="str">
        <v>Cal</v>
      </c>
      <c r="FM50" s="59" t="str">
        <v>A</v>
      </c>
      <c r="FN50" s="59" t="str">
        <v>Cal</v>
      </c>
      <c r="FO50" s="59" t="str">
        <v>A</v>
      </c>
      <c r="FP50" s="59" t="str">
        <v>A</v>
      </c>
      <c r="FQ50" s="59" t="str">
        <v>A</v>
      </c>
      <c r="FR50" s="59" t="str">
        <v>A</v>
      </c>
      <c r="FS50" s="59" t="str">
        <v>A</v>
      </c>
      <c r="FT50" s="59" t="str">
        <v>A</v>
      </c>
      <c r="FU50" s="59" t="str">
        <v>A</v>
      </c>
      <c r="FV50" s="59" t="str">
        <v>Cal</v>
      </c>
      <c r="FW50" s="59" t="str">
        <v>A</v>
      </c>
      <c r="FX50" s="59" t="str">
        <v>Cal</v>
      </c>
      <c r="FY50" s="59" t="str">
        <v>A</v>
      </c>
      <c r="FZ50" s="59" t="str">
        <v>Cal</v>
      </c>
      <c r="GA50" s="59" t="str">
        <v>A</v>
      </c>
      <c r="GB50" s="59" t="str">
        <v>A</v>
      </c>
      <c r="GC50" s="59" t="str">
        <v>A</v>
      </c>
      <c r="GD50" s="59" t="str">
        <v>A</v>
      </c>
      <c r="GE50" s="59" t="str">
        <v>A</v>
      </c>
      <c r="GF50" s="59" t="str">
        <v>A</v>
      </c>
      <c r="GG50" s="59" t="str">
        <v>A</v>
      </c>
      <c r="GH50" s="59" t="str">
        <v>Cal</v>
      </c>
      <c r="GI50" s="59" t="str">
        <v>A</v>
      </c>
      <c r="GJ50" s="59" t="str">
        <v>Cal</v>
      </c>
      <c r="GK50" s="59" t="str">
        <v>A</v>
      </c>
      <c r="GL50" s="59" t="str">
        <v>Cal</v>
      </c>
      <c r="GM50" s="59" t="str">
        <v>A</v>
      </c>
      <c r="GN50" s="59" t="str">
        <v>A</v>
      </c>
      <c r="GO50" s="59" t="str">
        <v>A</v>
      </c>
      <c r="GP50" s="59" t="str">
        <v>A</v>
      </c>
      <c r="GQ50" s="59" t="str">
        <v>A</v>
      </c>
      <c r="GR50" s="59" t="str">
        <v>A</v>
      </c>
      <c r="GS50" s="59" t="str">
        <v>A</v>
      </c>
    </row>
    <row r="51" spans="1:201">
      <c r="A51" s="39">
        <v>47</v>
      </c>
      <c r="B51" s="59" t="str" cm="1">
        <f t="array" ref="B51:GS51">_xlfn.XLOOKUP(A51,Case!$B$50:$B$205,Case!$G$50:$GX$205)&amp;""</f>
        <v>A</v>
      </c>
      <c r="C51" s="59" t="str">
        <v>UCLA</v>
      </c>
      <c r="D51" s="59" t="str">
        <v>UCLA</v>
      </c>
      <c r="E51" s="59" t="str">
        <v>A</v>
      </c>
      <c r="F51" s="59" t="str">
        <v>UCLA</v>
      </c>
      <c r="G51" s="59" t="str">
        <v>UCLA</v>
      </c>
      <c r="H51" s="59" t="str">
        <v>UCLA</v>
      </c>
      <c r="I51" s="59" t="str">
        <v>UCLA</v>
      </c>
      <c r="J51" s="59" t="str">
        <v>A</v>
      </c>
      <c r="K51" s="59" t="str">
        <v>A</v>
      </c>
      <c r="L51" s="59" t="str">
        <v>A</v>
      </c>
      <c r="M51" s="59" t="str">
        <v>UCLA</v>
      </c>
      <c r="N51" s="59" t="str">
        <v>A</v>
      </c>
      <c r="O51" s="59" t="str">
        <v>UCLA</v>
      </c>
      <c r="P51" s="59" t="str">
        <v>UCLA</v>
      </c>
      <c r="Q51" s="59" t="str">
        <v>A</v>
      </c>
      <c r="R51" s="59" t="str">
        <v>UCLA</v>
      </c>
      <c r="S51" s="59" t="str">
        <v>UCLA</v>
      </c>
      <c r="T51" s="59" t="str">
        <v>UCLA</v>
      </c>
      <c r="U51" s="59" t="str">
        <v>UCLA</v>
      </c>
      <c r="V51" s="59" t="str">
        <v>A</v>
      </c>
      <c r="W51" s="59" t="str">
        <v>A</v>
      </c>
      <c r="X51" s="59" t="str">
        <v>A</v>
      </c>
      <c r="Y51" s="59" t="str">
        <v>UCLA</v>
      </c>
      <c r="Z51" s="59" t="str">
        <v>A</v>
      </c>
      <c r="AA51" s="59" t="str">
        <v>UCLA</v>
      </c>
      <c r="AB51" s="59" t="str">
        <v>UCLA</v>
      </c>
      <c r="AC51" s="59" t="str">
        <v>A</v>
      </c>
      <c r="AD51" s="59" t="str">
        <v>UCLA</v>
      </c>
      <c r="AE51" s="59" t="str">
        <v>UCLA</v>
      </c>
      <c r="AF51" s="59" t="str">
        <v>UCLA</v>
      </c>
      <c r="AG51" s="59" t="str">
        <v>UCLA</v>
      </c>
      <c r="AH51" s="59" t="str">
        <v>A</v>
      </c>
      <c r="AI51" s="59" t="str">
        <v>A</v>
      </c>
      <c r="AJ51" s="59" t="str">
        <v>A</v>
      </c>
      <c r="AK51" s="59" t="str">
        <v>UCLA</v>
      </c>
      <c r="AL51" s="59" t="str">
        <v>A</v>
      </c>
      <c r="AM51" s="59" t="str">
        <v>UCLA</v>
      </c>
      <c r="AN51" s="59" t="str">
        <v>UCLA</v>
      </c>
      <c r="AO51" s="59" t="str">
        <v>A</v>
      </c>
      <c r="AP51" s="59" t="str">
        <v>UCLA</v>
      </c>
      <c r="AQ51" s="59" t="str">
        <v>UCLA</v>
      </c>
      <c r="AR51" s="59" t="str">
        <v>UCLA</v>
      </c>
      <c r="AS51" s="59" t="str">
        <v>UCLA</v>
      </c>
      <c r="AT51" s="59" t="str">
        <v>A</v>
      </c>
      <c r="AU51" s="59" t="str">
        <v>A</v>
      </c>
      <c r="AV51" s="59" t="str">
        <v>A</v>
      </c>
      <c r="AW51" s="59" t="str">
        <v>UCLA</v>
      </c>
      <c r="AX51" s="59" t="str">
        <v>A</v>
      </c>
      <c r="AY51" s="59" t="str">
        <v>UCLA</v>
      </c>
      <c r="AZ51" s="59" t="str">
        <v>UCLA</v>
      </c>
      <c r="BA51" s="59" t="str">
        <v>A</v>
      </c>
      <c r="BB51" s="59" t="str">
        <v>UCLA</v>
      </c>
      <c r="BC51" s="59" t="str">
        <v>UCLA</v>
      </c>
      <c r="BD51" s="59" t="str">
        <v>UCLA</v>
      </c>
      <c r="BE51" s="59" t="str">
        <v>UCLA</v>
      </c>
      <c r="BF51" s="59" t="str">
        <v>A</v>
      </c>
      <c r="BG51" s="59" t="str">
        <v>A</v>
      </c>
      <c r="BH51" s="59" t="str">
        <v>A</v>
      </c>
      <c r="BI51" s="59" t="str">
        <v>UCLA</v>
      </c>
      <c r="BJ51" s="59" t="str">
        <v>UCLA</v>
      </c>
      <c r="BK51" s="59" t="str">
        <v>UCLA</v>
      </c>
      <c r="BL51" s="59" t="str">
        <v>UCLA</v>
      </c>
      <c r="BM51" s="59" t="str">
        <v>UCLA</v>
      </c>
      <c r="BN51" s="59" t="str">
        <v>A</v>
      </c>
      <c r="BO51" s="59" t="str">
        <v>A</v>
      </c>
      <c r="BP51" s="59" t="str">
        <v>A</v>
      </c>
      <c r="BQ51" s="59" t="str">
        <v>A</v>
      </c>
      <c r="BR51" s="59" t="str">
        <v>UCLA</v>
      </c>
      <c r="BS51" s="59" t="str">
        <v>A</v>
      </c>
      <c r="BT51" s="59" t="str">
        <v>UCLA</v>
      </c>
      <c r="BU51" s="59" t="str">
        <v>UCLA</v>
      </c>
      <c r="BV51" s="59" t="str">
        <v>UCLA</v>
      </c>
      <c r="BW51" s="59" t="str">
        <v>UCLA</v>
      </c>
      <c r="BX51" s="59" t="str">
        <v>UCLA</v>
      </c>
      <c r="BY51" s="59" t="str">
        <v>UCLA</v>
      </c>
      <c r="BZ51" s="59" t="str">
        <v>A</v>
      </c>
      <c r="CA51" s="59" t="str">
        <v>A</v>
      </c>
      <c r="CB51" s="59" t="str">
        <v>A</v>
      </c>
      <c r="CC51" s="59" t="str">
        <v>A</v>
      </c>
      <c r="CD51" s="59" t="str">
        <v>UCLA</v>
      </c>
      <c r="CE51" s="59" t="str">
        <v>A</v>
      </c>
      <c r="CF51" s="59" t="str">
        <v>UCLA</v>
      </c>
      <c r="CG51" s="59" t="str">
        <v>UCLA</v>
      </c>
      <c r="CH51" s="59" t="str">
        <v>UCLA</v>
      </c>
      <c r="CI51" s="59" t="str">
        <v>UCLA</v>
      </c>
      <c r="CJ51" s="59" t="str">
        <v>UCLA</v>
      </c>
      <c r="CK51" s="59" t="str">
        <v>UCLA</v>
      </c>
      <c r="CL51" s="59" t="str">
        <v>A</v>
      </c>
      <c r="CM51" s="59" t="str">
        <v>A</v>
      </c>
      <c r="CN51" s="59" t="str">
        <v>A</v>
      </c>
      <c r="CO51" s="59" t="str">
        <v>A</v>
      </c>
      <c r="CP51" s="59" t="str">
        <v>UCLA</v>
      </c>
      <c r="CQ51" s="59" t="str">
        <v>A</v>
      </c>
      <c r="CR51" s="59" t="str">
        <v>UCLA</v>
      </c>
      <c r="CS51" s="59" t="str">
        <v>UCLA</v>
      </c>
      <c r="CT51" s="59" t="str">
        <v>UCLA</v>
      </c>
      <c r="CU51" s="59" t="str">
        <v>UCLA</v>
      </c>
      <c r="CV51" s="59" t="str">
        <v>UCLA</v>
      </c>
      <c r="CW51" s="59" t="str">
        <v>UCLA</v>
      </c>
      <c r="CX51" s="59" t="str">
        <v>A</v>
      </c>
      <c r="CY51" s="59" t="str">
        <v>UCLA</v>
      </c>
      <c r="CZ51" s="59" t="str">
        <v>A</v>
      </c>
      <c r="DA51" s="59" t="str">
        <v>A</v>
      </c>
      <c r="DB51" s="59" t="str">
        <v>A</v>
      </c>
      <c r="DC51" s="59" t="str">
        <v>A</v>
      </c>
      <c r="DD51" s="59" t="str">
        <v>UCLA</v>
      </c>
      <c r="DE51" s="59" t="str">
        <v>A</v>
      </c>
      <c r="DF51" s="59" t="str">
        <v>UCLA</v>
      </c>
      <c r="DG51" s="59" t="str">
        <v>A</v>
      </c>
      <c r="DH51" s="59" t="str">
        <v>UCLA</v>
      </c>
      <c r="DI51" s="59" t="str">
        <v>A</v>
      </c>
      <c r="DJ51" s="59" t="str">
        <v>A</v>
      </c>
      <c r="DK51" s="59" t="str">
        <v>UCLA</v>
      </c>
      <c r="DL51" s="59" t="str">
        <v>A</v>
      </c>
      <c r="DM51" s="59" t="str">
        <v>A</v>
      </c>
      <c r="DN51" s="59" t="str">
        <v>A</v>
      </c>
      <c r="DO51" s="59" t="str">
        <v>A</v>
      </c>
      <c r="DP51" s="59" t="str">
        <v>UCLA</v>
      </c>
      <c r="DQ51" s="59" t="str">
        <v>A</v>
      </c>
      <c r="DR51" s="59" t="str">
        <v>UCLA</v>
      </c>
      <c r="DS51" s="59" t="str">
        <v>A</v>
      </c>
      <c r="DT51" s="59" t="str">
        <v>UCLA</v>
      </c>
      <c r="DU51" s="59" t="str">
        <v>A</v>
      </c>
      <c r="DV51" s="59" t="str">
        <v>A</v>
      </c>
      <c r="DW51" s="59" t="str">
        <v>UCLA</v>
      </c>
      <c r="DX51" s="59" t="str">
        <v>A</v>
      </c>
      <c r="DY51" s="59" t="str">
        <v>A</v>
      </c>
      <c r="DZ51" s="59" t="str">
        <v>A</v>
      </c>
      <c r="EA51" s="59" t="str">
        <v>A</v>
      </c>
      <c r="EB51" s="59" t="str">
        <v>UCLA</v>
      </c>
      <c r="EC51" s="59" t="str">
        <v>A</v>
      </c>
      <c r="ED51" s="59" t="str">
        <v>UCLA</v>
      </c>
      <c r="EE51" s="59" t="str">
        <v>A</v>
      </c>
      <c r="EF51" s="59" t="str">
        <v>UCLA</v>
      </c>
      <c r="EG51" s="59" t="str">
        <v>A</v>
      </c>
      <c r="EH51" s="59" t="str">
        <v>A</v>
      </c>
      <c r="EI51" s="59" t="str">
        <v>UCLA</v>
      </c>
      <c r="EJ51" s="59" t="str">
        <v>A</v>
      </c>
      <c r="EK51" s="59" t="str">
        <v>A</v>
      </c>
      <c r="EL51" s="59" t="str">
        <v>A</v>
      </c>
      <c r="EM51" s="59" t="str">
        <v>A</v>
      </c>
      <c r="EN51" s="59" t="str">
        <v>UCLA</v>
      </c>
      <c r="EO51" s="59" t="str">
        <v>A</v>
      </c>
      <c r="EP51" s="59" t="str">
        <v>UCLA</v>
      </c>
      <c r="EQ51" s="59" t="str">
        <v>A</v>
      </c>
      <c r="ER51" s="59" t="str">
        <v>UCLA</v>
      </c>
      <c r="ES51" s="59" t="str">
        <v>A</v>
      </c>
      <c r="ET51" s="59" t="str">
        <v>A</v>
      </c>
      <c r="EU51" s="59" t="str">
        <v>UCLA</v>
      </c>
      <c r="EV51" s="59" t="str">
        <v>A</v>
      </c>
      <c r="EW51" s="59" t="str">
        <v>A</v>
      </c>
      <c r="EX51" s="59" t="str">
        <v>A</v>
      </c>
      <c r="EY51" s="59" t="str">
        <v>A</v>
      </c>
      <c r="EZ51" s="59" t="str">
        <v>UCLA</v>
      </c>
      <c r="FA51" s="59" t="str">
        <v>A</v>
      </c>
      <c r="FB51" s="59" t="str">
        <v>UCLA</v>
      </c>
      <c r="FC51" s="59" t="str">
        <v>A</v>
      </c>
      <c r="FD51" s="59" t="str">
        <v>UCLA</v>
      </c>
      <c r="FE51" s="59" t="str">
        <v>A</v>
      </c>
      <c r="FF51" s="59" t="str">
        <v>A</v>
      </c>
      <c r="FG51" s="59" t="str">
        <v>A</v>
      </c>
      <c r="FH51" s="59" t="str">
        <v>UCLA</v>
      </c>
      <c r="FI51" s="59" t="str">
        <v>UCLA</v>
      </c>
      <c r="FJ51" s="59" t="str">
        <v>UCLA</v>
      </c>
      <c r="FK51" s="59" t="str">
        <v>A</v>
      </c>
      <c r="FL51" s="59" t="str">
        <v>A</v>
      </c>
      <c r="FM51" s="59" t="str">
        <v>UCLA</v>
      </c>
      <c r="FN51" s="59" t="str">
        <v>A</v>
      </c>
      <c r="FO51" s="59" t="str">
        <v>UCLA</v>
      </c>
      <c r="FP51" s="59" t="str">
        <v>UCLA</v>
      </c>
      <c r="FQ51" s="59" t="str">
        <v>UCLA</v>
      </c>
      <c r="FR51" s="59" t="str">
        <v>A</v>
      </c>
      <c r="FS51" s="59" t="str">
        <v>A</v>
      </c>
      <c r="FT51" s="59" t="str">
        <v>UCLA</v>
      </c>
      <c r="FU51" s="59" t="str">
        <v>UCLA</v>
      </c>
      <c r="FV51" s="59" t="str">
        <v>UCLA</v>
      </c>
      <c r="FW51" s="59" t="str">
        <v>A</v>
      </c>
      <c r="FX51" s="59" t="str">
        <v>A</v>
      </c>
      <c r="FY51" s="59" t="str">
        <v>UCLA</v>
      </c>
      <c r="FZ51" s="59" t="str">
        <v>A</v>
      </c>
      <c r="GA51" s="59" t="str">
        <v>UCLA</v>
      </c>
      <c r="GB51" s="59" t="str">
        <v>UCLA</v>
      </c>
      <c r="GC51" s="59" t="str">
        <v>UCLA</v>
      </c>
      <c r="GD51" s="59" t="str">
        <v>A</v>
      </c>
      <c r="GE51" s="59" t="str">
        <v>A</v>
      </c>
      <c r="GF51" s="59" t="str">
        <v>UCLA</v>
      </c>
      <c r="GG51" s="59" t="str">
        <v>UCLA</v>
      </c>
      <c r="GH51" s="59" t="str">
        <v>UCLA</v>
      </c>
      <c r="GI51" s="59" t="str">
        <v>A</v>
      </c>
      <c r="GJ51" s="59" t="str">
        <v>A</v>
      </c>
      <c r="GK51" s="59" t="str">
        <v>UCLA</v>
      </c>
      <c r="GL51" s="59" t="str">
        <v>A</v>
      </c>
      <c r="GM51" s="59" t="str">
        <v>UCLA</v>
      </c>
      <c r="GN51" s="59" t="str">
        <v>UCLA</v>
      </c>
      <c r="GO51" s="59" t="str">
        <v>UCLA</v>
      </c>
      <c r="GP51" s="59" t="str">
        <v>A</v>
      </c>
      <c r="GQ51" s="59" t="str">
        <v>A</v>
      </c>
      <c r="GR51" s="59" t="str">
        <v>UCLA</v>
      </c>
      <c r="GS51" s="59" t="str">
        <v>UCLA</v>
      </c>
    </row>
    <row r="52" spans="1:201">
      <c r="A52" s="39">
        <v>48</v>
      </c>
      <c r="B52" s="59" t="str" cm="1">
        <f t="array" ref="B52:GS52">_xlfn.XLOOKUP(A52,Case!$B$50:$B$205,Case!$G$50:$GX$205)&amp;""</f>
        <v>UW</v>
      </c>
      <c r="C52" s="59" t="str">
        <v>UW</v>
      </c>
      <c r="D52" s="59" t="str">
        <v>UW</v>
      </c>
      <c r="E52" s="59" t="str">
        <v>A</v>
      </c>
      <c r="F52" s="59" t="str">
        <v>A</v>
      </c>
      <c r="G52" s="59" t="str">
        <v>UW</v>
      </c>
      <c r="H52" s="59" t="str">
        <v>A</v>
      </c>
      <c r="I52" s="59" t="str">
        <v>UW</v>
      </c>
      <c r="J52" s="59" t="str">
        <v>A</v>
      </c>
      <c r="K52" s="59" t="str">
        <v>UW</v>
      </c>
      <c r="L52" s="59" t="str">
        <v>A</v>
      </c>
      <c r="M52" s="59" t="str">
        <v>UW</v>
      </c>
      <c r="N52" s="59" t="str">
        <v>UW</v>
      </c>
      <c r="O52" s="59" t="str">
        <v>UW</v>
      </c>
      <c r="P52" s="59" t="str">
        <v>UW</v>
      </c>
      <c r="Q52" s="59" t="str">
        <v>A</v>
      </c>
      <c r="R52" s="59" t="str">
        <v>A</v>
      </c>
      <c r="S52" s="59" t="str">
        <v>UW</v>
      </c>
      <c r="T52" s="59" t="str">
        <v>A</v>
      </c>
      <c r="U52" s="59" t="str">
        <v>UW</v>
      </c>
      <c r="V52" s="59" t="str">
        <v>A</v>
      </c>
      <c r="W52" s="59" t="str">
        <v>UW</v>
      </c>
      <c r="X52" s="59" t="str">
        <v>A</v>
      </c>
      <c r="Y52" s="59" t="str">
        <v>UW</v>
      </c>
      <c r="Z52" s="59" t="str">
        <v>UW</v>
      </c>
      <c r="AA52" s="59" t="str">
        <v>UW</v>
      </c>
      <c r="AB52" s="59" t="str">
        <v>UW</v>
      </c>
      <c r="AC52" s="59" t="str">
        <v>A</v>
      </c>
      <c r="AD52" s="59" t="str">
        <v>A</v>
      </c>
      <c r="AE52" s="59" t="str">
        <v>UW</v>
      </c>
      <c r="AF52" s="59" t="str">
        <v>A</v>
      </c>
      <c r="AG52" s="59" t="str">
        <v>UW</v>
      </c>
      <c r="AH52" s="59" t="str">
        <v>A</v>
      </c>
      <c r="AI52" s="59" t="str">
        <v>UW</v>
      </c>
      <c r="AJ52" s="59" t="str">
        <v>A</v>
      </c>
      <c r="AK52" s="59" t="str">
        <v>UW</v>
      </c>
      <c r="AL52" s="59" t="str">
        <v>UW</v>
      </c>
      <c r="AM52" s="59" t="str">
        <v>UW</v>
      </c>
      <c r="AN52" s="59" t="str">
        <v>UW</v>
      </c>
      <c r="AO52" s="59" t="str">
        <v>A</v>
      </c>
      <c r="AP52" s="59" t="str">
        <v>A</v>
      </c>
      <c r="AQ52" s="59" t="str">
        <v>UW</v>
      </c>
      <c r="AR52" s="59" t="str">
        <v>A</v>
      </c>
      <c r="AS52" s="59" t="str">
        <v>UW</v>
      </c>
      <c r="AT52" s="59" t="str">
        <v>A</v>
      </c>
      <c r="AU52" s="59" t="str">
        <v>UW</v>
      </c>
      <c r="AV52" s="59" t="str">
        <v>A</v>
      </c>
      <c r="AW52" s="59" t="str">
        <v>UW</v>
      </c>
      <c r="AX52" s="59" t="str">
        <v>UW</v>
      </c>
      <c r="AY52" s="59" t="str">
        <v>UW</v>
      </c>
      <c r="AZ52" s="59" t="str">
        <v>UW</v>
      </c>
      <c r="BA52" s="59" t="str">
        <v>A</v>
      </c>
      <c r="BB52" s="59" t="str">
        <v>A</v>
      </c>
      <c r="BC52" s="59" t="str">
        <v>UW</v>
      </c>
      <c r="BD52" s="59" t="str">
        <v>A</v>
      </c>
      <c r="BE52" s="59" t="str">
        <v>UW</v>
      </c>
      <c r="BF52" s="59" t="str">
        <v>A</v>
      </c>
      <c r="BG52" s="59" t="str">
        <v>UW</v>
      </c>
      <c r="BH52" s="59" t="str">
        <v>A</v>
      </c>
      <c r="BI52" s="59" t="str">
        <v>UW</v>
      </c>
      <c r="BJ52" s="59" t="str">
        <v>UW</v>
      </c>
      <c r="BK52" s="59" t="str">
        <v>A</v>
      </c>
      <c r="BL52" s="59" t="str">
        <v>A</v>
      </c>
      <c r="BM52" s="59" t="str">
        <v>A</v>
      </c>
      <c r="BN52" s="59" t="str">
        <v>UW</v>
      </c>
      <c r="BO52" s="59" t="str">
        <v>A</v>
      </c>
      <c r="BP52" s="59" t="str">
        <v>A</v>
      </c>
      <c r="BQ52" s="59" t="str">
        <v>UW</v>
      </c>
      <c r="BR52" s="59" t="str">
        <v>A</v>
      </c>
      <c r="BS52" s="59" t="str">
        <v>UW</v>
      </c>
      <c r="BT52" s="59" t="str">
        <v>A</v>
      </c>
      <c r="BU52" s="59" t="str">
        <v>A</v>
      </c>
      <c r="BV52" s="59" t="str">
        <v>UW</v>
      </c>
      <c r="BW52" s="59" t="str">
        <v>A</v>
      </c>
      <c r="BX52" s="59" t="str">
        <v>A</v>
      </c>
      <c r="BY52" s="59" t="str">
        <v>A</v>
      </c>
      <c r="BZ52" s="59" t="str">
        <v>UW</v>
      </c>
      <c r="CA52" s="59" t="str">
        <v>A</v>
      </c>
      <c r="CB52" s="59" t="str">
        <v>A</v>
      </c>
      <c r="CC52" s="59" t="str">
        <v>UW</v>
      </c>
      <c r="CD52" s="59" t="str">
        <v>A</v>
      </c>
      <c r="CE52" s="59" t="str">
        <v>UW</v>
      </c>
      <c r="CF52" s="59" t="str">
        <v>A</v>
      </c>
      <c r="CG52" s="59" t="str">
        <v>A</v>
      </c>
      <c r="CH52" s="59" t="str">
        <v>UW</v>
      </c>
      <c r="CI52" s="59" t="str">
        <v>A</v>
      </c>
      <c r="CJ52" s="59" t="str">
        <v>A</v>
      </c>
      <c r="CK52" s="59" t="str">
        <v>A</v>
      </c>
      <c r="CL52" s="59" t="str">
        <v>UW</v>
      </c>
      <c r="CM52" s="59" t="str">
        <v>A</v>
      </c>
      <c r="CN52" s="59" t="str">
        <v>A</v>
      </c>
      <c r="CO52" s="59" t="str">
        <v>UW</v>
      </c>
      <c r="CP52" s="59" t="str">
        <v>A</v>
      </c>
      <c r="CQ52" s="59" t="str">
        <v>UW</v>
      </c>
      <c r="CR52" s="59" t="str">
        <v>A</v>
      </c>
      <c r="CS52" s="59" t="str">
        <v>A</v>
      </c>
      <c r="CT52" s="59" t="str">
        <v>UW</v>
      </c>
      <c r="CU52" s="59" t="str">
        <v>A</v>
      </c>
      <c r="CV52" s="59" t="str">
        <v>A</v>
      </c>
      <c r="CW52" s="59" t="str">
        <v>A</v>
      </c>
      <c r="CX52" s="59" t="str">
        <v>UW</v>
      </c>
      <c r="CY52" s="59" t="str">
        <v>A</v>
      </c>
      <c r="CZ52" s="59" t="str">
        <v>A</v>
      </c>
      <c r="DA52" s="59" t="str">
        <v>UW</v>
      </c>
      <c r="DB52" s="59" t="str">
        <v>A</v>
      </c>
      <c r="DC52" s="59" t="str">
        <v>A</v>
      </c>
      <c r="DD52" s="59" t="str">
        <v>A</v>
      </c>
      <c r="DE52" s="59" t="str">
        <v>UW</v>
      </c>
      <c r="DF52" s="59" t="str">
        <v>UW</v>
      </c>
      <c r="DG52" s="59" t="str">
        <v>A</v>
      </c>
      <c r="DH52" s="59" t="str">
        <v>UW</v>
      </c>
      <c r="DI52" s="59" t="str">
        <v>UW</v>
      </c>
      <c r="DJ52" s="59" t="str">
        <v>UW</v>
      </c>
      <c r="DK52" s="59" t="str">
        <v>A</v>
      </c>
      <c r="DL52" s="59" t="str">
        <v>A</v>
      </c>
      <c r="DM52" s="59" t="str">
        <v>UW</v>
      </c>
      <c r="DN52" s="59" t="str">
        <v>A</v>
      </c>
      <c r="DO52" s="59" t="str">
        <v>A</v>
      </c>
      <c r="DP52" s="59" t="str">
        <v>A</v>
      </c>
      <c r="DQ52" s="59" t="str">
        <v>UW</v>
      </c>
      <c r="DR52" s="59" t="str">
        <v>UW</v>
      </c>
      <c r="DS52" s="59" t="str">
        <v>A</v>
      </c>
      <c r="DT52" s="59" t="str">
        <v>UW</v>
      </c>
      <c r="DU52" s="59" t="str">
        <v>UW</v>
      </c>
      <c r="DV52" s="59" t="str">
        <v>UW</v>
      </c>
      <c r="DW52" s="59" t="str">
        <v>A</v>
      </c>
      <c r="DX52" s="59" t="str">
        <v>A</v>
      </c>
      <c r="DY52" s="59" t="str">
        <v>UW</v>
      </c>
      <c r="DZ52" s="59" t="str">
        <v>A</v>
      </c>
      <c r="EA52" s="59" t="str">
        <v>A</v>
      </c>
      <c r="EB52" s="59" t="str">
        <v>A</v>
      </c>
      <c r="EC52" s="59" t="str">
        <v>UW</v>
      </c>
      <c r="ED52" s="59" t="str">
        <v>UW</v>
      </c>
      <c r="EE52" s="59" t="str">
        <v>A</v>
      </c>
      <c r="EF52" s="59" t="str">
        <v>UW</v>
      </c>
      <c r="EG52" s="59" t="str">
        <v>UW</v>
      </c>
      <c r="EH52" s="59" t="str">
        <v>UW</v>
      </c>
      <c r="EI52" s="59" t="str">
        <v>A</v>
      </c>
      <c r="EJ52" s="59" t="str">
        <v>A</v>
      </c>
      <c r="EK52" s="59" t="str">
        <v>UW</v>
      </c>
      <c r="EL52" s="59" t="str">
        <v>A</v>
      </c>
      <c r="EM52" s="59" t="str">
        <v>A</v>
      </c>
      <c r="EN52" s="59" t="str">
        <v>A</v>
      </c>
      <c r="EO52" s="59" t="str">
        <v>UW</v>
      </c>
      <c r="EP52" s="59" t="str">
        <v>UW</v>
      </c>
      <c r="EQ52" s="59" t="str">
        <v>A</v>
      </c>
      <c r="ER52" s="59" t="str">
        <v>UW</v>
      </c>
      <c r="ES52" s="59" t="str">
        <v>UW</v>
      </c>
      <c r="ET52" s="59" t="str">
        <v>UW</v>
      </c>
      <c r="EU52" s="59" t="str">
        <v>A</v>
      </c>
      <c r="EV52" s="59" t="str">
        <v>A</v>
      </c>
      <c r="EW52" s="59" t="str">
        <v>UW</v>
      </c>
      <c r="EX52" s="59" t="str">
        <v>A</v>
      </c>
      <c r="EY52" s="59" t="str">
        <v>A</v>
      </c>
      <c r="EZ52" s="59" t="str">
        <v>A</v>
      </c>
      <c r="FA52" s="59" t="str">
        <v>UW</v>
      </c>
      <c r="FB52" s="59" t="str">
        <v>UW</v>
      </c>
      <c r="FC52" s="59" t="str">
        <v>A</v>
      </c>
      <c r="FD52" s="59" t="str">
        <v>UW</v>
      </c>
      <c r="FE52" s="59" t="str">
        <v>UW</v>
      </c>
      <c r="FF52" s="59" t="str">
        <v>A</v>
      </c>
      <c r="FG52" s="59" t="str">
        <v>UW</v>
      </c>
      <c r="FH52" s="59" t="str">
        <v>UW</v>
      </c>
      <c r="FI52" s="59" t="str">
        <v>A</v>
      </c>
      <c r="FJ52" s="59" t="str">
        <v>UW</v>
      </c>
      <c r="FK52" s="59" t="str">
        <v>UW</v>
      </c>
      <c r="FL52" s="59" t="str">
        <v>A</v>
      </c>
      <c r="FM52" s="59" t="str">
        <v>A</v>
      </c>
      <c r="FN52" s="59" t="str">
        <v>UW</v>
      </c>
      <c r="FO52" s="59" t="str">
        <v>UW</v>
      </c>
      <c r="FP52" s="59" t="str">
        <v>A</v>
      </c>
      <c r="FQ52" s="59" t="str">
        <v>UW</v>
      </c>
      <c r="FR52" s="59" t="str">
        <v>A</v>
      </c>
      <c r="FS52" s="59" t="str">
        <v>UW</v>
      </c>
      <c r="FT52" s="59" t="str">
        <v>UW</v>
      </c>
      <c r="FU52" s="59" t="str">
        <v>A</v>
      </c>
      <c r="FV52" s="59" t="str">
        <v>UW</v>
      </c>
      <c r="FW52" s="59" t="str">
        <v>UW</v>
      </c>
      <c r="FX52" s="59" t="str">
        <v>A</v>
      </c>
      <c r="FY52" s="59" t="str">
        <v>A</v>
      </c>
      <c r="FZ52" s="59" t="str">
        <v>UW</v>
      </c>
      <c r="GA52" s="59" t="str">
        <v>UW</v>
      </c>
      <c r="GB52" s="59" t="str">
        <v>A</v>
      </c>
      <c r="GC52" s="59" t="str">
        <v>UW</v>
      </c>
      <c r="GD52" s="59" t="str">
        <v>A</v>
      </c>
      <c r="GE52" s="59" t="str">
        <v>UW</v>
      </c>
      <c r="GF52" s="59" t="str">
        <v>UW</v>
      </c>
      <c r="GG52" s="59" t="str">
        <v>A</v>
      </c>
      <c r="GH52" s="59" t="str">
        <v>UW</v>
      </c>
      <c r="GI52" s="59" t="str">
        <v>UW</v>
      </c>
      <c r="GJ52" s="59" t="str">
        <v>A</v>
      </c>
      <c r="GK52" s="59" t="str">
        <v>A</v>
      </c>
      <c r="GL52" s="59" t="str">
        <v>UW</v>
      </c>
      <c r="GM52" s="59" t="str">
        <v>UW</v>
      </c>
      <c r="GN52" s="59" t="str">
        <v>A</v>
      </c>
      <c r="GO52" s="59" t="str">
        <v>UW</v>
      </c>
      <c r="GP52" s="59" t="str">
        <v>A</v>
      </c>
      <c r="GQ52" s="59" t="str">
        <v>UW</v>
      </c>
      <c r="GR52" s="59" t="str">
        <v>UW</v>
      </c>
      <c r="GS52" s="59" t="str">
        <v>A</v>
      </c>
    </row>
    <row r="53" spans="1:201">
      <c r="A53" s="39">
        <v>49</v>
      </c>
      <c r="B53" s="59" t="str" cm="1">
        <f t="array" ref="B53:GS53">_xlfn.XLOOKUP(A53,Case!$B$50:$B$205,Case!$G$50:$GX$205)&amp;""</f>
        <v>A</v>
      </c>
      <c r="C53" s="59" t="str">
        <v>USC</v>
      </c>
      <c r="D53" s="59" t="str">
        <v>A</v>
      </c>
      <c r="E53" s="59" t="str">
        <v>USC</v>
      </c>
      <c r="F53" s="59" t="str">
        <v>A</v>
      </c>
      <c r="G53" s="59" t="str">
        <v>USC</v>
      </c>
      <c r="H53" s="59" t="str">
        <v>USC</v>
      </c>
      <c r="I53" s="59" t="str">
        <v>A</v>
      </c>
      <c r="J53" s="59" t="str">
        <v>A</v>
      </c>
      <c r="K53" s="59" t="str">
        <v>USC</v>
      </c>
      <c r="L53" s="59" t="str">
        <v>A</v>
      </c>
      <c r="M53" s="59" t="str">
        <v>USC</v>
      </c>
      <c r="N53" s="59" t="str">
        <v>A</v>
      </c>
      <c r="O53" s="59" t="str">
        <v>USC</v>
      </c>
      <c r="P53" s="59" t="str">
        <v>A</v>
      </c>
      <c r="Q53" s="59" t="str">
        <v>USC</v>
      </c>
      <c r="R53" s="59" t="str">
        <v>A</v>
      </c>
      <c r="S53" s="59" t="str">
        <v>USC</v>
      </c>
      <c r="T53" s="59" t="str">
        <v>USC</v>
      </c>
      <c r="U53" s="59" t="str">
        <v>A</v>
      </c>
      <c r="V53" s="59" t="str">
        <v>A</v>
      </c>
      <c r="W53" s="59" t="str">
        <v>USC</v>
      </c>
      <c r="X53" s="59" t="str">
        <v>A</v>
      </c>
      <c r="Y53" s="59" t="str">
        <v>USC</v>
      </c>
      <c r="Z53" s="59" t="str">
        <v>A</v>
      </c>
      <c r="AA53" s="59" t="str">
        <v>USC</v>
      </c>
      <c r="AB53" s="59" t="str">
        <v>A</v>
      </c>
      <c r="AC53" s="59" t="str">
        <v>USC</v>
      </c>
      <c r="AD53" s="59" t="str">
        <v>A</v>
      </c>
      <c r="AE53" s="59" t="str">
        <v>USC</v>
      </c>
      <c r="AF53" s="59" t="str">
        <v>USC</v>
      </c>
      <c r="AG53" s="59" t="str">
        <v>A</v>
      </c>
      <c r="AH53" s="59" t="str">
        <v>A</v>
      </c>
      <c r="AI53" s="59" t="str">
        <v>USC</v>
      </c>
      <c r="AJ53" s="59" t="str">
        <v>A</v>
      </c>
      <c r="AK53" s="59" t="str">
        <v>USC</v>
      </c>
      <c r="AL53" s="59" t="str">
        <v>A</v>
      </c>
      <c r="AM53" s="59" t="str">
        <v>USC</v>
      </c>
      <c r="AN53" s="59" t="str">
        <v>A</v>
      </c>
      <c r="AO53" s="59" t="str">
        <v>USC</v>
      </c>
      <c r="AP53" s="59" t="str">
        <v>A</v>
      </c>
      <c r="AQ53" s="59" t="str">
        <v>USC</v>
      </c>
      <c r="AR53" s="59" t="str">
        <v>USC</v>
      </c>
      <c r="AS53" s="59" t="str">
        <v>A</v>
      </c>
      <c r="AT53" s="59" t="str">
        <v>A</v>
      </c>
      <c r="AU53" s="59" t="str">
        <v>USC</v>
      </c>
      <c r="AV53" s="59" t="str">
        <v>A</v>
      </c>
      <c r="AW53" s="59" t="str">
        <v>USC</v>
      </c>
      <c r="AX53" s="59" t="str">
        <v>A</v>
      </c>
      <c r="AY53" s="59" t="str">
        <v>USC</v>
      </c>
      <c r="AZ53" s="59" t="str">
        <v>A</v>
      </c>
      <c r="BA53" s="59" t="str">
        <v>USC</v>
      </c>
      <c r="BB53" s="59" t="str">
        <v>A</v>
      </c>
      <c r="BC53" s="59" t="str">
        <v>USC</v>
      </c>
      <c r="BD53" s="59" t="str">
        <v>USC</v>
      </c>
      <c r="BE53" s="59" t="str">
        <v>A</v>
      </c>
      <c r="BF53" s="59" t="str">
        <v>A</v>
      </c>
      <c r="BG53" s="59" t="str">
        <v>USC</v>
      </c>
      <c r="BH53" s="59" t="str">
        <v>A</v>
      </c>
      <c r="BI53" s="59" t="str">
        <v>USC</v>
      </c>
      <c r="BJ53" s="59" t="str">
        <v>A</v>
      </c>
      <c r="BK53" s="59" t="str">
        <v>USC</v>
      </c>
      <c r="BL53" s="59" t="str">
        <v>A</v>
      </c>
      <c r="BM53" s="59" t="str">
        <v>USC</v>
      </c>
      <c r="BN53" s="59" t="str">
        <v>USC</v>
      </c>
      <c r="BO53" s="59" t="str">
        <v>A</v>
      </c>
      <c r="BP53" s="59" t="str">
        <v>A</v>
      </c>
      <c r="BQ53" s="59" t="str">
        <v>USC</v>
      </c>
      <c r="BR53" s="59" t="str">
        <v>A</v>
      </c>
      <c r="BS53" s="59" t="str">
        <v>USC</v>
      </c>
      <c r="BT53" s="59" t="str">
        <v>A</v>
      </c>
      <c r="BU53" s="59" t="str">
        <v>USC</v>
      </c>
      <c r="BV53" s="59" t="str">
        <v>A</v>
      </c>
      <c r="BW53" s="59" t="str">
        <v>USC</v>
      </c>
      <c r="BX53" s="59" t="str">
        <v>A</v>
      </c>
      <c r="BY53" s="59" t="str">
        <v>USC</v>
      </c>
      <c r="BZ53" s="59" t="str">
        <v>USC</v>
      </c>
      <c r="CA53" s="59" t="str">
        <v>A</v>
      </c>
      <c r="CB53" s="59" t="str">
        <v>A</v>
      </c>
      <c r="CC53" s="59" t="str">
        <v>USC</v>
      </c>
      <c r="CD53" s="59" t="str">
        <v>A</v>
      </c>
      <c r="CE53" s="59" t="str">
        <v>USC</v>
      </c>
      <c r="CF53" s="59" t="str">
        <v>A</v>
      </c>
      <c r="CG53" s="59" t="str">
        <v>USC</v>
      </c>
      <c r="CH53" s="59" t="str">
        <v>A</v>
      </c>
      <c r="CI53" s="59" t="str">
        <v>USC</v>
      </c>
      <c r="CJ53" s="59" t="str">
        <v>A</v>
      </c>
      <c r="CK53" s="59" t="str">
        <v>USC</v>
      </c>
      <c r="CL53" s="59" t="str">
        <v>USC</v>
      </c>
      <c r="CM53" s="59" t="str">
        <v>A</v>
      </c>
      <c r="CN53" s="59" t="str">
        <v>A</v>
      </c>
      <c r="CO53" s="59" t="str">
        <v>USC</v>
      </c>
      <c r="CP53" s="59" t="str">
        <v>A</v>
      </c>
      <c r="CQ53" s="59" t="str">
        <v>USC</v>
      </c>
      <c r="CR53" s="59" t="str">
        <v>A</v>
      </c>
      <c r="CS53" s="59" t="str">
        <v>USC</v>
      </c>
      <c r="CT53" s="59" t="str">
        <v>A</v>
      </c>
      <c r="CU53" s="59" t="str">
        <v>USC</v>
      </c>
      <c r="CV53" s="59" t="str">
        <v>A</v>
      </c>
      <c r="CW53" s="59" t="str">
        <v>USC</v>
      </c>
      <c r="CX53" s="59" t="str">
        <v>USC</v>
      </c>
      <c r="CY53" s="59" t="str">
        <v>A</v>
      </c>
      <c r="CZ53" s="59" t="str">
        <v>USC</v>
      </c>
      <c r="DA53" s="59" t="str">
        <v>A</v>
      </c>
      <c r="DB53" s="59" t="str">
        <v>USC</v>
      </c>
      <c r="DC53" s="59" t="str">
        <v>A</v>
      </c>
      <c r="DD53" s="59" t="str">
        <v>A</v>
      </c>
      <c r="DE53" s="59" t="str">
        <v>A</v>
      </c>
      <c r="DF53" s="59" t="str">
        <v>A</v>
      </c>
      <c r="DG53" s="59" t="str">
        <v>A</v>
      </c>
      <c r="DH53" s="59" t="str">
        <v>USC</v>
      </c>
      <c r="DI53" s="59" t="str">
        <v>USC</v>
      </c>
      <c r="DJ53" s="59" t="str">
        <v>USC</v>
      </c>
      <c r="DK53" s="59" t="str">
        <v>A</v>
      </c>
      <c r="DL53" s="59" t="str">
        <v>USC</v>
      </c>
      <c r="DM53" s="59" t="str">
        <v>A</v>
      </c>
      <c r="DN53" s="59" t="str">
        <v>USC</v>
      </c>
      <c r="DO53" s="59" t="str">
        <v>A</v>
      </c>
      <c r="DP53" s="59" t="str">
        <v>A</v>
      </c>
      <c r="DQ53" s="59" t="str">
        <v>A</v>
      </c>
      <c r="DR53" s="59" t="str">
        <v>A</v>
      </c>
      <c r="DS53" s="59" t="str">
        <v>A</v>
      </c>
      <c r="DT53" s="59" t="str">
        <v>USC</v>
      </c>
      <c r="DU53" s="59" t="str">
        <v>USC</v>
      </c>
      <c r="DV53" s="59" t="str">
        <v>USC</v>
      </c>
      <c r="DW53" s="59" t="str">
        <v>A</v>
      </c>
      <c r="DX53" s="59" t="str">
        <v>USC</v>
      </c>
      <c r="DY53" s="59" t="str">
        <v>A</v>
      </c>
      <c r="DZ53" s="59" t="str">
        <v>USC</v>
      </c>
      <c r="EA53" s="59" t="str">
        <v>A</v>
      </c>
      <c r="EB53" s="59" t="str">
        <v>A</v>
      </c>
      <c r="EC53" s="59" t="str">
        <v>A</v>
      </c>
      <c r="ED53" s="59" t="str">
        <v>A</v>
      </c>
      <c r="EE53" s="59" t="str">
        <v>A</v>
      </c>
      <c r="EF53" s="59" t="str">
        <v>USC</v>
      </c>
      <c r="EG53" s="59" t="str">
        <v>USC</v>
      </c>
      <c r="EH53" s="59" t="str">
        <v>USC</v>
      </c>
      <c r="EI53" s="59" t="str">
        <v>A</v>
      </c>
      <c r="EJ53" s="59" t="str">
        <v>USC</v>
      </c>
      <c r="EK53" s="59" t="str">
        <v>A</v>
      </c>
      <c r="EL53" s="59" t="str">
        <v>USC</v>
      </c>
      <c r="EM53" s="59" t="str">
        <v>A</v>
      </c>
      <c r="EN53" s="59" t="str">
        <v>A</v>
      </c>
      <c r="EO53" s="59" t="str">
        <v>A</v>
      </c>
      <c r="EP53" s="59" t="str">
        <v>A</v>
      </c>
      <c r="EQ53" s="59" t="str">
        <v>A</v>
      </c>
      <c r="ER53" s="59" t="str">
        <v>USC</v>
      </c>
      <c r="ES53" s="59" t="str">
        <v>USC</v>
      </c>
      <c r="ET53" s="59" t="str">
        <v>USC</v>
      </c>
      <c r="EU53" s="59" t="str">
        <v>A</v>
      </c>
      <c r="EV53" s="59" t="str">
        <v>USC</v>
      </c>
      <c r="EW53" s="59" t="str">
        <v>A</v>
      </c>
      <c r="EX53" s="59" t="str">
        <v>USC</v>
      </c>
      <c r="EY53" s="59" t="str">
        <v>A</v>
      </c>
      <c r="EZ53" s="59" t="str">
        <v>A</v>
      </c>
      <c r="FA53" s="59" t="str">
        <v>A</v>
      </c>
      <c r="FB53" s="59" t="str">
        <v>A</v>
      </c>
      <c r="FC53" s="59" t="str">
        <v>A</v>
      </c>
      <c r="FD53" s="59" t="str">
        <v>USC</v>
      </c>
      <c r="FE53" s="59" t="str">
        <v>USC</v>
      </c>
      <c r="FF53" s="59" t="str">
        <v>USC</v>
      </c>
      <c r="FG53" s="59" t="str">
        <v>USC</v>
      </c>
      <c r="FH53" s="59" t="str">
        <v>A</v>
      </c>
      <c r="FI53" s="59" t="str">
        <v>USC</v>
      </c>
      <c r="FJ53" s="59" t="str">
        <v>A</v>
      </c>
      <c r="FK53" s="59" t="str">
        <v>USC</v>
      </c>
      <c r="FL53" s="59" t="str">
        <v>A</v>
      </c>
      <c r="FM53" s="59" t="str">
        <v>A</v>
      </c>
      <c r="FN53" s="59" t="str">
        <v>USC</v>
      </c>
      <c r="FO53" s="59" t="str">
        <v>A</v>
      </c>
      <c r="FP53" s="59" t="str">
        <v>A</v>
      </c>
      <c r="FQ53" s="59" t="str">
        <v>USC</v>
      </c>
      <c r="FR53" s="59" t="str">
        <v>USC</v>
      </c>
      <c r="FS53" s="59" t="str">
        <v>USC</v>
      </c>
      <c r="FT53" s="59" t="str">
        <v>A</v>
      </c>
      <c r="FU53" s="59" t="str">
        <v>USC</v>
      </c>
      <c r="FV53" s="59" t="str">
        <v>A</v>
      </c>
      <c r="FW53" s="59" t="str">
        <v>USC</v>
      </c>
      <c r="FX53" s="59" t="str">
        <v>A</v>
      </c>
      <c r="FY53" s="59" t="str">
        <v>A</v>
      </c>
      <c r="FZ53" s="59" t="str">
        <v>USC</v>
      </c>
      <c r="GA53" s="59" t="str">
        <v>A</v>
      </c>
      <c r="GB53" s="59" t="str">
        <v>A</v>
      </c>
      <c r="GC53" s="59" t="str">
        <v>USC</v>
      </c>
      <c r="GD53" s="59" t="str">
        <v>USC</v>
      </c>
      <c r="GE53" s="59" t="str">
        <v>USC</v>
      </c>
      <c r="GF53" s="59" t="str">
        <v>A</v>
      </c>
      <c r="GG53" s="59" t="str">
        <v>USC</v>
      </c>
      <c r="GH53" s="59" t="str">
        <v>A</v>
      </c>
      <c r="GI53" s="59" t="str">
        <v>USC</v>
      </c>
      <c r="GJ53" s="59" t="str">
        <v>A</v>
      </c>
      <c r="GK53" s="59" t="str">
        <v>A</v>
      </c>
      <c r="GL53" s="59" t="str">
        <v>USC</v>
      </c>
      <c r="GM53" s="59" t="str">
        <v>A</v>
      </c>
      <c r="GN53" s="59" t="str">
        <v>A</v>
      </c>
      <c r="GO53" s="59" t="str">
        <v>USC</v>
      </c>
      <c r="GP53" s="59" t="str">
        <v>USC</v>
      </c>
      <c r="GQ53" s="59" t="str">
        <v>USC</v>
      </c>
      <c r="GR53" s="59" t="str">
        <v>A</v>
      </c>
      <c r="GS53" s="59" t="str">
        <v>USC</v>
      </c>
    </row>
    <row r="54" spans="1:201">
      <c r="A54" s="39">
        <v>50</v>
      </c>
      <c r="B54" s="59" t="str" cm="1">
        <f t="array" ref="B54:GS54">_xlfn.XLOOKUP(A54,Case!$B$50:$B$205,Case!$G$50:$GX$205)&amp;""</f>
        <v>CU</v>
      </c>
      <c r="C54" s="59" t="str">
        <v>A</v>
      </c>
      <c r="D54" s="59" t="str">
        <v>CU</v>
      </c>
      <c r="E54" s="59" t="str">
        <v>CU</v>
      </c>
      <c r="F54" s="59" t="str">
        <v>CU</v>
      </c>
      <c r="G54" s="59" t="str">
        <v>A</v>
      </c>
      <c r="H54" s="59" t="str">
        <v>A</v>
      </c>
      <c r="I54" s="59" t="str">
        <v>A</v>
      </c>
      <c r="J54" s="59" t="str">
        <v>A</v>
      </c>
      <c r="K54" s="59" t="str">
        <v>A</v>
      </c>
      <c r="L54" s="59" t="str">
        <v>A</v>
      </c>
      <c r="M54" s="59" t="str">
        <v>CU</v>
      </c>
      <c r="N54" s="59" t="str">
        <v>CU</v>
      </c>
      <c r="O54" s="59" t="str">
        <v>A</v>
      </c>
      <c r="P54" s="59" t="str">
        <v>CU</v>
      </c>
      <c r="Q54" s="59" t="str">
        <v>CU</v>
      </c>
      <c r="R54" s="59" t="str">
        <v>CU</v>
      </c>
      <c r="S54" s="59" t="str">
        <v>A</v>
      </c>
      <c r="T54" s="59" t="str">
        <v>A</v>
      </c>
      <c r="U54" s="59" t="str">
        <v>A</v>
      </c>
      <c r="V54" s="59" t="str">
        <v>A</v>
      </c>
      <c r="W54" s="59" t="str">
        <v>A</v>
      </c>
      <c r="X54" s="59" t="str">
        <v>A</v>
      </c>
      <c r="Y54" s="59" t="str">
        <v>CU</v>
      </c>
      <c r="Z54" s="59" t="str">
        <v>CU</v>
      </c>
      <c r="AA54" s="59" t="str">
        <v>A</v>
      </c>
      <c r="AB54" s="59" t="str">
        <v>CU</v>
      </c>
      <c r="AC54" s="59" t="str">
        <v>CU</v>
      </c>
      <c r="AD54" s="59" t="str">
        <v>CU</v>
      </c>
      <c r="AE54" s="59" t="str">
        <v>A</v>
      </c>
      <c r="AF54" s="59" t="str">
        <v>A</v>
      </c>
      <c r="AG54" s="59" t="str">
        <v>A</v>
      </c>
      <c r="AH54" s="59" t="str">
        <v>A</v>
      </c>
      <c r="AI54" s="59" t="str">
        <v>A</v>
      </c>
      <c r="AJ54" s="59" t="str">
        <v>A</v>
      </c>
      <c r="AK54" s="59" t="str">
        <v>CU</v>
      </c>
      <c r="AL54" s="59" t="str">
        <v>CU</v>
      </c>
      <c r="AM54" s="59" t="str">
        <v>A</v>
      </c>
      <c r="AN54" s="59" t="str">
        <v>CU</v>
      </c>
      <c r="AO54" s="59" t="str">
        <v>CU</v>
      </c>
      <c r="AP54" s="59" t="str">
        <v>CU</v>
      </c>
      <c r="AQ54" s="59" t="str">
        <v>A</v>
      </c>
      <c r="AR54" s="59" t="str">
        <v>A</v>
      </c>
      <c r="AS54" s="59" t="str">
        <v>A</v>
      </c>
      <c r="AT54" s="59" t="str">
        <v>A</v>
      </c>
      <c r="AU54" s="59" t="str">
        <v>A</v>
      </c>
      <c r="AV54" s="59" t="str">
        <v>A</v>
      </c>
      <c r="AW54" s="59" t="str">
        <v>CU</v>
      </c>
      <c r="AX54" s="59" t="str">
        <v>CU</v>
      </c>
      <c r="AY54" s="59" t="str">
        <v>A</v>
      </c>
      <c r="AZ54" s="59" t="str">
        <v>CU</v>
      </c>
      <c r="BA54" s="59" t="str">
        <v>CU</v>
      </c>
      <c r="BB54" s="59" t="str">
        <v>CU</v>
      </c>
      <c r="BC54" s="59" t="str">
        <v>A</v>
      </c>
      <c r="BD54" s="59" t="str">
        <v>A</v>
      </c>
      <c r="BE54" s="59" t="str">
        <v>A</v>
      </c>
      <c r="BF54" s="59" t="str">
        <v>A</v>
      </c>
      <c r="BG54" s="59" t="str">
        <v>A</v>
      </c>
      <c r="BH54" s="59" t="str">
        <v>A</v>
      </c>
      <c r="BI54" s="59" t="str">
        <v>CU</v>
      </c>
      <c r="BJ54" s="59" t="str">
        <v>A</v>
      </c>
      <c r="BK54" s="59" t="str">
        <v>A</v>
      </c>
      <c r="BL54" s="59" t="str">
        <v>A</v>
      </c>
      <c r="BM54" s="59" t="str">
        <v>A</v>
      </c>
      <c r="BN54" s="59" t="str">
        <v>A</v>
      </c>
      <c r="BO54" s="59" t="str">
        <v>A</v>
      </c>
      <c r="BP54" s="59" t="str">
        <v>A</v>
      </c>
      <c r="BQ54" s="59" t="str">
        <v>CU</v>
      </c>
      <c r="BR54" s="59" t="str">
        <v>CU</v>
      </c>
      <c r="BS54" s="59" t="str">
        <v>CU</v>
      </c>
      <c r="BT54" s="59" t="str">
        <v>CU</v>
      </c>
      <c r="BU54" s="59" t="str">
        <v>A</v>
      </c>
      <c r="BV54" s="59" t="str">
        <v>A</v>
      </c>
      <c r="BW54" s="59" t="str">
        <v>A</v>
      </c>
      <c r="BX54" s="59" t="str">
        <v>A</v>
      </c>
      <c r="BY54" s="59" t="str">
        <v>A</v>
      </c>
      <c r="BZ54" s="59" t="str">
        <v>A</v>
      </c>
      <c r="CA54" s="59" t="str">
        <v>A</v>
      </c>
      <c r="CB54" s="59" t="str">
        <v>A</v>
      </c>
      <c r="CC54" s="59" t="str">
        <v>CU</v>
      </c>
      <c r="CD54" s="59" t="str">
        <v>CU</v>
      </c>
      <c r="CE54" s="59" t="str">
        <v>CU</v>
      </c>
      <c r="CF54" s="59" t="str">
        <v>CU</v>
      </c>
      <c r="CG54" s="59" t="str">
        <v>A</v>
      </c>
      <c r="CH54" s="59" t="str">
        <v>A</v>
      </c>
      <c r="CI54" s="59" t="str">
        <v>A</v>
      </c>
      <c r="CJ54" s="59" t="str">
        <v>A</v>
      </c>
      <c r="CK54" s="59" t="str">
        <v>A</v>
      </c>
      <c r="CL54" s="59" t="str">
        <v>A</v>
      </c>
      <c r="CM54" s="59" t="str">
        <v>A</v>
      </c>
      <c r="CN54" s="59" t="str">
        <v>A</v>
      </c>
      <c r="CO54" s="59" t="str">
        <v>CU</v>
      </c>
      <c r="CP54" s="59" t="str">
        <v>CU</v>
      </c>
      <c r="CQ54" s="59" t="str">
        <v>CU</v>
      </c>
      <c r="CR54" s="59" t="str">
        <v>CU</v>
      </c>
      <c r="CS54" s="59" t="str">
        <v>A</v>
      </c>
      <c r="CT54" s="59" t="str">
        <v>A</v>
      </c>
      <c r="CU54" s="59" t="str">
        <v>A</v>
      </c>
      <c r="CV54" s="59" t="str">
        <v>A</v>
      </c>
      <c r="CW54" s="59" t="str">
        <v>A</v>
      </c>
      <c r="CX54" s="59" t="str">
        <v>CU</v>
      </c>
      <c r="CY54" s="59" t="str">
        <v>A</v>
      </c>
      <c r="CZ54" s="59" t="str">
        <v>CU</v>
      </c>
      <c r="DA54" s="59" t="str">
        <v>CU</v>
      </c>
      <c r="DB54" s="59" t="str">
        <v>CU</v>
      </c>
      <c r="DC54" s="59" t="str">
        <v>A</v>
      </c>
      <c r="DD54" s="59" t="str">
        <v>CU</v>
      </c>
      <c r="DE54" s="59" t="str">
        <v>A</v>
      </c>
      <c r="DF54" s="59" t="str">
        <v>A</v>
      </c>
      <c r="DG54" s="59" t="str">
        <v>A</v>
      </c>
      <c r="DH54" s="59" t="str">
        <v>CU</v>
      </c>
      <c r="DI54" s="59" t="str">
        <v>A</v>
      </c>
      <c r="DJ54" s="59" t="str">
        <v>CU</v>
      </c>
      <c r="DK54" s="59" t="str">
        <v>A</v>
      </c>
      <c r="DL54" s="59" t="str">
        <v>CU</v>
      </c>
      <c r="DM54" s="59" t="str">
        <v>CU</v>
      </c>
      <c r="DN54" s="59" t="str">
        <v>CU</v>
      </c>
      <c r="DO54" s="59" t="str">
        <v>A</v>
      </c>
      <c r="DP54" s="59" t="str">
        <v>CU</v>
      </c>
      <c r="DQ54" s="59" t="str">
        <v>A</v>
      </c>
      <c r="DR54" s="59" t="str">
        <v>A</v>
      </c>
      <c r="DS54" s="59" t="str">
        <v>A</v>
      </c>
      <c r="DT54" s="59" t="str">
        <v>CU</v>
      </c>
      <c r="DU54" s="59" t="str">
        <v>A</v>
      </c>
      <c r="DV54" s="59" t="str">
        <v>CU</v>
      </c>
      <c r="DW54" s="59" t="str">
        <v>A</v>
      </c>
      <c r="DX54" s="59" t="str">
        <v>CU</v>
      </c>
      <c r="DY54" s="59" t="str">
        <v>CU</v>
      </c>
      <c r="DZ54" s="59" t="str">
        <v>CU</v>
      </c>
      <c r="EA54" s="59" t="str">
        <v>A</v>
      </c>
      <c r="EB54" s="59" t="str">
        <v>CU</v>
      </c>
      <c r="EC54" s="59" t="str">
        <v>A</v>
      </c>
      <c r="ED54" s="59" t="str">
        <v>A</v>
      </c>
      <c r="EE54" s="59" t="str">
        <v>A</v>
      </c>
      <c r="EF54" s="59" t="str">
        <v>CU</v>
      </c>
      <c r="EG54" s="59" t="str">
        <v>A</v>
      </c>
      <c r="EH54" s="59" t="str">
        <v>CU</v>
      </c>
      <c r="EI54" s="59" t="str">
        <v>A</v>
      </c>
      <c r="EJ54" s="59" t="str">
        <v>CU</v>
      </c>
      <c r="EK54" s="59" t="str">
        <v>CU</v>
      </c>
      <c r="EL54" s="59" t="str">
        <v>CU</v>
      </c>
      <c r="EM54" s="59" t="str">
        <v>A</v>
      </c>
      <c r="EN54" s="59" t="str">
        <v>CU</v>
      </c>
      <c r="EO54" s="59" t="str">
        <v>A</v>
      </c>
      <c r="EP54" s="59" t="str">
        <v>A</v>
      </c>
      <c r="EQ54" s="59" t="str">
        <v>A</v>
      </c>
      <c r="ER54" s="59" t="str">
        <v>CU</v>
      </c>
      <c r="ES54" s="59" t="str">
        <v>A</v>
      </c>
      <c r="ET54" s="59" t="str">
        <v>CU</v>
      </c>
      <c r="EU54" s="59" t="str">
        <v>A</v>
      </c>
      <c r="EV54" s="59" t="str">
        <v>CU</v>
      </c>
      <c r="EW54" s="59" t="str">
        <v>CU</v>
      </c>
      <c r="EX54" s="59" t="str">
        <v>CU</v>
      </c>
      <c r="EY54" s="59" t="str">
        <v>A</v>
      </c>
      <c r="EZ54" s="59" t="str">
        <v>CU</v>
      </c>
      <c r="FA54" s="59" t="str">
        <v>A</v>
      </c>
      <c r="FB54" s="59" t="str">
        <v>A</v>
      </c>
      <c r="FC54" s="59" t="str">
        <v>A</v>
      </c>
      <c r="FD54" s="59" t="str">
        <v>CU</v>
      </c>
      <c r="FE54" s="59" t="str">
        <v>A</v>
      </c>
      <c r="FF54" s="59" t="str">
        <v>A</v>
      </c>
      <c r="FG54" s="59" t="str">
        <v>CU</v>
      </c>
      <c r="FH54" s="59" t="str">
        <v>A</v>
      </c>
      <c r="FI54" s="59" t="str">
        <v>A</v>
      </c>
      <c r="FJ54" s="59" t="str">
        <v>A</v>
      </c>
      <c r="FK54" s="59" t="str">
        <v>CU</v>
      </c>
      <c r="FL54" s="59" t="str">
        <v>CU</v>
      </c>
      <c r="FM54" s="59" t="str">
        <v>A</v>
      </c>
      <c r="FN54" s="59" t="str">
        <v>A</v>
      </c>
      <c r="FO54" s="59" t="str">
        <v>CU</v>
      </c>
      <c r="FP54" s="59" t="str">
        <v>A</v>
      </c>
      <c r="FQ54" s="59" t="str">
        <v>CU</v>
      </c>
      <c r="FR54" s="59" t="str">
        <v>A</v>
      </c>
      <c r="FS54" s="59" t="str">
        <v>CU</v>
      </c>
      <c r="FT54" s="59" t="str">
        <v>A</v>
      </c>
      <c r="FU54" s="59" t="str">
        <v>A</v>
      </c>
      <c r="FV54" s="59" t="str">
        <v>A</v>
      </c>
      <c r="FW54" s="59" t="str">
        <v>CU</v>
      </c>
      <c r="FX54" s="59" t="str">
        <v>CU</v>
      </c>
      <c r="FY54" s="59" t="str">
        <v>A</v>
      </c>
      <c r="FZ54" s="59" t="str">
        <v>A</v>
      </c>
      <c r="GA54" s="59" t="str">
        <v>CU</v>
      </c>
      <c r="GB54" s="59" t="str">
        <v>A</v>
      </c>
      <c r="GC54" s="59" t="str">
        <v>CU</v>
      </c>
      <c r="GD54" s="59" t="str">
        <v>A</v>
      </c>
      <c r="GE54" s="59" t="str">
        <v>CU</v>
      </c>
      <c r="GF54" s="59" t="str">
        <v>A</v>
      </c>
      <c r="GG54" s="59" t="str">
        <v>A</v>
      </c>
      <c r="GH54" s="59" t="str">
        <v>A</v>
      </c>
      <c r="GI54" s="59" t="str">
        <v>CU</v>
      </c>
      <c r="GJ54" s="59" t="str">
        <v>CU</v>
      </c>
      <c r="GK54" s="59" t="str">
        <v>A</v>
      </c>
      <c r="GL54" s="59" t="str">
        <v>A</v>
      </c>
      <c r="GM54" s="59" t="str">
        <v>CU</v>
      </c>
      <c r="GN54" s="59" t="str">
        <v>A</v>
      </c>
      <c r="GO54" s="59" t="str">
        <v>CU</v>
      </c>
      <c r="GP54" s="59" t="str">
        <v>A</v>
      </c>
      <c r="GQ54" s="59" t="str">
        <v>CU</v>
      </c>
      <c r="GR54" s="59" t="str">
        <v>A</v>
      </c>
      <c r="GS54" s="59" t="str">
        <v>A</v>
      </c>
    </row>
    <row r="55" spans="1:201">
      <c r="A55" s="39">
        <v>51</v>
      </c>
      <c r="B55" s="59" t="str" cm="1">
        <f t="array" ref="B55:GS55">_xlfn.XLOOKUP(A55,Case!$B$50:$B$205,Case!$G$50:$GX$205)&amp;""</f>
        <v>O</v>
      </c>
      <c r="C55" s="59" t="str">
        <v>O</v>
      </c>
      <c r="D55" s="59" t="str">
        <v>O</v>
      </c>
      <c r="E55" s="59" t="str">
        <v>O</v>
      </c>
      <c r="F55" s="59" t="str">
        <v>O</v>
      </c>
      <c r="G55" s="59" t="str">
        <v>A</v>
      </c>
      <c r="H55" s="59" t="str">
        <v>O</v>
      </c>
      <c r="I55" s="59" t="str">
        <v>A</v>
      </c>
      <c r="J55" s="59" t="str">
        <v>A</v>
      </c>
      <c r="K55" s="59" t="str">
        <v>A</v>
      </c>
      <c r="L55" s="59" t="str">
        <v>A</v>
      </c>
      <c r="M55" s="59" t="str">
        <v>A</v>
      </c>
      <c r="N55" s="59" t="str">
        <v>O</v>
      </c>
      <c r="O55" s="59" t="str">
        <v>O</v>
      </c>
      <c r="P55" s="59" t="str">
        <v>O</v>
      </c>
      <c r="Q55" s="59" t="str">
        <v>O</v>
      </c>
      <c r="R55" s="59" t="str">
        <v>O</v>
      </c>
      <c r="S55" s="59" t="str">
        <v>A</v>
      </c>
      <c r="T55" s="59" t="str">
        <v>O</v>
      </c>
      <c r="U55" s="59" t="str">
        <v>A</v>
      </c>
      <c r="V55" s="59" t="str">
        <v>A</v>
      </c>
      <c r="W55" s="59" t="str">
        <v>A</v>
      </c>
      <c r="X55" s="59" t="str">
        <v>A</v>
      </c>
      <c r="Y55" s="59" t="str">
        <v>A</v>
      </c>
      <c r="Z55" s="59" t="str">
        <v>O</v>
      </c>
      <c r="AA55" s="59" t="str">
        <v>O</v>
      </c>
      <c r="AB55" s="59" t="str">
        <v>O</v>
      </c>
      <c r="AC55" s="59" t="str">
        <v>O</v>
      </c>
      <c r="AD55" s="59" t="str">
        <v>O</v>
      </c>
      <c r="AE55" s="59" t="str">
        <v>A</v>
      </c>
      <c r="AF55" s="59" t="str">
        <v>O</v>
      </c>
      <c r="AG55" s="59" t="str">
        <v>A</v>
      </c>
      <c r="AH55" s="59" t="str">
        <v>A</v>
      </c>
      <c r="AI55" s="59" t="str">
        <v>A</v>
      </c>
      <c r="AJ55" s="59" t="str">
        <v>A</v>
      </c>
      <c r="AK55" s="59" t="str">
        <v>A</v>
      </c>
      <c r="AL55" s="59" t="str">
        <v>O</v>
      </c>
      <c r="AM55" s="59" t="str">
        <v>O</v>
      </c>
      <c r="AN55" s="59" t="str">
        <v>O</v>
      </c>
      <c r="AO55" s="59" t="str">
        <v>O</v>
      </c>
      <c r="AP55" s="59" t="str">
        <v>O</v>
      </c>
      <c r="AQ55" s="59" t="str">
        <v>A</v>
      </c>
      <c r="AR55" s="59" t="str">
        <v>O</v>
      </c>
      <c r="AS55" s="59" t="str">
        <v>A</v>
      </c>
      <c r="AT55" s="59" t="str">
        <v>A</v>
      </c>
      <c r="AU55" s="59" t="str">
        <v>A</v>
      </c>
      <c r="AV55" s="59" t="str">
        <v>A</v>
      </c>
      <c r="AW55" s="59" t="str">
        <v>A</v>
      </c>
      <c r="AX55" s="59" t="str">
        <v>O</v>
      </c>
      <c r="AY55" s="59" t="str">
        <v>O</v>
      </c>
      <c r="AZ55" s="59" t="str">
        <v>O</v>
      </c>
      <c r="BA55" s="59" t="str">
        <v>O</v>
      </c>
      <c r="BB55" s="59" t="str">
        <v>O</v>
      </c>
      <c r="BC55" s="59" t="str">
        <v>A</v>
      </c>
      <c r="BD55" s="59" t="str">
        <v>O</v>
      </c>
      <c r="BE55" s="59" t="str">
        <v>A</v>
      </c>
      <c r="BF55" s="59" t="str">
        <v>A</v>
      </c>
      <c r="BG55" s="59" t="str">
        <v>A</v>
      </c>
      <c r="BH55" s="59" t="str">
        <v>A</v>
      </c>
      <c r="BI55" s="59" t="str">
        <v>A</v>
      </c>
      <c r="BJ55" s="59" t="str">
        <v>A</v>
      </c>
      <c r="BK55" s="59" t="str">
        <v>A</v>
      </c>
      <c r="BL55" s="59" t="str">
        <v>A</v>
      </c>
      <c r="BM55" s="59" t="str">
        <v>A</v>
      </c>
      <c r="BN55" s="59" t="str">
        <v>O</v>
      </c>
      <c r="BO55" s="59" t="str">
        <v>A</v>
      </c>
      <c r="BP55" s="59" t="str">
        <v>O</v>
      </c>
      <c r="BQ55" s="59" t="str">
        <v>A</v>
      </c>
      <c r="BR55" s="59" t="str">
        <v>O</v>
      </c>
      <c r="BS55" s="59" t="str">
        <v>A</v>
      </c>
      <c r="BT55" s="59" t="str">
        <v>A</v>
      </c>
      <c r="BU55" s="59" t="str">
        <v>A</v>
      </c>
      <c r="BV55" s="59" t="str">
        <v>A</v>
      </c>
      <c r="BW55" s="59" t="str">
        <v>A</v>
      </c>
      <c r="BX55" s="59" t="str">
        <v>A</v>
      </c>
      <c r="BY55" s="59" t="str">
        <v>A</v>
      </c>
      <c r="BZ55" s="59" t="str">
        <v>O</v>
      </c>
      <c r="CA55" s="59" t="str">
        <v>A</v>
      </c>
      <c r="CB55" s="59" t="str">
        <v>O</v>
      </c>
      <c r="CC55" s="59" t="str">
        <v>A</v>
      </c>
      <c r="CD55" s="59" t="str">
        <v>O</v>
      </c>
      <c r="CE55" s="59" t="str">
        <v>A</v>
      </c>
      <c r="CF55" s="59" t="str">
        <v>A</v>
      </c>
      <c r="CG55" s="59" t="str">
        <v>A</v>
      </c>
      <c r="CH55" s="59" t="str">
        <v>A</v>
      </c>
      <c r="CI55" s="59" t="str">
        <v>A</v>
      </c>
      <c r="CJ55" s="59" t="str">
        <v>A</v>
      </c>
      <c r="CK55" s="59" t="str">
        <v>A</v>
      </c>
      <c r="CL55" s="59" t="str">
        <v>O</v>
      </c>
      <c r="CM55" s="59" t="str">
        <v>A</v>
      </c>
      <c r="CN55" s="59" t="str">
        <v>O</v>
      </c>
      <c r="CO55" s="59" t="str">
        <v>A</v>
      </c>
      <c r="CP55" s="59" t="str">
        <v>O</v>
      </c>
      <c r="CQ55" s="59" t="str">
        <v>A</v>
      </c>
      <c r="CR55" s="59" t="str">
        <v>A</v>
      </c>
      <c r="CS55" s="59" t="str">
        <v>A</v>
      </c>
      <c r="CT55" s="59" t="str">
        <v>A</v>
      </c>
      <c r="CU55" s="59" t="str">
        <v>A</v>
      </c>
      <c r="CV55" s="59" t="str">
        <v>A</v>
      </c>
      <c r="CW55" s="59" t="str">
        <v>A</v>
      </c>
      <c r="CX55" s="59" t="str">
        <v>A</v>
      </c>
      <c r="CY55" s="59" t="str">
        <v>O</v>
      </c>
      <c r="CZ55" s="59" t="str">
        <v>O</v>
      </c>
      <c r="DA55" s="59" t="str">
        <v>A</v>
      </c>
      <c r="DB55" s="59" t="str">
        <v>A</v>
      </c>
      <c r="DC55" s="59" t="str">
        <v>O</v>
      </c>
      <c r="DD55" s="59" t="str">
        <v>O</v>
      </c>
      <c r="DE55" s="59" t="str">
        <v>A</v>
      </c>
      <c r="DF55" s="59" t="str">
        <v>O</v>
      </c>
      <c r="DG55" s="59" t="str">
        <v>A</v>
      </c>
      <c r="DH55" s="59" t="str">
        <v>A</v>
      </c>
      <c r="DI55" s="59" t="str">
        <v>O</v>
      </c>
      <c r="DJ55" s="59" t="str">
        <v>A</v>
      </c>
      <c r="DK55" s="59" t="str">
        <v>O</v>
      </c>
      <c r="DL55" s="59" t="str">
        <v>O</v>
      </c>
      <c r="DM55" s="59" t="str">
        <v>A</v>
      </c>
      <c r="DN55" s="59" t="str">
        <v>A</v>
      </c>
      <c r="DO55" s="59" t="str">
        <v>O</v>
      </c>
      <c r="DP55" s="59" t="str">
        <v>O</v>
      </c>
      <c r="DQ55" s="59" t="str">
        <v>A</v>
      </c>
      <c r="DR55" s="59" t="str">
        <v>O</v>
      </c>
      <c r="DS55" s="59" t="str">
        <v>A</v>
      </c>
      <c r="DT55" s="59" t="str">
        <v>A</v>
      </c>
      <c r="DU55" s="59" t="str">
        <v>O</v>
      </c>
      <c r="DV55" s="59" t="str">
        <v>A</v>
      </c>
      <c r="DW55" s="59" t="str">
        <v>O</v>
      </c>
      <c r="DX55" s="59" t="str">
        <v>O</v>
      </c>
      <c r="DY55" s="59" t="str">
        <v>A</v>
      </c>
      <c r="DZ55" s="59" t="str">
        <v>A</v>
      </c>
      <c r="EA55" s="59" t="str">
        <v>O</v>
      </c>
      <c r="EB55" s="59" t="str">
        <v>O</v>
      </c>
      <c r="EC55" s="59" t="str">
        <v>A</v>
      </c>
      <c r="ED55" s="59" t="str">
        <v>O</v>
      </c>
      <c r="EE55" s="59" t="str">
        <v>A</v>
      </c>
      <c r="EF55" s="59" t="str">
        <v>A</v>
      </c>
      <c r="EG55" s="59" t="str">
        <v>O</v>
      </c>
      <c r="EH55" s="59" t="str">
        <v>A</v>
      </c>
      <c r="EI55" s="59" t="str">
        <v>O</v>
      </c>
      <c r="EJ55" s="59" t="str">
        <v>O</v>
      </c>
      <c r="EK55" s="59" t="str">
        <v>A</v>
      </c>
      <c r="EL55" s="59" t="str">
        <v>A</v>
      </c>
      <c r="EM55" s="59" t="str">
        <v>O</v>
      </c>
      <c r="EN55" s="59" t="str">
        <v>O</v>
      </c>
      <c r="EO55" s="59" t="str">
        <v>A</v>
      </c>
      <c r="EP55" s="59" t="str">
        <v>O</v>
      </c>
      <c r="EQ55" s="59" t="str">
        <v>A</v>
      </c>
      <c r="ER55" s="59" t="str">
        <v>A</v>
      </c>
      <c r="ES55" s="59" t="str">
        <v>O</v>
      </c>
      <c r="ET55" s="59" t="str">
        <v>A</v>
      </c>
      <c r="EU55" s="59" t="str">
        <v>O</v>
      </c>
      <c r="EV55" s="59" t="str">
        <v>O</v>
      </c>
      <c r="EW55" s="59" t="str">
        <v>A</v>
      </c>
      <c r="EX55" s="59" t="str">
        <v>A</v>
      </c>
      <c r="EY55" s="59" t="str">
        <v>O</v>
      </c>
      <c r="EZ55" s="59" t="str">
        <v>O</v>
      </c>
      <c r="FA55" s="59" t="str">
        <v>A</v>
      </c>
      <c r="FB55" s="59" t="str">
        <v>O</v>
      </c>
      <c r="FC55" s="59" t="str">
        <v>A</v>
      </c>
      <c r="FD55" s="59" t="str">
        <v>A</v>
      </c>
      <c r="FE55" s="59" t="str">
        <v>O</v>
      </c>
      <c r="FF55" s="59" t="str">
        <v>O</v>
      </c>
      <c r="FG55" s="59" t="str">
        <v>A</v>
      </c>
      <c r="FH55" s="59" t="str">
        <v>A</v>
      </c>
      <c r="FI55" s="59" t="str">
        <v>A</v>
      </c>
      <c r="FJ55" s="59" t="str">
        <v>O</v>
      </c>
      <c r="FK55" s="59" t="str">
        <v>O</v>
      </c>
      <c r="FL55" s="59" t="str">
        <v>A</v>
      </c>
      <c r="FM55" s="59" t="str">
        <v>A</v>
      </c>
      <c r="FN55" s="59" t="str">
        <v>A</v>
      </c>
      <c r="FO55" s="59" t="str">
        <v>A</v>
      </c>
      <c r="FP55" s="59" t="str">
        <v>O</v>
      </c>
      <c r="FQ55" s="59" t="str">
        <v>O</v>
      </c>
      <c r="FR55" s="59" t="str">
        <v>O</v>
      </c>
      <c r="FS55" s="59" t="str">
        <v>A</v>
      </c>
      <c r="FT55" s="59" t="str">
        <v>A</v>
      </c>
      <c r="FU55" s="59" t="str">
        <v>A</v>
      </c>
      <c r="FV55" s="59" t="str">
        <v>O</v>
      </c>
      <c r="FW55" s="59" t="str">
        <v>O</v>
      </c>
      <c r="FX55" s="59" t="str">
        <v>A</v>
      </c>
      <c r="FY55" s="59" t="str">
        <v>A</v>
      </c>
      <c r="FZ55" s="59" t="str">
        <v>A</v>
      </c>
      <c r="GA55" s="59" t="str">
        <v>A</v>
      </c>
      <c r="GB55" s="59" t="str">
        <v>O</v>
      </c>
      <c r="GC55" s="59" t="str">
        <v>O</v>
      </c>
      <c r="GD55" s="59" t="str">
        <v>O</v>
      </c>
      <c r="GE55" s="59" t="str">
        <v>A</v>
      </c>
      <c r="GF55" s="59" t="str">
        <v>A</v>
      </c>
      <c r="GG55" s="59" t="str">
        <v>A</v>
      </c>
      <c r="GH55" s="59" t="str">
        <v>O</v>
      </c>
      <c r="GI55" s="59" t="str">
        <v>O</v>
      </c>
      <c r="GJ55" s="59" t="str">
        <v>A</v>
      </c>
      <c r="GK55" s="59" t="str">
        <v>A</v>
      </c>
      <c r="GL55" s="59" t="str">
        <v>A</v>
      </c>
      <c r="GM55" s="59" t="str">
        <v>A</v>
      </c>
      <c r="GN55" s="59" t="str">
        <v>O</v>
      </c>
      <c r="GO55" s="59" t="str">
        <v>O</v>
      </c>
      <c r="GP55" s="59" t="str">
        <v>O</v>
      </c>
      <c r="GQ55" s="59" t="str">
        <v>A</v>
      </c>
      <c r="GR55" s="59" t="str">
        <v>A</v>
      </c>
      <c r="GS55" s="59" t="str">
        <v>A</v>
      </c>
    </row>
    <row r="56" spans="1:201">
      <c r="A56" s="39">
        <v>52</v>
      </c>
      <c r="B56" s="59" t="str" cm="1">
        <f t="array" ref="B56:GS56">_xlfn.XLOOKUP(A56,Case!$B$50:$B$205,Case!$G$50:$GX$205)&amp;""</f>
        <v>A</v>
      </c>
      <c r="C56" s="59" t="str">
        <v>S</v>
      </c>
      <c r="D56" s="59" t="str">
        <v>A</v>
      </c>
      <c r="E56" s="59" t="str">
        <v>A</v>
      </c>
      <c r="F56" s="59" t="str">
        <v>A</v>
      </c>
      <c r="G56" s="59" t="str">
        <v>A</v>
      </c>
      <c r="H56" s="59" t="str">
        <v>S</v>
      </c>
      <c r="I56" s="59" t="str">
        <v>A</v>
      </c>
      <c r="J56" s="59" t="str">
        <v>S</v>
      </c>
      <c r="K56" s="59" t="str">
        <v>A</v>
      </c>
      <c r="L56" s="59" t="str">
        <v>S</v>
      </c>
      <c r="M56" s="59" t="str">
        <v>A</v>
      </c>
      <c r="N56" s="59" t="str">
        <v>A</v>
      </c>
      <c r="O56" s="59" t="str">
        <v>S</v>
      </c>
      <c r="P56" s="59" t="str">
        <v>A</v>
      </c>
      <c r="Q56" s="59" t="str">
        <v>A</v>
      </c>
      <c r="R56" s="59" t="str">
        <v>A</v>
      </c>
      <c r="S56" s="59" t="str">
        <v>A</v>
      </c>
      <c r="T56" s="59" t="str">
        <v>S</v>
      </c>
      <c r="U56" s="59" t="str">
        <v>A</v>
      </c>
      <c r="V56" s="59" t="str">
        <v>S</v>
      </c>
      <c r="W56" s="59" t="str">
        <v>A</v>
      </c>
      <c r="X56" s="59" t="str">
        <v>S</v>
      </c>
      <c r="Y56" s="59" t="str">
        <v>A</v>
      </c>
      <c r="Z56" s="59" t="str">
        <v>A</v>
      </c>
      <c r="AA56" s="59" t="str">
        <v>S</v>
      </c>
      <c r="AB56" s="59" t="str">
        <v>A</v>
      </c>
      <c r="AC56" s="59" t="str">
        <v>A</v>
      </c>
      <c r="AD56" s="59" t="str">
        <v>A</v>
      </c>
      <c r="AE56" s="59" t="str">
        <v>A</v>
      </c>
      <c r="AF56" s="59" t="str">
        <v>S</v>
      </c>
      <c r="AG56" s="59" t="str">
        <v>A</v>
      </c>
      <c r="AH56" s="59" t="str">
        <v>S</v>
      </c>
      <c r="AI56" s="59" t="str">
        <v>A</v>
      </c>
      <c r="AJ56" s="59" t="str">
        <v>S</v>
      </c>
      <c r="AK56" s="59" t="str">
        <v>A</v>
      </c>
      <c r="AL56" s="59" t="str">
        <v>A</v>
      </c>
      <c r="AM56" s="59" t="str">
        <v>S</v>
      </c>
      <c r="AN56" s="59" t="str">
        <v>A</v>
      </c>
      <c r="AO56" s="59" t="str">
        <v>A</v>
      </c>
      <c r="AP56" s="59" t="str">
        <v>A</v>
      </c>
      <c r="AQ56" s="59" t="str">
        <v>A</v>
      </c>
      <c r="AR56" s="59" t="str">
        <v>S</v>
      </c>
      <c r="AS56" s="59" t="str">
        <v>A</v>
      </c>
      <c r="AT56" s="59" t="str">
        <v>S</v>
      </c>
      <c r="AU56" s="59" t="str">
        <v>A</v>
      </c>
      <c r="AV56" s="59" t="str">
        <v>S</v>
      </c>
      <c r="AW56" s="59" t="str">
        <v>A</v>
      </c>
      <c r="AX56" s="59" t="str">
        <v>A</v>
      </c>
      <c r="AY56" s="59" t="str">
        <v>S</v>
      </c>
      <c r="AZ56" s="59" t="str">
        <v>A</v>
      </c>
      <c r="BA56" s="59" t="str">
        <v>A</v>
      </c>
      <c r="BB56" s="59" t="str">
        <v>A</v>
      </c>
      <c r="BC56" s="59" t="str">
        <v>A</v>
      </c>
      <c r="BD56" s="59" t="str">
        <v>S</v>
      </c>
      <c r="BE56" s="59" t="str">
        <v>A</v>
      </c>
      <c r="BF56" s="59" t="str">
        <v>S</v>
      </c>
      <c r="BG56" s="59" t="str">
        <v>A</v>
      </c>
      <c r="BH56" s="59" t="str">
        <v>S</v>
      </c>
      <c r="BI56" s="59" t="str">
        <v>A</v>
      </c>
      <c r="BJ56" s="59" t="str">
        <v>A</v>
      </c>
      <c r="BK56" s="59" t="str">
        <v>A</v>
      </c>
      <c r="BL56" s="59" t="str">
        <v>S</v>
      </c>
      <c r="BM56" s="59" t="str">
        <v>S</v>
      </c>
      <c r="BN56" s="59" t="str">
        <v>S</v>
      </c>
      <c r="BO56" s="59" t="str">
        <v>A</v>
      </c>
      <c r="BP56" s="59" t="str">
        <v>A</v>
      </c>
      <c r="BQ56" s="59" t="str">
        <v>S</v>
      </c>
      <c r="BR56" s="59" t="str">
        <v>A</v>
      </c>
      <c r="BS56" s="59" t="str">
        <v>S</v>
      </c>
      <c r="BT56" s="59" t="str">
        <v>S</v>
      </c>
      <c r="BU56" s="59" t="str">
        <v>S</v>
      </c>
      <c r="BV56" s="59" t="str">
        <v>A</v>
      </c>
      <c r="BW56" s="59" t="str">
        <v>A</v>
      </c>
      <c r="BX56" s="59" t="str">
        <v>S</v>
      </c>
      <c r="BY56" s="59" t="str">
        <v>S</v>
      </c>
      <c r="BZ56" s="59" t="str">
        <v>S</v>
      </c>
      <c r="CA56" s="59" t="str">
        <v>A</v>
      </c>
      <c r="CB56" s="59" t="str">
        <v>A</v>
      </c>
      <c r="CC56" s="59" t="str">
        <v>S</v>
      </c>
      <c r="CD56" s="59" t="str">
        <v>A</v>
      </c>
      <c r="CE56" s="59" t="str">
        <v>S</v>
      </c>
      <c r="CF56" s="59" t="str">
        <v>S</v>
      </c>
      <c r="CG56" s="59" t="str">
        <v>S</v>
      </c>
      <c r="CH56" s="59" t="str">
        <v>A</v>
      </c>
      <c r="CI56" s="59" t="str">
        <v>A</v>
      </c>
      <c r="CJ56" s="59" t="str">
        <v>S</v>
      </c>
      <c r="CK56" s="59" t="str">
        <v>S</v>
      </c>
      <c r="CL56" s="59" t="str">
        <v>S</v>
      </c>
      <c r="CM56" s="59" t="str">
        <v>A</v>
      </c>
      <c r="CN56" s="59" t="str">
        <v>A</v>
      </c>
      <c r="CO56" s="59" t="str">
        <v>S</v>
      </c>
      <c r="CP56" s="59" t="str">
        <v>A</v>
      </c>
      <c r="CQ56" s="59" t="str">
        <v>S</v>
      </c>
      <c r="CR56" s="59" t="str">
        <v>S</v>
      </c>
      <c r="CS56" s="59" t="str">
        <v>S</v>
      </c>
      <c r="CT56" s="59" t="str">
        <v>A</v>
      </c>
      <c r="CU56" s="59" t="str">
        <v>A</v>
      </c>
      <c r="CV56" s="59" t="str">
        <v>S</v>
      </c>
      <c r="CW56" s="59" t="str">
        <v>S</v>
      </c>
      <c r="CX56" s="59" t="str">
        <v>S</v>
      </c>
      <c r="CY56" s="59" t="str">
        <v>S</v>
      </c>
      <c r="CZ56" s="59" t="str">
        <v>S</v>
      </c>
      <c r="DA56" s="59" t="str">
        <v>S</v>
      </c>
      <c r="DB56" s="59" t="str">
        <v>A</v>
      </c>
      <c r="DC56" s="59" t="str">
        <v>A</v>
      </c>
      <c r="DD56" s="59" t="str">
        <v>A</v>
      </c>
      <c r="DE56" s="59" t="str">
        <v>A</v>
      </c>
      <c r="DF56" s="59" t="str">
        <v>S</v>
      </c>
      <c r="DG56" s="59" t="str">
        <v>A</v>
      </c>
      <c r="DH56" s="59" t="str">
        <v>S</v>
      </c>
      <c r="DI56" s="59" t="str">
        <v>S</v>
      </c>
      <c r="DJ56" s="59" t="str">
        <v>S</v>
      </c>
      <c r="DK56" s="59" t="str">
        <v>S</v>
      </c>
      <c r="DL56" s="59" t="str">
        <v>S</v>
      </c>
      <c r="DM56" s="59" t="str">
        <v>S</v>
      </c>
      <c r="DN56" s="59" t="str">
        <v>A</v>
      </c>
      <c r="DO56" s="59" t="str">
        <v>A</v>
      </c>
      <c r="DP56" s="59" t="str">
        <v>A</v>
      </c>
      <c r="DQ56" s="59" t="str">
        <v>A</v>
      </c>
      <c r="DR56" s="59" t="str">
        <v>S</v>
      </c>
      <c r="DS56" s="59" t="str">
        <v>A</v>
      </c>
      <c r="DT56" s="59" t="str">
        <v>S</v>
      </c>
      <c r="DU56" s="59" t="str">
        <v>S</v>
      </c>
      <c r="DV56" s="59" t="str">
        <v>S</v>
      </c>
      <c r="DW56" s="59" t="str">
        <v>S</v>
      </c>
      <c r="DX56" s="59" t="str">
        <v>S</v>
      </c>
      <c r="DY56" s="59" t="str">
        <v>S</v>
      </c>
      <c r="DZ56" s="59" t="str">
        <v>A</v>
      </c>
      <c r="EA56" s="59" t="str">
        <v>A</v>
      </c>
      <c r="EB56" s="59" t="str">
        <v>A</v>
      </c>
      <c r="EC56" s="59" t="str">
        <v>A</v>
      </c>
      <c r="ED56" s="59" t="str">
        <v>S</v>
      </c>
      <c r="EE56" s="59" t="str">
        <v>A</v>
      </c>
      <c r="EF56" s="59" t="str">
        <v>S</v>
      </c>
      <c r="EG56" s="59" t="str">
        <v>S</v>
      </c>
      <c r="EH56" s="59" t="str">
        <v>S</v>
      </c>
      <c r="EI56" s="59" t="str">
        <v>S</v>
      </c>
      <c r="EJ56" s="59" t="str">
        <v>S</v>
      </c>
      <c r="EK56" s="59" t="str">
        <v>S</v>
      </c>
      <c r="EL56" s="59" t="str">
        <v>A</v>
      </c>
      <c r="EM56" s="59" t="str">
        <v>A</v>
      </c>
      <c r="EN56" s="59" t="str">
        <v>A</v>
      </c>
      <c r="EO56" s="59" t="str">
        <v>A</v>
      </c>
      <c r="EP56" s="59" t="str">
        <v>S</v>
      </c>
      <c r="EQ56" s="59" t="str">
        <v>A</v>
      </c>
      <c r="ER56" s="59" t="str">
        <v>S</v>
      </c>
      <c r="ES56" s="59" t="str">
        <v>S</v>
      </c>
      <c r="ET56" s="59" t="str">
        <v>S</v>
      </c>
      <c r="EU56" s="59" t="str">
        <v>S</v>
      </c>
      <c r="EV56" s="59" t="str">
        <v>S</v>
      </c>
      <c r="EW56" s="59" t="str">
        <v>S</v>
      </c>
      <c r="EX56" s="59" t="str">
        <v>A</v>
      </c>
      <c r="EY56" s="59" t="str">
        <v>A</v>
      </c>
      <c r="EZ56" s="59" t="str">
        <v>A</v>
      </c>
      <c r="FA56" s="59" t="str">
        <v>A</v>
      </c>
      <c r="FB56" s="59" t="str">
        <v>S</v>
      </c>
      <c r="FC56" s="59" t="str">
        <v>A</v>
      </c>
      <c r="FD56" s="59" t="str">
        <v>S</v>
      </c>
      <c r="FE56" s="59" t="str">
        <v>S</v>
      </c>
      <c r="FF56" s="59" t="str">
        <v>A</v>
      </c>
      <c r="FG56" s="59" t="str">
        <v>S</v>
      </c>
      <c r="FH56" s="59" t="str">
        <v>S</v>
      </c>
      <c r="FI56" s="59" t="str">
        <v>A</v>
      </c>
      <c r="FJ56" s="59" t="str">
        <v>S</v>
      </c>
      <c r="FK56" s="59" t="str">
        <v>S</v>
      </c>
      <c r="FL56" s="59" t="str">
        <v>S</v>
      </c>
      <c r="FM56" s="59" t="str">
        <v>S</v>
      </c>
      <c r="FN56" s="59" t="str">
        <v>A</v>
      </c>
      <c r="FO56" s="59" t="str">
        <v>A</v>
      </c>
      <c r="FP56" s="59" t="str">
        <v>A</v>
      </c>
      <c r="FQ56" s="59" t="str">
        <v>S</v>
      </c>
      <c r="FR56" s="59" t="str">
        <v>A</v>
      </c>
      <c r="FS56" s="59" t="str">
        <v>S</v>
      </c>
      <c r="FT56" s="59" t="str">
        <v>S</v>
      </c>
      <c r="FU56" s="59" t="str">
        <v>A</v>
      </c>
      <c r="FV56" s="59" t="str">
        <v>S</v>
      </c>
      <c r="FW56" s="59" t="str">
        <v>S</v>
      </c>
      <c r="FX56" s="59" t="str">
        <v>S</v>
      </c>
      <c r="FY56" s="59" t="str">
        <v>S</v>
      </c>
      <c r="FZ56" s="59" t="str">
        <v>A</v>
      </c>
      <c r="GA56" s="59" t="str">
        <v>A</v>
      </c>
      <c r="GB56" s="59" t="str">
        <v>A</v>
      </c>
      <c r="GC56" s="59" t="str">
        <v>S</v>
      </c>
      <c r="GD56" s="59" t="str">
        <v>A</v>
      </c>
      <c r="GE56" s="59" t="str">
        <v>S</v>
      </c>
      <c r="GF56" s="59" t="str">
        <v>S</v>
      </c>
      <c r="GG56" s="59" t="str">
        <v>A</v>
      </c>
      <c r="GH56" s="59" t="str">
        <v>S</v>
      </c>
      <c r="GI56" s="59" t="str">
        <v>S</v>
      </c>
      <c r="GJ56" s="59" t="str">
        <v>S</v>
      </c>
      <c r="GK56" s="59" t="str">
        <v>S</v>
      </c>
      <c r="GL56" s="59" t="str">
        <v>A</v>
      </c>
      <c r="GM56" s="59" t="str">
        <v>A</v>
      </c>
      <c r="GN56" s="59" t="str">
        <v>A</v>
      </c>
      <c r="GO56" s="59" t="str">
        <v>S</v>
      </c>
      <c r="GP56" s="59" t="str">
        <v>A</v>
      </c>
      <c r="GQ56" s="59" t="str">
        <v>S</v>
      </c>
      <c r="GR56" s="59" t="str">
        <v>S</v>
      </c>
      <c r="GS56" s="59" t="str">
        <v>A</v>
      </c>
    </row>
    <row r="57" spans="1:201">
      <c r="A57" s="39">
        <v>53</v>
      </c>
      <c r="B57" s="59" t="str" cm="1">
        <f t="array" ref="B57:GS57">_xlfn.XLOOKUP(A57,Case!$B$50:$B$205,Case!$G$50:$GX$205)&amp;""</f>
        <v>U</v>
      </c>
      <c r="C57" s="59" t="str">
        <v>A</v>
      </c>
      <c r="D57" s="59" t="str">
        <v>A</v>
      </c>
      <c r="E57" s="59" t="str">
        <v>U</v>
      </c>
      <c r="F57" s="59" t="str">
        <v>A</v>
      </c>
      <c r="G57" s="59" t="str">
        <v>A</v>
      </c>
      <c r="H57" s="59" t="str">
        <v>A</v>
      </c>
      <c r="I57" s="59" t="str">
        <v>U</v>
      </c>
      <c r="J57" s="59" t="str">
        <v>U</v>
      </c>
      <c r="K57" s="59" t="str">
        <v>A</v>
      </c>
      <c r="L57" s="59" t="str">
        <v>U</v>
      </c>
      <c r="M57" s="59" t="str">
        <v>U</v>
      </c>
      <c r="N57" s="59" t="str">
        <v>U</v>
      </c>
      <c r="O57" s="59" t="str">
        <v>A</v>
      </c>
      <c r="P57" s="59" t="str">
        <v>A</v>
      </c>
      <c r="Q57" s="59" t="str">
        <v>U</v>
      </c>
      <c r="R57" s="59" t="str">
        <v>A</v>
      </c>
      <c r="S57" s="59" t="str">
        <v>A</v>
      </c>
      <c r="T57" s="59" t="str">
        <v>A</v>
      </c>
      <c r="U57" s="59" t="str">
        <v>U</v>
      </c>
      <c r="V57" s="59" t="str">
        <v>U</v>
      </c>
      <c r="W57" s="59" t="str">
        <v>A</v>
      </c>
      <c r="X57" s="59" t="str">
        <v>U</v>
      </c>
      <c r="Y57" s="59" t="str">
        <v>U</v>
      </c>
      <c r="Z57" s="59" t="str">
        <v>U</v>
      </c>
      <c r="AA57" s="59" t="str">
        <v>A</v>
      </c>
      <c r="AB57" s="59" t="str">
        <v>A</v>
      </c>
      <c r="AC57" s="59" t="str">
        <v>U</v>
      </c>
      <c r="AD57" s="59" t="str">
        <v>A</v>
      </c>
      <c r="AE57" s="59" t="str">
        <v>A</v>
      </c>
      <c r="AF57" s="59" t="str">
        <v>A</v>
      </c>
      <c r="AG57" s="59" t="str">
        <v>U</v>
      </c>
      <c r="AH57" s="59" t="str">
        <v>U</v>
      </c>
      <c r="AI57" s="59" t="str">
        <v>A</v>
      </c>
      <c r="AJ57" s="59" t="str">
        <v>U</v>
      </c>
      <c r="AK57" s="59" t="str">
        <v>U</v>
      </c>
      <c r="AL57" s="59" t="str">
        <v>U</v>
      </c>
      <c r="AM57" s="59" t="str">
        <v>A</v>
      </c>
      <c r="AN57" s="59" t="str">
        <v>A</v>
      </c>
      <c r="AO57" s="59" t="str">
        <v>U</v>
      </c>
      <c r="AP57" s="59" t="str">
        <v>A</v>
      </c>
      <c r="AQ57" s="59" t="str">
        <v>A</v>
      </c>
      <c r="AR57" s="59" t="str">
        <v>A</v>
      </c>
      <c r="AS57" s="59" t="str">
        <v>U</v>
      </c>
      <c r="AT57" s="59" t="str">
        <v>U</v>
      </c>
      <c r="AU57" s="59" t="str">
        <v>A</v>
      </c>
      <c r="AV57" s="59" t="str">
        <v>U</v>
      </c>
      <c r="AW57" s="59" t="str">
        <v>U</v>
      </c>
      <c r="AX57" s="59" t="str">
        <v>U</v>
      </c>
      <c r="AY57" s="59" t="str">
        <v>A</v>
      </c>
      <c r="AZ57" s="59" t="str">
        <v>A</v>
      </c>
      <c r="BA57" s="59" t="str">
        <v>U</v>
      </c>
      <c r="BB57" s="59" t="str">
        <v>A</v>
      </c>
      <c r="BC57" s="59" t="str">
        <v>A</v>
      </c>
      <c r="BD57" s="59" t="str">
        <v>A</v>
      </c>
      <c r="BE57" s="59" t="str">
        <v>U</v>
      </c>
      <c r="BF57" s="59" t="str">
        <v>U</v>
      </c>
      <c r="BG57" s="59" t="str">
        <v>A</v>
      </c>
      <c r="BH57" s="59" t="str">
        <v>U</v>
      </c>
      <c r="BI57" s="59" t="str">
        <v>U</v>
      </c>
      <c r="BJ57" s="59" t="str">
        <v>A</v>
      </c>
      <c r="BK57" s="59" t="str">
        <v>U</v>
      </c>
      <c r="BL57" s="59" t="str">
        <v>U</v>
      </c>
      <c r="BM57" s="59" t="str">
        <v>A</v>
      </c>
      <c r="BN57" s="59" t="str">
        <v>U</v>
      </c>
      <c r="BO57" s="59" t="str">
        <v>U</v>
      </c>
      <c r="BP57" s="59" t="str">
        <v>A</v>
      </c>
      <c r="BQ57" s="59" t="str">
        <v>A</v>
      </c>
      <c r="BR57" s="59" t="str">
        <v>U</v>
      </c>
      <c r="BS57" s="59" t="str">
        <v>U</v>
      </c>
      <c r="BT57" s="59" t="str">
        <v>A</v>
      </c>
      <c r="BU57" s="59" t="str">
        <v>U</v>
      </c>
      <c r="BV57" s="59" t="str">
        <v>A</v>
      </c>
      <c r="BW57" s="59" t="str">
        <v>U</v>
      </c>
      <c r="BX57" s="59" t="str">
        <v>U</v>
      </c>
      <c r="BY57" s="59" t="str">
        <v>A</v>
      </c>
      <c r="BZ57" s="59" t="str">
        <v>U</v>
      </c>
      <c r="CA57" s="59" t="str">
        <v>U</v>
      </c>
      <c r="CB57" s="59" t="str">
        <v>A</v>
      </c>
      <c r="CC57" s="59" t="str">
        <v>A</v>
      </c>
      <c r="CD57" s="59" t="str">
        <v>U</v>
      </c>
      <c r="CE57" s="59" t="str">
        <v>U</v>
      </c>
      <c r="CF57" s="59" t="str">
        <v>A</v>
      </c>
      <c r="CG57" s="59" t="str">
        <v>U</v>
      </c>
      <c r="CH57" s="59" t="str">
        <v>A</v>
      </c>
      <c r="CI57" s="59" t="str">
        <v>U</v>
      </c>
      <c r="CJ57" s="59" t="str">
        <v>U</v>
      </c>
      <c r="CK57" s="59" t="str">
        <v>A</v>
      </c>
      <c r="CL57" s="59" t="str">
        <v>U</v>
      </c>
      <c r="CM57" s="59" t="str">
        <v>U</v>
      </c>
      <c r="CN57" s="59" t="str">
        <v>A</v>
      </c>
      <c r="CO57" s="59" t="str">
        <v>A</v>
      </c>
      <c r="CP57" s="59" t="str">
        <v>U</v>
      </c>
      <c r="CQ57" s="59" t="str">
        <v>U</v>
      </c>
      <c r="CR57" s="59" t="str">
        <v>A</v>
      </c>
      <c r="CS57" s="59" t="str">
        <v>U</v>
      </c>
      <c r="CT57" s="59" t="str">
        <v>A</v>
      </c>
      <c r="CU57" s="59" t="str">
        <v>U</v>
      </c>
      <c r="CV57" s="59" t="str">
        <v>U</v>
      </c>
      <c r="CW57" s="59" t="str">
        <v>A</v>
      </c>
      <c r="CX57" s="59" t="str">
        <v>U</v>
      </c>
      <c r="CY57" s="59" t="str">
        <v>A</v>
      </c>
      <c r="CZ57" s="59" t="str">
        <v>A</v>
      </c>
      <c r="DA57" s="59" t="str">
        <v>A</v>
      </c>
      <c r="DB57" s="59" t="str">
        <v>U</v>
      </c>
      <c r="DC57" s="59" t="str">
        <v>A</v>
      </c>
      <c r="DD57" s="59" t="str">
        <v>A</v>
      </c>
      <c r="DE57" s="59" t="str">
        <v>U</v>
      </c>
      <c r="DF57" s="59" t="str">
        <v>A</v>
      </c>
      <c r="DG57" s="59" t="str">
        <v>U</v>
      </c>
      <c r="DH57" s="59" t="str">
        <v>A</v>
      </c>
      <c r="DI57" s="59" t="str">
        <v>A</v>
      </c>
      <c r="DJ57" s="59" t="str">
        <v>U</v>
      </c>
      <c r="DK57" s="59" t="str">
        <v>A</v>
      </c>
      <c r="DL57" s="59" t="str">
        <v>A</v>
      </c>
      <c r="DM57" s="59" t="str">
        <v>A</v>
      </c>
      <c r="DN57" s="59" t="str">
        <v>U</v>
      </c>
      <c r="DO57" s="59" t="str">
        <v>A</v>
      </c>
      <c r="DP57" s="59" t="str">
        <v>A</v>
      </c>
      <c r="DQ57" s="59" t="str">
        <v>U</v>
      </c>
      <c r="DR57" s="59" t="str">
        <v>A</v>
      </c>
      <c r="DS57" s="59" t="str">
        <v>U</v>
      </c>
      <c r="DT57" s="59" t="str">
        <v>A</v>
      </c>
      <c r="DU57" s="59" t="str">
        <v>A</v>
      </c>
      <c r="DV57" s="59" t="str">
        <v>U</v>
      </c>
      <c r="DW57" s="59" t="str">
        <v>A</v>
      </c>
      <c r="DX57" s="59" t="str">
        <v>A</v>
      </c>
      <c r="DY57" s="59" t="str">
        <v>A</v>
      </c>
      <c r="DZ57" s="59" t="str">
        <v>U</v>
      </c>
      <c r="EA57" s="59" t="str">
        <v>A</v>
      </c>
      <c r="EB57" s="59" t="str">
        <v>A</v>
      </c>
      <c r="EC57" s="59" t="str">
        <v>U</v>
      </c>
      <c r="ED57" s="59" t="str">
        <v>A</v>
      </c>
      <c r="EE57" s="59" t="str">
        <v>U</v>
      </c>
      <c r="EF57" s="59" t="str">
        <v>A</v>
      </c>
      <c r="EG57" s="59" t="str">
        <v>A</v>
      </c>
      <c r="EH57" s="59" t="str">
        <v>U</v>
      </c>
      <c r="EI57" s="59" t="str">
        <v>A</v>
      </c>
      <c r="EJ57" s="59" t="str">
        <v>A</v>
      </c>
      <c r="EK57" s="59" t="str">
        <v>A</v>
      </c>
      <c r="EL57" s="59" t="str">
        <v>U</v>
      </c>
      <c r="EM57" s="59" t="str">
        <v>A</v>
      </c>
      <c r="EN57" s="59" t="str">
        <v>A</v>
      </c>
      <c r="EO57" s="59" t="str">
        <v>U</v>
      </c>
      <c r="EP57" s="59" t="str">
        <v>A</v>
      </c>
      <c r="EQ57" s="59" t="str">
        <v>U</v>
      </c>
      <c r="ER57" s="59" t="str">
        <v>A</v>
      </c>
      <c r="ES57" s="59" t="str">
        <v>A</v>
      </c>
      <c r="ET57" s="59" t="str">
        <v>U</v>
      </c>
      <c r="EU57" s="59" t="str">
        <v>A</v>
      </c>
      <c r="EV57" s="59" t="str">
        <v>A</v>
      </c>
      <c r="EW57" s="59" t="str">
        <v>A</v>
      </c>
      <c r="EX57" s="59" t="str">
        <v>U</v>
      </c>
      <c r="EY57" s="59" t="str">
        <v>A</v>
      </c>
      <c r="EZ57" s="59" t="str">
        <v>A</v>
      </c>
      <c r="FA57" s="59" t="str">
        <v>U</v>
      </c>
      <c r="FB57" s="59" t="str">
        <v>A</v>
      </c>
      <c r="FC57" s="59" t="str">
        <v>U</v>
      </c>
      <c r="FD57" s="59" t="str">
        <v>A</v>
      </c>
      <c r="FE57" s="59" t="str">
        <v>A</v>
      </c>
      <c r="FF57" s="59" t="str">
        <v>U</v>
      </c>
      <c r="FG57" s="59" t="str">
        <v>U</v>
      </c>
      <c r="FH57" s="59" t="str">
        <v>U</v>
      </c>
      <c r="FI57" s="59" t="str">
        <v>A</v>
      </c>
      <c r="FJ57" s="59" t="str">
        <v>A</v>
      </c>
      <c r="FK57" s="59" t="str">
        <v>U</v>
      </c>
      <c r="FL57" s="59" t="str">
        <v>A</v>
      </c>
      <c r="FM57" s="59" t="str">
        <v>U</v>
      </c>
      <c r="FN57" s="59" t="str">
        <v>A</v>
      </c>
      <c r="FO57" s="59" t="str">
        <v>U</v>
      </c>
      <c r="FP57" s="59" t="str">
        <v>A</v>
      </c>
      <c r="FQ57" s="59" t="str">
        <v>U</v>
      </c>
      <c r="FR57" s="59" t="str">
        <v>U</v>
      </c>
      <c r="FS57" s="59" t="str">
        <v>U</v>
      </c>
      <c r="FT57" s="59" t="str">
        <v>U</v>
      </c>
      <c r="FU57" s="59" t="str">
        <v>A</v>
      </c>
      <c r="FV57" s="59" t="str">
        <v>A</v>
      </c>
      <c r="FW57" s="59" t="str">
        <v>U</v>
      </c>
      <c r="FX57" s="59" t="str">
        <v>A</v>
      </c>
      <c r="FY57" s="59" t="str">
        <v>U</v>
      </c>
      <c r="FZ57" s="59" t="str">
        <v>A</v>
      </c>
      <c r="GA57" s="59" t="str">
        <v>U</v>
      </c>
      <c r="GB57" s="59" t="str">
        <v>A</v>
      </c>
      <c r="GC57" s="59" t="str">
        <v>U</v>
      </c>
      <c r="GD57" s="59" t="str">
        <v>U</v>
      </c>
      <c r="GE57" s="59" t="str">
        <v>U</v>
      </c>
      <c r="GF57" s="59" t="str">
        <v>U</v>
      </c>
      <c r="GG57" s="59" t="str">
        <v>A</v>
      </c>
      <c r="GH57" s="59" t="str">
        <v>A</v>
      </c>
      <c r="GI57" s="59" t="str">
        <v>U</v>
      </c>
      <c r="GJ57" s="59" t="str">
        <v>A</v>
      </c>
      <c r="GK57" s="59" t="str">
        <v>U</v>
      </c>
      <c r="GL57" s="59" t="str">
        <v>A</v>
      </c>
      <c r="GM57" s="59" t="str">
        <v>U</v>
      </c>
      <c r="GN57" s="59" t="str">
        <v>A</v>
      </c>
      <c r="GO57" s="59" t="str">
        <v>U</v>
      </c>
      <c r="GP57" s="59" t="str">
        <v>U</v>
      </c>
      <c r="GQ57" s="59" t="str">
        <v>U</v>
      </c>
      <c r="GR57" s="59" t="str">
        <v>U</v>
      </c>
      <c r="GS57" s="59" t="str">
        <v>A</v>
      </c>
    </row>
    <row r="58" spans="1:201">
      <c r="A58" s="39">
        <v>54</v>
      </c>
      <c r="B58" s="59" t="str" cm="1">
        <f t="array" ref="B58:GS58">_xlfn.XLOOKUP(A58,Case!$B$50:$B$205,Case!$G$50:$GX$205)&amp;""</f>
        <v>WSU</v>
      </c>
      <c r="C58" s="59" t="str">
        <v>A</v>
      </c>
      <c r="D58" s="59" t="str">
        <v>WSU</v>
      </c>
      <c r="E58" s="59" t="str">
        <v>A</v>
      </c>
      <c r="F58" s="59" t="str">
        <v>WSU</v>
      </c>
      <c r="G58" s="59" t="str">
        <v>A</v>
      </c>
      <c r="H58" s="59" t="str">
        <v>A</v>
      </c>
      <c r="I58" s="59" t="str">
        <v>A</v>
      </c>
      <c r="J58" s="59" t="str">
        <v>A</v>
      </c>
      <c r="K58" s="59" t="str">
        <v>A</v>
      </c>
      <c r="L58" s="59" t="str">
        <v>WSU</v>
      </c>
      <c r="M58" s="59" t="str">
        <v>WSU</v>
      </c>
      <c r="N58" s="59" t="str">
        <v>WSU</v>
      </c>
      <c r="O58" s="59" t="str">
        <v>A</v>
      </c>
      <c r="P58" s="59" t="str">
        <v>WSU</v>
      </c>
      <c r="Q58" s="59" t="str">
        <v>A</v>
      </c>
      <c r="R58" s="59" t="str">
        <v>WSU</v>
      </c>
      <c r="S58" s="59" t="str">
        <v>A</v>
      </c>
      <c r="T58" s="59" t="str">
        <v>A</v>
      </c>
      <c r="U58" s="59" t="str">
        <v>A</v>
      </c>
      <c r="V58" s="59" t="str">
        <v>A</v>
      </c>
      <c r="W58" s="59" t="str">
        <v>A</v>
      </c>
      <c r="X58" s="59" t="str">
        <v>WSU</v>
      </c>
      <c r="Y58" s="59" t="str">
        <v>WSU</v>
      </c>
      <c r="Z58" s="59" t="str">
        <v>WSU</v>
      </c>
      <c r="AA58" s="59" t="str">
        <v>A</v>
      </c>
      <c r="AB58" s="59" t="str">
        <v>WSU</v>
      </c>
      <c r="AC58" s="59" t="str">
        <v>A</v>
      </c>
      <c r="AD58" s="59" t="str">
        <v>WSU</v>
      </c>
      <c r="AE58" s="59" t="str">
        <v>A</v>
      </c>
      <c r="AF58" s="59" t="str">
        <v>A</v>
      </c>
      <c r="AG58" s="59" t="str">
        <v>A</v>
      </c>
      <c r="AH58" s="59" t="str">
        <v>A</v>
      </c>
      <c r="AI58" s="59" t="str">
        <v>A</v>
      </c>
      <c r="AJ58" s="59" t="str">
        <v>WSU</v>
      </c>
      <c r="AK58" s="59" t="str">
        <v>WSU</v>
      </c>
      <c r="AL58" s="59" t="str">
        <v>WSU</v>
      </c>
      <c r="AM58" s="59" t="str">
        <v>A</v>
      </c>
      <c r="AN58" s="59" t="str">
        <v>WSU</v>
      </c>
      <c r="AO58" s="59" t="str">
        <v>A</v>
      </c>
      <c r="AP58" s="59" t="str">
        <v>WSU</v>
      </c>
      <c r="AQ58" s="59" t="str">
        <v>A</v>
      </c>
      <c r="AR58" s="59" t="str">
        <v>A</v>
      </c>
      <c r="AS58" s="59" t="str">
        <v>A</v>
      </c>
      <c r="AT58" s="59" t="str">
        <v>A</v>
      </c>
      <c r="AU58" s="59" t="str">
        <v>A</v>
      </c>
      <c r="AV58" s="59" t="str">
        <v>WSU</v>
      </c>
      <c r="AW58" s="59" t="str">
        <v>WSU</v>
      </c>
      <c r="AX58" s="59" t="str">
        <v>WSU</v>
      </c>
      <c r="AY58" s="59" t="str">
        <v>A</v>
      </c>
      <c r="AZ58" s="59" t="str">
        <v>WSU</v>
      </c>
      <c r="BA58" s="59" t="str">
        <v>A</v>
      </c>
      <c r="BB58" s="59" t="str">
        <v>WSU</v>
      </c>
      <c r="BC58" s="59" t="str">
        <v>A</v>
      </c>
      <c r="BD58" s="59" t="str">
        <v>A</v>
      </c>
      <c r="BE58" s="59" t="str">
        <v>A</v>
      </c>
      <c r="BF58" s="59" t="str">
        <v>A</v>
      </c>
      <c r="BG58" s="59" t="str">
        <v>A</v>
      </c>
      <c r="BH58" s="59" t="str">
        <v>WSU</v>
      </c>
      <c r="BI58" s="59" t="str">
        <v>WSU</v>
      </c>
      <c r="BJ58" s="59" t="str">
        <v>WSU</v>
      </c>
      <c r="BK58" s="59" t="str">
        <v>WSU</v>
      </c>
      <c r="BL58" s="59" t="str">
        <v>A</v>
      </c>
      <c r="BM58" s="59" t="str">
        <v>WSU</v>
      </c>
      <c r="BN58" s="59" t="str">
        <v>A</v>
      </c>
      <c r="BO58" s="59" t="str">
        <v>WSU</v>
      </c>
      <c r="BP58" s="59" t="str">
        <v>A</v>
      </c>
      <c r="BQ58" s="59" t="str">
        <v>A</v>
      </c>
      <c r="BR58" s="59" t="str">
        <v>WSU</v>
      </c>
      <c r="BS58" s="59" t="str">
        <v>A</v>
      </c>
      <c r="BT58" s="59" t="str">
        <v>A</v>
      </c>
      <c r="BU58" s="59" t="str">
        <v>WSU</v>
      </c>
      <c r="BV58" s="59" t="str">
        <v>WSU</v>
      </c>
      <c r="BW58" s="59" t="str">
        <v>WSU</v>
      </c>
      <c r="BX58" s="59" t="str">
        <v>A</v>
      </c>
      <c r="BY58" s="59" t="str">
        <v>WSU</v>
      </c>
      <c r="BZ58" s="59" t="str">
        <v>A</v>
      </c>
      <c r="CA58" s="59" t="str">
        <v>WSU</v>
      </c>
      <c r="CB58" s="59" t="str">
        <v>A</v>
      </c>
      <c r="CC58" s="59" t="str">
        <v>A</v>
      </c>
      <c r="CD58" s="59" t="str">
        <v>WSU</v>
      </c>
      <c r="CE58" s="59" t="str">
        <v>A</v>
      </c>
      <c r="CF58" s="59" t="str">
        <v>A</v>
      </c>
      <c r="CG58" s="59" t="str">
        <v>WSU</v>
      </c>
      <c r="CH58" s="59" t="str">
        <v>WSU</v>
      </c>
      <c r="CI58" s="59" t="str">
        <v>WSU</v>
      </c>
      <c r="CJ58" s="59" t="str">
        <v>A</v>
      </c>
      <c r="CK58" s="59" t="str">
        <v>WSU</v>
      </c>
      <c r="CL58" s="59" t="str">
        <v>A</v>
      </c>
      <c r="CM58" s="59" t="str">
        <v>WSU</v>
      </c>
      <c r="CN58" s="59" t="str">
        <v>A</v>
      </c>
      <c r="CO58" s="59" t="str">
        <v>A</v>
      </c>
      <c r="CP58" s="59" t="str">
        <v>WSU</v>
      </c>
      <c r="CQ58" s="59" t="str">
        <v>A</v>
      </c>
      <c r="CR58" s="59" t="str">
        <v>A</v>
      </c>
      <c r="CS58" s="59" t="str">
        <v>WSU</v>
      </c>
      <c r="CT58" s="59" t="str">
        <v>WSU</v>
      </c>
      <c r="CU58" s="59" t="str">
        <v>WSU</v>
      </c>
      <c r="CV58" s="59" t="str">
        <v>A</v>
      </c>
      <c r="CW58" s="59" t="str">
        <v>WSU</v>
      </c>
      <c r="CX58" s="59" t="str">
        <v>A</v>
      </c>
      <c r="CY58" s="59" t="str">
        <v>WSU</v>
      </c>
      <c r="CZ58" s="59" t="str">
        <v>A</v>
      </c>
      <c r="DA58" s="59" t="str">
        <v>WSU</v>
      </c>
      <c r="DB58" s="59" t="str">
        <v>WSU</v>
      </c>
      <c r="DC58" s="59" t="str">
        <v>A</v>
      </c>
      <c r="DD58" s="59" t="str">
        <v>A</v>
      </c>
      <c r="DE58" s="59" t="str">
        <v>WSU</v>
      </c>
      <c r="DF58" s="59" t="str">
        <v>A</v>
      </c>
      <c r="DG58" s="59" t="str">
        <v>WSU</v>
      </c>
      <c r="DH58" s="59" t="str">
        <v>A</v>
      </c>
      <c r="DI58" s="59" t="str">
        <v>WSU</v>
      </c>
      <c r="DJ58" s="59" t="str">
        <v>A</v>
      </c>
      <c r="DK58" s="59" t="str">
        <v>WSU</v>
      </c>
      <c r="DL58" s="59" t="str">
        <v>A</v>
      </c>
      <c r="DM58" s="59" t="str">
        <v>WSU</v>
      </c>
      <c r="DN58" s="59" t="str">
        <v>WSU</v>
      </c>
      <c r="DO58" s="59" t="str">
        <v>A</v>
      </c>
      <c r="DP58" s="59" t="str">
        <v>A</v>
      </c>
      <c r="DQ58" s="59" t="str">
        <v>WSU</v>
      </c>
      <c r="DR58" s="59" t="str">
        <v>A</v>
      </c>
      <c r="DS58" s="59" t="str">
        <v>WSU</v>
      </c>
      <c r="DT58" s="59" t="str">
        <v>A</v>
      </c>
      <c r="DU58" s="59" t="str">
        <v>WSU</v>
      </c>
      <c r="DV58" s="59" t="str">
        <v>A</v>
      </c>
      <c r="DW58" s="59" t="str">
        <v>WSU</v>
      </c>
      <c r="DX58" s="59" t="str">
        <v>A</v>
      </c>
      <c r="DY58" s="59" t="str">
        <v>WSU</v>
      </c>
      <c r="DZ58" s="59" t="str">
        <v>WSU</v>
      </c>
      <c r="EA58" s="59" t="str">
        <v>A</v>
      </c>
      <c r="EB58" s="59" t="str">
        <v>A</v>
      </c>
      <c r="EC58" s="59" t="str">
        <v>WSU</v>
      </c>
      <c r="ED58" s="59" t="str">
        <v>A</v>
      </c>
      <c r="EE58" s="59" t="str">
        <v>WSU</v>
      </c>
      <c r="EF58" s="59" t="str">
        <v>A</v>
      </c>
      <c r="EG58" s="59" t="str">
        <v>WSU</v>
      </c>
      <c r="EH58" s="59" t="str">
        <v>A</v>
      </c>
      <c r="EI58" s="59" t="str">
        <v>WSU</v>
      </c>
      <c r="EJ58" s="59" t="str">
        <v>A</v>
      </c>
      <c r="EK58" s="59" t="str">
        <v>WSU</v>
      </c>
      <c r="EL58" s="59" t="str">
        <v>WSU</v>
      </c>
      <c r="EM58" s="59" t="str">
        <v>A</v>
      </c>
      <c r="EN58" s="59" t="str">
        <v>A</v>
      </c>
      <c r="EO58" s="59" t="str">
        <v>WSU</v>
      </c>
      <c r="EP58" s="59" t="str">
        <v>A</v>
      </c>
      <c r="EQ58" s="59" t="str">
        <v>WSU</v>
      </c>
      <c r="ER58" s="59" t="str">
        <v>A</v>
      </c>
      <c r="ES58" s="59" t="str">
        <v>WSU</v>
      </c>
      <c r="ET58" s="59" t="str">
        <v>A</v>
      </c>
      <c r="EU58" s="59" t="str">
        <v>WSU</v>
      </c>
      <c r="EV58" s="59" t="str">
        <v>A</v>
      </c>
      <c r="EW58" s="59" t="str">
        <v>WSU</v>
      </c>
      <c r="EX58" s="59" t="str">
        <v>WSU</v>
      </c>
      <c r="EY58" s="59" t="str">
        <v>A</v>
      </c>
      <c r="EZ58" s="59" t="str">
        <v>A</v>
      </c>
      <c r="FA58" s="59" t="str">
        <v>WSU</v>
      </c>
      <c r="FB58" s="59" t="str">
        <v>A</v>
      </c>
      <c r="FC58" s="59" t="str">
        <v>WSU</v>
      </c>
      <c r="FD58" s="59" t="str">
        <v>A</v>
      </c>
      <c r="FE58" s="59" t="str">
        <v>WSU</v>
      </c>
      <c r="FF58" s="59" t="str">
        <v>A</v>
      </c>
      <c r="FG58" s="59" t="str">
        <v>WSU</v>
      </c>
      <c r="FH58" s="59" t="str">
        <v>A</v>
      </c>
      <c r="FI58" s="59" t="str">
        <v>WSU</v>
      </c>
      <c r="FJ58" s="59" t="str">
        <v>A</v>
      </c>
      <c r="FK58" s="59" t="str">
        <v>WSU</v>
      </c>
      <c r="FL58" s="59" t="str">
        <v>WSU</v>
      </c>
      <c r="FM58" s="59" t="str">
        <v>A</v>
      </c>
      <c r="FN58" s="59" t="str">
        <v>A</v>
      </c>
      <c r="FO58" s="59" t="str">
        <v>WSU</v>
      </c>
      <c r="FP58" s="59" t="str">
        <v>A</v>
      </c>
      <c r="FQ58" s="59" t="str">
        <v>WSU</v>
      </c>
      <c r="FR58" s="59" t="str">
        <v>A</v>
      </c>
      <c r="FS58" s="59" t="str">
        <v>WSU</v>
      </c>
      <c r="FT58" s="59" t="str">
        <v>A</v>
      </c>
      <c r="FU58" s="59" t="str">
        <v>WSU</v>
      </c>
      <c r="FV58" s="59" t="str">
        <v>A</v>
      </c>
      <c r="FW58" s="59" t="str">
        <v>WSU</v>
      </c>
      <c r="FX58" s="59" t="str">
        <v>WSU</v>
      </c>
      <c r="FY58" s="59" t="str">
        <v>A</v>
      </c>
      <c r="FZ58" s="59" t="str">
        <v>A</v>
      </c>
      <c r="GA58" s="59" t="str">
        <v>WSU</v>
      </c>
      <c r="GB58" s="59" t="str">
        <v>A</v>
      </c>
      <c r="GC58" s="59" t="str">
        <v>WSU</v>
      </c>
      <c r="GD58" s="59" t="str">
        <v>A</v>
      </c>
      <c r="GE58" s="59" t="str">
        <v>WSU</v>
      </c>
      <c r="GF58" s="59" t="str">
        <v>A</v>
      </c>
      <c r="GG58" s="59" t="str">
        <v>WSU</v>
      </c>
      <c r="GH58" s="59" t="str">
        <v>A</v>
      </c>
      <c r="GI58" s="59" t="str">
        <v>WSU</v>
      </c>
      <c r="GJ58" s="59" t="str">
        <v>WSU</v>
      </c>
      <c r="GK58" s="59" t="str">
        <v>A</v>
      </c>
      <c r="GL58" s="59" t="str">
        <v>A</v>
      </c>
      <c r="GM58" s="59" t="str">
        <v>WSU</v>
      </c>
      <c r="GN58" s="59" t="str">
        <v>A</v>
      </c>
      <c r="GO58" s="59" t="str">
        <v>WSU</v>
      </c>
      <c r="GP58" s="59" t="str">
        <v>A</v>
      </c>
      <c r="GQ58" s="59" t="str">
        <v>WSU</v>
      </c>
      <c r="GR58" s="59" t="str">
        <v>A</v>
      </c>
      <c r="GS58" s="59" t="str">
        <v>WSU</v>
      </c>
    </row>
    <row r="59" spans="1:201">
      <c r="A59" s="39">
        <v>55</v>
      </c>
      <c r="B59" s="59" t="str" cm="1">
        <f t="array" ref="B59:GS59">_xlfn.XLOOKUP(A59,Case!$B$50:$B$205,Case!$G$50:$GX$205)&amp;""</f>
        <v>OSU</v>
      </c>
      <c r="C59" s="59" t="str">
        <v>A</v>
      </c>
      <c r="D59" s="59" t="str">
        <v>OSU</v>
      </c>
      <c r="E59" s="59" t="str">
        <v>OSU</v>
      </c>
      <c r="F59" s="59" t="str">
        <v>OSU</v>
      </c>
      <c r="G59" s="59" t="str">
        <v>A</v>
      </c>
      <c r="H59" s="59" t="str">
        <v>OSU</v>
      </c>
      <c r="I59" s="59" t="str">
        <v>A</v>
      </c>
      <c r="J59" s="59" t="str">
        <v>A</v>
      </c>
      <c r="K59" s="59" t="str">
        <v>A</v>
      </c>
      <c r="L59" s="59" t="str">
        <v>OSU</v>
      </c>
      <c r="M59" s="59" t="str">
        <v>A</v>
      </c>
      <c r="N59" s="59" t="str">
        <v>OSU</v>
      </c>
      <c r="O59" s="59" t="str">
        <v>A</v>
      </c>
      <c r="P59" s="59" t="str">
        <v>OSU</v>
      </c>
      <c r="Q59" s="59" t="str">
        <v>OSU</v>
      </c>
      <c r="R59" s="59" t="str">
        <v>OSU</v>
      </c>
      <c r="S59" s="59" t="str">
        <v>A</v>
      </c>
      <c r="T59" s="59" t="str">
        <v>OSU</v>
      </c>
      <c r="U59" s="59" t="str">
        <v>A</v>
      </c>
      <c r="V59" s="59" t="str">
        <v>A</v>
      </c>
      <c r="W59" s="59" t="str">
        <v>A</v>
      </c>
      <c r="X59" s="59" t="str">
        <v>OSU</v>
      </c>
      <c r="Y59" s="59" t="str">
        <v>A</v>
      </c>
      <c r="Z59" s="59" t="str">
        <v>OSU</v>
      </c>
      <c r="AA59" s="59" t="str">
        <v>A</v>
      </c>
      <c r="AB59" s="59" t="str">
        <v>OSU</v>
      </c>
      <c r="AC59" s="59" t="str">
        <v>OSU</v>
      </c>
      <c r="AD59" s="59" t="str">
        <v>OSU</v>
      </c>
      <c r="AE59" s="59" t="str">
        <v>A</v>
      </c>
      <c r="AF59" s="59" t="str">
        <v>OSU</v>
      </c>
      <c r="AG59" s="59" t="str">
        <v>A</v>
      </c>
      <c r="AH59" s="59" t="str">
        <v>A</v>
      </c>
      <c r="AI59" s="59" t="str">
        <v>A</v>
      </c>
      <c r="AJ59" s="59" t="str">
        <v>OSU</v>
      </c>
      <c r="AK59" s="59" t="str">
        <v>A</v>
      </c>
      <c r="AL59" s="59" t="str">
        <v>OSU</v>
      </c>
      <c r="AM59" s="59" t="str">
        <v>A</v>
      </c>
      <c r="AN59" s="59" t="str">
        <v>OSU</v>
      </c>
      <c r="AO59" s="59" t="str">
        <v>OSU</v>
      </c>
      <c r="AP59" s="59" t="str">
        <v>OSU</v>
      </c>
      <c r="AQ59" s="59" t="str">
        <v>A</v>
      </c>
      <c r="AR59" s="59" t="str">
        <v>OSU</v>
      </c>
      <c r="AS59" s="59" t="str">
        <v>A</v>
      </c>
      <c r="AT59" s="59" t="str">
        <v>A</v>
      </c>
      <c r="AU59" s="59" t="str">
        <v>A</v>
      </c>
      <c r="AV59" s="59" t="str">
        <v>OSU</v>
      </c>
      <c r="AW59" s="59" t="str">
        <v>A</v>
      </c>
      <c r="AX59" s="59" t="str">
        <v>OSU</v>
      </c>
      <c r="AY59" s="59" t="str">
        <v>A</v>
      </c>
      <c r="AZ59" s="59" t="str">
        <v>OSU</v>
      </c>
      <c r="BA59" s="59" t="str">
        <v>OSU</v>
      </c>
      <c r="BB59" s="59" t="str">
        <v>OSU</v>
      </c>
      <c r="BC59" s="59" t="str">
        <v>A</v>
      </c>
      <c r="BD59" s="59" t="str">
        <v>OSU</v>
      </c>
      <c r="BE59" s="59" t="str">
        <v>A</v>
      </c>
      <c r="BF59" s="59" t="str">
        <v>A</v>
      </c>
      <c r="BG59" s="59" t="str">
        <v>A</v>
      </c>
      <c r="BH59" s="59" t="str">
        <v>OSU</v>
      </c>
      <c r="BI59" s="59" t="str">
        <v>A</v>
      </c>
      <c r="BJ59" s="59" t="str">
        <v>A</v>
      </c>
      <c r="BK59" s="59" t="str">
        <v>OSU</v>
      </c>
      <c r="BL59" s="59" t="str">
        <v>A</v>
      </c>
      <c r="BM59" s="59" t="str">
        <v>A</v>
      </c>
      <c r="BN59" s="59" t="str">
        <v>A</v>
      </c>
      <c r="BO59" s="59" t="str">
        <v>OSU</v>
      </c>
      <c r="BP59" s="59" t="str">
        <v>OSU</v>
      </c>
      <c r="BQ59" s="59" t="str">
        <v>A</v>
      </c>
      <c r="BR59" s="59" t="str">
        <v>A</v>
      </c>
      <c r="BS59" s="59" t="str">
        <v>OSU</v>
      </c>
      <c r="BT59" s="59" t="str">
        <v>A</v>
      </c>
      <c r="BU59" s="59" t="str">
        <v>OSU</v>
      </c>
      <c r="BV59" s="59" t="str">
        <v>A</v>
      </c>
      <c r="BW59" s="59" t="str">
        <v>OSU</v>
      </c>
      <c r="BX59" s="59" t="str">
        <v>A</v>
      </c>
      <c r="BY59" s="59" t="str">
        <v>A</v>
      </c>
      <c r="BZ59" s="59" t="str">
        <v>A</v>
      </c>
      <c r="CA59" s="59" t="str">
        <v>OSU</v>
      </c>
      <c r="CB59" s="59" t="str">
        <v>OSU</v>
      </c>
      <c r="CC59" s="59" t="str">
        <v>A</v>
      </c>
      <c r="CD59" s="59" t="str">
        <v>A</v>
      </c>
      <c r="CE59" s="59" t="str">
        <v>OSU</v>
      </c>
      <c r="CF59" s="59" t="str">
        <v>A</v>
      </c>
      <c r="CG59" s="59" t="str">
        <v>OSU</v>
      </c>
      <c r="CH59" s="59" t="str">
        <v>A</v>
      </c>
      <c r="CI59" s="59" t="str">
        <v>OSU</v>
      </c>
      <c r="CJ59" s="59" t="str">
        <v>A</v>
      </c>
      <c r="CK59" s="59" t="str">
        <v>A</v>
      </c>
      <c r="CL59" s="59" t="str">
        <v>A</v>
      </c>
      <c r="CM59" s="59" t="str">
        <v>OSU</v>
      </c>
      <c r="CN59" s="59" t="str">
        <v>OSU</v>
      </c>
      <c r="CO59" s="59" t="str">
        <v>A</v>
      </c>
      <c r="CP59" s="59" t="str">
        <v>A</v>
      </c>
      <c r="CQ59" s="59" t="str">
        <v>OSU</v>
      </c>
      <c r="CR59" s="59" t="str">
        <v>A</v>
      </c>
      <c r="CS59" s="59" t="str">
        <v>OSU</v>
      </c>
      <c r="CT59" s="59" t="str">
        <v>A</v>
      </c>
      <c r="CU59" s="59" t="str">
        <v>OSU</v>
      </c>
      <c r="CV59" s="59" t="str">
        <v>A</v>
      </c>
      <c r="CW59" s="59" t="str">
        <v>A</v>
      </c>
      <c r="CX59" s="59" t="str">
        <v>A</v>
      </c>
      <c r="CY59" s="59" t="str">
        <v>A</v>
      </c>
      <c r="CZ59" s="59" t="str">
        <v>A</v>
      </c>
      <c r="DA59" s="59" t="str">
        <v>A</v>
      </c>
      <c r="DB59" s="59" t="str">
        <v>A</v>
      </c>
      <c r="DC59" s="59" t="str">
        <v>A</v>
      </c>
      <c r="DD59" s="59" t="str">
        <v>A</v>
      </c>
      <c r="DE59" s="59" t="str">
        <v>OSU</v>
      </c>
      <c r="DF59" s="59" t="str">
        <v>OSU</v>
      </c>
      <c r="DG59" s="59" t="str">
        <v>OSU</v>
      </c>
      <c r="DH59" s="59" t="str">
        <v>OSU</v>
      </c>
      <c r="DI59" s="59" t="str">
        <v>A</v>
      </c>
      <c r="DJ59" s="59" t="str">
        <v>A</v>
      </c>
      <c r="DK59" s="59" t="str">
        <v>A</v>
      </c>
      <c r="DL59" s="59" t="str">
        <v>A</v>
      </c>
      <c r="DM59" s="59" t="str">
        <v>A</v>
      </c>
      <c r="DN59" s="59" t="str">
        <v>A</v>
      </c>
      <c r="DO59" s="59" t="str">
        <v>A</v>
      </c>
      <c r="DP59" s="59" t="str">
        <v>A</v>
      </c>
      <c r="DQ59" s="59" t="str">
        <v>OSU</v>
      </c>
      <c r="DR59" s="59" t="str">
        <v>OSU</v>
      </c>
      <c r="DS59" s="59" t="str">
        <v>OSU</v>
      </c>
      <c r="DT59" s="59" t="str">
        <v>OSU</v>
      </c>
      <c r="DU59" s="59" t="str">
        <v>A</v>
      </c>
      <c r="DV59" s="59" t="str">
        <v>A</v>
      </c>
      <c r="DW59" s="59" t="str">
        <v>A</v>
      </c>
      <c r="DX59" s="59" t="str">
        <v>A</v>
      </c>
      <c r="DY59" s="59" t="str">
        <v>A</v>
      </c>
      <c r="DZ59" s="59" t="str">
        <v>A</v>
      </c>
      <c r="EA59" s="59" t="str">
        <v>A</v>
      </c>
      <c r="EB59" s="59" t="str">
        <v>A</v>
      </c>
      <c r="EC59" s="59" t="str">
        <v>OSU</v>
      </c>
      <c r="ED59" s="59" t="str">
        <v>OSU</v>
      </c>
      <c r="EE59" s="59" t="str">
        <v>OSU</v>
      </c>
      <c r="EF59" s="59" t="str">
        <v>OSU</v>
      </c>
      <c r="EG59" s="59" t="str">
        <v>A</v>
      </c>
      <c r="EH59" s="59" t="str">
        <v>A</v>
      </c>
      <c r="EI59" s="59" t="str">
        <v>A</v>
      </c>
      <c r="EJ59" s="59" t="str">
        <v>A</v>
      </c>
      <c r="EK59" s="59" t="str">
        <v>A</v>
      </c>
      <c r="EL59" s="59" t="str">
        <v>A</v>
      </c>
      <c r="EM59" s="59" t="str">
        <v>A</v>
      </c>
      <c r="EN59" s="59" t="str">
        <v>A</v>
      </c>
      <c r="EO59" s="59" t="str">
        <v>OSU</v>
      </c>
      <c r="EP59" s="59" t="str">
        <v>OSU</v>
      </c>
      <c r="EQ59" s="59" t="str">
        <v>OSU</v>
      </c>
      <c r="ER59" s="59" t="str">
        <v>OSU</v>
      </c>
      <c r="ES59" s="59" t="str">
        <v>A</v>
      </c>
      <c r="ET59" s="59" t="str">
        <v>A</v>
      </c>
      <c r="EU59" s="59" t="str">
        <v>A</v>
      </c>
      <c r="EV59" s="59" t="str">
        <v>A</v>
      </c>
      <c r="EW59" s="59" t="str">
        <v>A</v>
      </c>
      <c r="EX59" s="59" t="str">
        <v>A</v>
      </c>
      <c r="EY59" s="59" t="str">
        <v>A</v>
      </c>
      <c r="EZ59" s="59" t="str">
        <v>A</v>
      </c>
      <c r="FA59" s="59" t="str">
        <v>OSU</v>
      </c>
      <c r="FB59" s="59" t="str">
        <v>OSU</v>
      </c>
      <c r="FC59" s="59" t="str">
        <v>OSU</v>
      </c>
      <c r="FD59" s="59" t="str">
        <v>OSU</v>
      </c>
      <c r="FE59" s="59" t="str">
        <v>A</v>
      </c>
      <c r="FF59" s="59" t="str">
        <v>OSU</v>
      </c>
      <c r="FG59" s="59" t="str">
        <v>A</v>
      </c>
      <c r="FH59" s="59" t="str">
        <v>OSU</v>
      </c>
      <c r="FI59" s="59" t="str">
        <v>OSU</v>
      </c>
      <c r="FJ59" s="59" t="str">
        <v>OSU</v>
      </c>
      <c r="FK59" s="59" t="str">
        <v>A</v>
      </c>
      <c r="FL59" s="59" t="str">
        <v>A</v>
      </c>
      <c r="FM59" s="59" t="str">
        <v>A</v>
      </c>
      <c r="FN59" s="59" t="str">
        <v>A</v>
      </c>
      <c r="FO59" s="59" t="str">
        <v>A</v>
      </c>
      <c r="FP59" s="59" t="str">
        <v>A</v>
      </c>
      <c r="FQ59" s="59" t="str">
        <v>OSU</v>
      </c>
      <c r="FR59" s="59" t="str">
        <v>OSU</v>
      </c>
      <c r="FS59" s="59" t="str">
        <v>A</v>
      </c>
      <c r="FT59" s="59" t="str">
        <v>OSU</v>
      </c>
      <c r="FU59" s="59" t="str">
        <v>OSU</v>
      </c>
      <c r="FV59" s="59" t="str">
        <v>OSU</v>
      </c>
      <c r="FW59" s="59" t="str">
        <v>A</v>
      </c>
      <c r="FX59" s="59" t="str">
        <v>A</v>
      </c>
      <c r="FY59" s="59" t="str">
        <v>A</v>
      </c>
      <c r="FZ59" s="59" t="str">
        <v>A</v>
      </c>
      <c r="GA59" s="59" t="str">
        <v>A</v>
      </c>
      <c r="GB59" s="59" t="str">
        <v>A</v>
      </c>
      <c r="GC59" s="59" t="str">
        <v>OSU</v>
      </c>
      <c r="GD59" s="59" t="str">
        <v>OSU</v>
      </c>
      <c r="GE59" s="59" t="str">
        <v>A</v>
      </c>
      <c r="GF59" s="59" t="str">
        <v>OSU</v>
      </c>
      <c r="GG59" s="59" t="str">
        <v>OSU</v>
      </c>
      <c r="GH59" s="59" t="str">
        <v>OSU</v>
      </c>
      <c r="GI59" s="59" t="str">
        <v>A</v>
      </c>
      <c r="GJ59" s="59" t="str">
        <v>A</v>
      </c>
      <c r="GK59" s="59" t="str">
        <v>A</v>
      </c>
      <c r="GL59" s="59" t="str">
        <v>A</v>
      </c>
      <c r="GM59" s="59" t="str">
        <v>A</v>
      </c>
      <c r="GN59" s="59" t="str">
        <v>A</v>
      </c>
      <c r="GO59" s="59" t="str">
        <v>OSU</v>
      </c>
      <c r="GP59" s="59" t="str">
        <v>OSU</v>
      </c>
      <c r="GQ59" s="59" t="str">
        <v>A</v>
      </c>
      <c r="GR59" s="59" t="str">
        <v>OSU</v>
      </c>
      <c r="GS59" s="59" t="str">
        <v>OSU</v>
      </c>
    </row>
    <row r="60" spans="1:201">
      <c r="A60" s="39">
        <v>56</v>
      </c>
      <c r="B60" s="59" t="str" cm="1">
        <f t="array" ref="B60:GS60">_xlfn.XLOOKUP(A60,Case!$B$50:$B$205,Case!$G$50:$GX$205)&amp;""</f>
        <v>A</v>
      </c>
      <c r="C60" s="59" t="str">
        <v>ASU</v>
      </c>
      <c r="D60" s="59" t="str">
        <v>ASU</v>
      </c>
      <c r="E60" s="59" t="str">
        <v>A</v>
      </c>
      <c r="F60" s="59" t="str">
        <v>A</v>
      </c>
      <c r="G60" s="59" t="str">
        <v>ASU</v>
      </c>
      <c r="H60" s="59" t="str">
        <v>ASU</v>
      </c>
      <c r="I60" s="59" t="str">
        <v>A</v>
      </c>
      <c r="J60" s="59" t="str">
        <v>ASU</v>
      </c>
      <c r="K60" s="59" t="str">
        <v>A</v>
      </c>
      <c r="L60" s="59" t="str">
        <v>A</v>
      </c>
      <c r="M60" s="59" t="str">
        <v>ASU</v>
      </c>
      <c r="N60" s="59" t="str">
        <v>A</v>
      </c>
      <c r="O60" s="59" t="str">
        <v>ASU</v>
      </c>
      <c r="P60" s="59" t="str">
        <v>ASU</v>
      </c>
      <c r="Q60" s="59" t="str">
        <v>A</v>
      </c>
      <c r="R60" s="59" t="str">
        <v>A</v>
      </c>
      <c r="S60" s="59" t="str">
        <v>ASU</v>
      </c>
      <c r="T60" s="59" t="str">
        <v>ASU</v>
      </c>
      <c r="U60" s="59" t="str">
        <v>A</v>
      </c>
      <c r="V60" s="59" t="str">
        <v>ASU</v>
      </c>
      <c r="W60" s="59" t="str">
        <v>A</v>
      </c>
      <c r="X60" s="59" t="str">
        <v>A</v>
      </c>
      <c r="Y60" s="59" t="str">
        <v>ASU</v>
      </c>
      <c r="Z60" s="59" t="str">
        <v>A</v>
      </c>
      <c r="AA60" s="59" t="str">
        <v>ASU</v>
      </c>
      <c r="AB60" s="59" t="str">
        <v>ASU</v>
      </c>
      <c r="AC60" s="59" t="str">
        <v>A</v>
      </c>
      <c r="AD60" s="59" t="str">
        <v>A</v>
      </c>
      <c r="AE60" s="59" t="str">
        <v>ASU</v>
      </c>
      <c r="AF60" s="59" t="str">
        <v>ASU</v>
      </c>
      <c r="AG60" s="59" t="str">
        <v>A</v>
      </c>
      <c r="AH60" s="59" t="str">
        <v>ASU</v>
      </c>
      <c r="AI60" s="59" t="str">
        <v>A</v>
      </c>
      <c r="AJ60" s="59" t="str">
        <v>A</v>
      </c>
      <c r="AK60" s="59" t="str">
        <v>ASU</v>
      </c>
      <c r="AL60" s="59" t="str">
        <v>A</v>
      </c>
      <c r="AM60" s="59" t="str">
        <v>ASU</v>
      </c>
      <c r="AN60" s="59" t="str">
        <v>ASU</v>
      </c>
      <c r="AO60" s="59" t="str">
        <v>A</v>
      </c>
      <c r="AP60" s="59" t="str">
        <v>A</v>
      </c>
      <c r="AQ60" s="59" t="str">
        <v>ASU</v>
      </c>
      <c r="AR60" s="59" t="str">
        <v>ASU</v>
      </c>
      <c r="AS60" s="59" t="str">
        <v>A</v>
      </c>
      <c r="AT60" s="59" t="str">
        <v>ASU</v>
      </c>
      <c r="AU60" s="59" t="str">
        <v>A</v>
      </c>
      <c r="AV60" s="59" t="str">
        <v>A</v>
      </c>
      <c r="AW60" s="59" t="str">
        <v>ASU</v>
      </c>
      <c r="AX60" s="59" t="str">
        <v>A</v>
      </c>
      <c r="AY60" s="59" t="str">
        <v>ASU</v>
      </c>
      <c r="AZ60" s="59" t="str">
        <v>ASU</v>
      </c>
      <c r="BA60" s="59" t="str">
        <v>A</v>
      </c>
      <c r="BB60" s="59" t="str">
        <v>A</v>
      </c>
      <c r="BC60" s="59" t="str">
        <v>ASU</v>
      </c>
      <c r="BD60" s="59" t="str">
        <v>ASU</v>
      </c>
      <c r="BE60" s="59" t="str">
        <v>A</v>
      </c>
      <c r="BF60" s="59" t="str">
        <v>ASU</v>
      </c>
      <c r="BG60" s="59" t="str">
        <v>A</v>
      </c>
      <c r="BH60" s="59" t="str">
        <v>A</v>
      </c>
      <c r="BI60" s="59" t="str">
        <v>ASU</v>
      </c>
      <c r="BJ60" s="59" t="str">
        <v>ASU</v>
      </c>
      <c r="BK60" s="59" t="str">
        <v>A</v>
      </c>
      <c r="BL60" s="59" t="str">
        <v>A</v>
      </c>
      <c r="BM60" s="59" t="str">
        <v>A</v>
      </c>
      <c r="BN60" s="59" t="str">
        <v>ASU</v>
      </c>
      <c r="BO60" s="59" t="str">
        <v>ASU</v>
      </c>
      <c r="BP60" s="59" t="str">
        <v>A</v>
      </c>
      <c r="BQ60" s="59" t="str">
        <v>A</v>
      </c>
      <c r="BR60" s="59" t="str">
        <v>A</v>
      </c>
      <c r="BS60" s="59" t="str">
        <v>A</v>
      </c>
      <c r="BT60" s="59" t="str">
        <v>ASU</v>
      </c>
      <c r="BU60" s="59" t="str">
        <v>ASU</v>
      </c>
      <c r="BV60" s="59" t="str">
        <v>ASU</v>
      </c>
      <c r="BW60" s="59" t="str">
        <v>A</v>
      </c>
      <c r="BX60" s="59" t="str">
        <v>A</v>
      </c>
      <c r="BY60" s="59" t="str">
        <v>A</v>
      </c>
      <c r="BZ60" s="59" t="str">
        <v>ASU</v>
      </c>
      <c r="CA60" s="59" t="str">
        <v>ASU</v>
      </c>
      <c r="CB60" s="59" t="str">
        <v>A</v>
      </c>
      <c r="CC60" s="59" t="str">
        <v>A</v>
      </c>
      <c r="CD60" s="59" t="str">
        <v>A</v>
      </c>
      <c r="CE60" s="59" t="str">
        <v>A</v>
      </c>
      <c r="CF60" s="59" t="str">
        <v>ASU</v>
      </c>
      <c r="CG60" s="59" t="str">
        <v>ASU</v>
      </c>
      <c r="CH60" s="59" t="str">
        <v>ASU</v>
      </c>
      <c r="CI60" s="59" t="str">
        <v>A</v>
      </c>
      <c r="CJ60" s="59" t="str">
        <v>A</v>
      </c>
      <c r="CK60" s="59" t="str">
        <v>A</v>
      </c>
      <c r="CL60" s="59" t="str">
        <v>ASU</v>
      </c>
      <c r="CM60" s="59" t="str">
        <v>ASU</v>
      </c>
      <c r="CN60" s="59" t="str">
        <v>A</v>
      </c>
      <c r="CO60" s="59" t="str">
        <v>A</v>
      </c>
      <c r="CP60" s="59" t="str">
        <v>A</v>
      </c>
      <c r="CQ60" s="59" t="str">
        <v>A</v>
      </c>
      <c r="CR60" s="59" t="str">
        <v>ASU</v>
      </c>
      <c r="CS60" s="59" t="str">
        <v>ASU</v>
      </c>
      <c r="CT60" s="59" t="str">
        <v>ASU</v>
      </c>
      <c r="CU60" s="59" t="str">
        <v>A</v>
      </c>
      <c r="CV60" s="59" t="str">
        <v>A</v>
      </c>
      <c r="CW60" s="59" t="str">
        <v>A</v>
      </c>
      <c r="CX60" s="59" t="str">
        <v>A</v>
      </c>
      <c r="CY60" s="59" t="str">
        <v>A</v>
      </c>
      <c r="CZ60" s="59" t="str">
        <v>A</v>
      </c>
      <c r="DA60" s="59" t="str">
        <v>A</v>
      </c>
      <c r="DB60" s="59" t="str">
        <v>ASU</v>
      </c>
      <c r="DC60" s="59" t="str">
        <v>A</v>
      </c>
      <c r="DD60" s="59" t="str">
        <v>ASU</v>
      </c>
      <c r="DE60" s="59" t="str">
        <v>A</v>
      </c>
      <c r="DF60" s="59" t="str">
        <v>ASU</v>
      </c>
      <c r="DG60" s="59" t="str">
        <v>A</v>
      </c>
      <c r="DH60" s="59" t="str">
        <v>A</v>
      </c>
      <c r="DI60" s="59" t="str">
        <v>A</v>
      </c>
      <c r="DJ60" s="59" t="str">
        <v>A</v>
      </c>
      <c r="DK60" s="59" t="str">
        <v>A</v>
      </c>
      <c r="DL60" s="59" t="str">
        <v>A</v>
      </c>
      <c r="DM60" s="59" t="str">
        <v>A</v>
      </c>
      <c r="DN60" s="59" t="str">
        <v>ASU</v>
      </c>
      <c r="DO60" s="59" t="str">
        <v>A</v>
      </c>
      <c r="DP60" s="59" t="str">
        <v>ASU</v>
      </c>
      <c r="DQ60" s="59" t="str">
        <v>A</v>
      </c>
      <c r="DR60" s="59" t="str">
        <v>ASU</v>
      </c>
      <c r="DS60" s="59" t="str">
        <v>A</v>
      </c>
      <c r="DT60" s="59" t="str">
        <v>A</v>
      </c>
      <c r="DU60" s="59" t="str">
        <v>A</v>
      </c>
      <c r="DV60" s="59" t="str">
        <v>A</v>
      </c>
      <c r="DW60" s="59" t="str">
        <v>A</v>
      </c>
      <c r="DX60" s="59" t="str">
        <v>A</v>
      </c>
      <c r="DY60" s="59" t="str">
        <v>A</v>
      </c>
      <c r="DZ60" s="59" t="str">
        <v>ASU</v>
      </c>
      <c r="EA60" s="59" t="str">
        <v>A</v>
      </c>
      <c r="EB60" s="59" t="str">
        <v>ASU</v>
      </c>
      <c r="EC60" s="59" t="str">
        <v>A</v>
      </c>
      <c r="ED60" s="59" t="str">
        <v>ASU</v>
      </c>
      <c r="EE60" s="59" t="str">
        <v>A</v>
      </c>
      <c r="EF60" s="59" t="str">
        <v>A</v>
      </c>
      <c r="EG60" s="59" t="str">
        <v>A</v>
      </c>
      <c r="EH60" s="59" t="str">
        <v>A</v>
      </c>
      <c r="EI60" s="59" t="str">
        <v>A</v>
      </c>
      <c r="EJ60" s="59" t="str">
        <v>A</v>
      </c>
      <c r="EK60" s="59" t="str">
        <v>A</v>
      </c>
      <c r="EL60" s="59" t="str">
        <v>ASU</v>
      </c>
      <c r="EM60" s="59" t="str">
        <v>A</v>
      </c>
      <c r="EN60" s="59" t="str">
        <v>ASU</v>
      </c>
      <c r="EO60" s="59" t="str">
        <v>A</v>
      </c>
      <c r="EP60" s="59" t="str">
        <v>ASU</v>
      </c>
      <c r="EQ60" s="59" t="str">
        <v>A</v>
      </c>
      <c r="ER60" s="59" t="str">
        <v>A</v>
      </c>
      <c r="ES60" s="59" t="str">
        <v>A</v>
      </c>
      <c r="ET60" s="59" t="str">
        <v>A</v>
      </c>
      <c r="EU60" s="59" t="str">
        <v>A</v>
      </c>
      <c r="EV60" s="59" t="str">
        <v>A</v>
      </c>
      <c r="EW60" s="59" t="str">
        <v>A</v>
      </c>
      <c r="EX60" s="59" t="str">
        <v>ASU</v>
      </c>
      <c r="EY60" s="59" t="str">
        <v>A</v>
      </c>
      <c r="EZ60" s="59" t="str">
        <v>ASU</v>
      </c>
      <c r="FA60" s="59" t="str">
        <v>A</v>
      </c>
      <c r="FB60" s="59" t="str">
        <v>ASU</v>
      </c>
      <c r="FC60" s="59" t="str">
        <v>A</v>
      </c>
      <c r="FD60" s="59" t="str">
        <v>A</v>
      </c>
      <c r="FE60" s="59" t="str">
        <v>A</v>
      </c>
      <c r="FF60" s="59" t="str">
        <v>ASU</v>
      </c>
      <c r="FG60" s="59" t="str">
        <v>ASU</v>
      </c>
      <c r="FH60" s="59" t="str">
        <v>ASU</v>
      </c>
      <c r="FI60" s="59" t="str">
        <v>ASU</v>
      </c>
      <c r="FJ60" s="59" t="str">
        <v>ASU</v>
      </c>
      <c r="FK60" s="59" t="str">
        <v>A</v>
      </c>
      <c r="FL60" s="59" t="str">
        <v>ASU</v>
      </c>
      <c r="FM60" s="59" t="str">
        <v>A</v>
      </c>
      <c r="FN60" s="59" t="str">
        <v>A</v>
      </c>
      <c r="FO60" s="59" t="str">
        <v>A</v>
      </c>
      <c r="FP60" s="59" t="str">
        <v>A</v>
      </c>
      <c r="FQ60" s="59" t="str">
        <v>A</v>
      </c>
      <c r="FR60" s="59" t="str">
        <v>ASU</v>
      </c>
      <c r="FS60" s="59" t="str">
        <v>ASU</v>
      </c>
      <c r="FT60" s="59" t="str">
        <v>ASU</v>
      </c>
      <c r="FU60" s="59" t="str">
        <v>ASU</v>
      </c>
      <c r="FV60" s="59" t="str">
        <v>ASU</v>
      </c>
      <c r="FW60" s="59" t="str">
        <v>A</v>
      </c>
      <c r="FX60" s="59" t="str">
        <v>ASU</v>
      </c>
      <c r="FY60" s="59" t="str">
        <v>A</v>
      </c>
      <c r="FZ60" s="59" t="str">
        <v>A</v>
      </c>
      <c r="GA60" s="59" t="str">
        <v>A</v>
      </c>
      <c r="GB60" s="59" t="str">
        <v>A</v>
      </c>
      <c r="GC60" s="59" t="str">
        <v>A</v>
      </c>
      <c r="GD60" s="59" t="str">
        <v>ASU</v>
      </c>
      <c r="GE60" s="59" t="str">
        <v>ASU</v>
      </c>
      <c r="GF60" s="59" t="str">
        <v>ASU</v>
      </c>
      <c r="GG60" s="59" t="str">
        <v>ASU</v>
      </c>
      <c r="GH60" s="59" t="str">
        <v>ASU</v>
      </c>
      <c r="GI60" s="59" t="str">
        <v>A</v>
      </c>
      <c r="GJ60" s="59" t="str">
        <v>ASU</v>
      </c>
      <c r="GK60" s="59" t="str">
        <v>A</v>
      </c>
      <c r="GL60" s="59" t="str">
        <v>A</v>
      </c>
      <c r="GM60" s="59" t="str">
        <v>A</v>
      </c>
      <c r="GN60" s="59" t="str">
        <v>A</v>
      </c>
      <c r="GO60" s="59" t="str">
        <v>A</v>
      </c>
      <c r="GP60" s="59" t="str">
        <v>ASU</v>
      </c>
      <c r="GQ60" s="59" t="str">
        <v>ASU</v>
      </c>
      <c r="GR60" s="59" t="str">
        <v>ASU</v>
      </c>
      <c r="GS60" s="59" t="str">
        <v>ASU</v>
      </c>
    </row>
    <row r="61" spans="1:201">
      <c r="A61" s="39">
        <v>57</v>
      </c>
      <c r="B61" s="59" t="str" cm="1">
        <f t="array" ref="B61:GS61">_xlfn.XLOOKUP(A61,Case!$B$50:$B$205,Case!$G$50:$GX$205)&amp;""</f>
        <v>USC</v>
      </c>
      <c r="C61" s="59" t="str">
        <v>USC</v>
      </c>
      <c r="D61" s="59" t="str">
        <v>USC</v>
      </c>
      <c r="E61" s="59" t="str">
        <v>USC</v>
      </c>
      <c r="F61" s="59" t="str">
        <v>A</v>
      </c>
      <c r="G61" s="59" t="str">
        <v>A</v>
      </c>
      <c r="H61" s="59" t="str">
        <v>A</v>
      </c>
      <c r="I61" s="59" t="str">
        <v>A</v>
      </c>
      <c r="J61" s="59" t="str">
        <v>USC</v>
      </c>
      <c r="K61" s="59" t="str">
        <v>A</v>
      </c>
      <c r="L61" s="59" t="str">
        <v>USC</v>
      </c>
      <c r="M61" s="59" t="str">
        <v>USC</v>
      </c>
      <c r="N61" s="59" t="str">
        <v>USC</v>
      </c>
      <c r="O61" s="59" t="str">
        <v>USC</v>
      </c>
      <c r="P61" s="59" t="str">
        <v>USC</v>
      </c>
      <c r="Q61" s="59" t="str">
        <v>USC</v>
      </c>
      <c r="R61" s="59" t="str">
        <v>A</v>
      </c>
      <c r="S61" s="59" t="str">
        <v>A</v>
      </c>
      <c r="T61" s="59" t="str">
        <v>A</v>
      </c>
      <c r="U61" s="59" t="str">
        <v>A</v>
      </c>
      <c r="V61" s="59" t="str">
        <v>USC</v>
      </c>
      <c r="W61" s="59" t="str">
        <v>A</v>
      </c>
      <c r="X61" s="59" t="str">
        <v>USC</v>
      </c>
      <c r="Y61" s="59" t="str">
        <v>USC</v>
      </c>
      <c r="Z61" s="59" t="str">
        <v>USC</v>
      </c>
      <c r="AA61" s="59" t="str">
        <v>USC</v>
      </c>
      <c r="AB61" s="59" t="str">
        <v>USC</v>
      </c>
      <c r="AC61" s="59" t="str">
        <v>USC</v>
      </c>
      <c r="AD61" s="59" t="str">
        <v>A</v>
      </c>
      <c r="AE61" s="59" t="str">
        <v>A</v>
      </c>
      <c r="AF61" s="59" t="str">
        <v>A</v>
      </c>
      <c r="AG61" s="59" t="str">
        <v>A</v>
      </c>
      <c r="AH61" s="59" t="str">
        <v>USC</v>
      </c>
      <c r="AI61" s="59" t="str">
        <v>A</v>
      </c>
      <c r="AJ61" s="59" t="str">
        <v>USC</v>
      </c>
      <c r="AK61" s="59" t="str">
        <v>USC</v>
      </c>
      <c r="AL61" s="59" t="str">
        <v>USC</v>
      </c>
      <c r="AM61" s="59" t="str">
        <v>USC</v>
      </c>
      <c r="AN61" s="59" t="str">
        <v>USC</v>
      </c>
      <c r="AO61" s="59" t="str">
        <v>USC</v>
      </c>
      <c r="AP61" s="59" t="str">
        <v>A</v>
      </c>
      <c r="AQ61" s="59" t="str">
        <v>A</v>
      </c>
      <c r="AR61" s="59" t="str">
        <v>A</v>
      </c>
      <c r="AS61" s="59" t="str">
        <v>A</v>
      </c>
      <c r="AT61" s="59" t="str">
        <v>USC</v>
      </c>
      <c r="AU61" s="59" t="str">
        <v>A</v>
      </c>
      <c r="AV61" s="59" t="str">
        <v>USC</v>
      </c>
      <c r="AW61" s="59" t="str">
        <v>USC</v>
      </c>
      <c r="AX61" s="59" t="str">
        <v>USC</v>
      </c>
      <c r="AY61" s="59" t="str">
        <v>USC</v>
      </c>
      <c r="AZ61" s="59" t="str">
        <v>USC</v>
      </c>
      <c r="BA61" s="59" t="str">
        <v>USC</v>
      </c>
      <c r="BB61" s="59" t="str">
        <v>A</v>
      </c>
      <c r="BC61" s="59" t="str">
        <v>A</v>
      </c>
      <c r="BD61" s="59" t="str">
        <v>A</v>
      </c>
      <c r="BE61" s="59" t="str">
        <v>A</v>
      </c>
      <c r="BF61" s="59" t="str">
        <v>USC</v>
      </c>
      <c r="BG61" s="59" t="str">
        <v>A</v>
      </c>
      <c r="BH61" s="59" t="str">
        <v>USC</v>
      </c>
      <c r="BI61" s="59" t="str">
        <v>USC</v>
      </c>
      <c r="BJ61" s="59" t="str">
        <v>A</v>
      </c>
      <c r="BK61" s="59" t="str">
        <v>USC</v>
      </c>
      <c r="BL61" s="59" t="str">
        <v>USC</v>
      </c>
      <c r="BM61" s="59" t="str">
        <v>A</v>
      </c>
      <c r="BN61" s="59" t="str">
        <v>USC</v>
      </c>
      <c r="BO61" s="59" t="str">
        <v>USC</v>
      </c>
      <c r="BP61" s="59" t="str">
        <v>USC</v>
      </c>
      <c r="BQ61" s="59" t="str">
        <v>USC</v>
      </c>
      <c r="BR61" s="59" t="str">
        <v>A</v>
      </c>
      <c r="BS61" s="59" t="str">
        <v>A</v>
      </c>
      <c r="BT61" s="59" t="str">
        <v>A</v>
      </c>
      <c r="BU61" s="59" t="str">
        <v>USC</v>
      </c>
      <c r="BV61" s="59" t="str">
        <v>A</v>
      </c>
      <c r="BW61" s="59" t="str">
        <v>USC</v>
      </c>
      <c r="BX61" s="59" t="str">
        <v>USC</v>
      </c>
      <c r="BY61" s="59" t="str">
        <v>A</v>
      </c>
      <c r="BZ61" s="59" t="str">
        <v>USC</v>
      </c>
      <c r="CA61" s="59" t="str">
        <v>USC</v>
      </c>
      <c r="CB61" s="59" t="str">
        <v>USC</v>
      </c>
      <c r="CC61" s="59" t="str">
        <v>USC</v>
      </c>
      <c r="CD61" s="59" t="str">
        <v>A</v>
      </c>
      <c r="CE61" s="59" t="str">
        <v>A</v>
      </c>
      <c r="CF61" s="59" t="str">
        <v>A</v>
      </c>
      <c r="CG61" s="59" t="str">
        <v>USC</v>
      </c>
      <c r="CH61" s="59" t="str">
        <v>A</v>
      </c>
      <c r="CI61" s="59" t="str">
        <v>USC</v>
      </c>
      <c r="CJ61" s="59" t="str">
        <v>USC</v>
      </c>
      <c r="CK61" s="59" t="str">
        <v>A</v>
      </c>
      <c r="CL61" s="59" t="str">
        <v>USC</v>
      </c>
      <c r="CM61" s="59" t="str">
        <v>USC</v>
      </c>
      <c r="CN61" s="59" t="str">
        <v>USC</v>
      </c>
      <c r="CO61" s="59" t="str">
        <v>USC</v>
      </c>
      <c r="CP61" s="59" t="str">
        <v>A</v>
      </c>
      <c r="CQ61" s="59" t="str">
        <v>A</v>
      </c>
      <c r="CR61" s="59" t="str">
        <v>A</v>
      </c>
      <c r="CS61" s="59" t="str">
        <v>USC</v>
      </c>
      <c r="CT61" s="59" t="str">
        <v>A</v>
      </c>
      <c r="CU61" s="59" t="str">
        <v>USC</v>
      </c>
      <c r="CV61" s="59" t="str">
        <v>USC</v>
      </c>
      <c r="CW61" s="59" t="str">
        <v>A</v>
      </c>
      <c r="CX61" s="59" t="str">
        <v>A</v>
      </c>
      <c r="CY61" s="59" t="str">
        <v>A</v>
      </c>
      <c r="CZ61" s="59" t="str">
        <v>USC</v>
      </c>
      <c r="DA61" s="59" t="str">
        <v>USC</v>
      </c>
      <c r="DB61" s="59" t="str">
        <v>USC</v>
      </c>
      <c r="DC61" s="59" t="str">
        <v>A</v>
      </c>
      <c r="DD61" s="59" t="str">
        <v>A</v>
      </c>
      <c r="DE61" s="59" t="str">
        <v>USC</v>
      </c>
      <c r="DF61" s="59" t="str">
        <v>A</v>
      </c>
      <c r="DG61" s="59" t="str">
        <v>USC</v>
      </c>
      <c r="DH61" s="59" t="str">
        <v>USC</v>
      </c>
      <c r="DI61" s="59" t="str">
        <v>USC</v>
      </c>
      <c r="DJ61" s="59" t="str">
        <v>A</v>
      </c>
      <c r="DK61" s="59" t="str">
        <v>A</v>
      </c>
      <c r="DL61" s="59" t="str">
        <v>USC</v>
      </c>
      <c r="DM61" s="59" t="str">
        <v>USC</v>
      </c>
      <c r="DN61" s="59" t="str">
        <v>USC</v>
      </c>
      <c r="DO61" s="59" t="str">
        <v>A</v>
      </c>
      <c r="DP61" s="59" t="str">
        <v>A</v>
      </c>
      <c r="DQ61" s="59" t="str">
        <v>USC</v>
      </c>
      <c r="DR61" s="59" t="str">
        <v>A</v>
      </c>
      <c r="DS61" s="59" t="str">
        <v>USC</v>
      </c>
      <c r="DT61" s="59" t="str">
        <v>USC</v>
      </c>
      <c r="DU61" s="59" t="str">
        <v>USC</v>
      </c>
      <c r="DV61" s="59" t="str">
        <v>A</v>
      </c>
      <c r="DW61" s="59" t="str">
        <v>A</v>
      </c>
      <c r="DX61" s="59" t="str">
        <v>USC</v>
      </c>
      <c r="DY61" s="59" t="str">
        <v>USC</v>
      </c>
      <c r="DZ61" s="59" t="str">
        <v>USC</v>
      </c>
      <c r="EA61" s="59" t="str">
        <v>A</v>
      </c>
      <c r="EB61" s="59" t="str">
        <v>A</v>
      </c>
      <c r="EC61" s="59" t="str">
        <v>USC</v>
      </c>
      <c r="ED61" s="59" t="str">
        <v>A</v>
      </c>
      <c r="EE61" s="59" t="str">
        <v>USC</v>
      </c>
      <c r="EF61" s="59" t="str">
        <v>USC</v>
      </c>
      <c r="EG61" s="59" t="str">
        <v>USC</v>
      </c>
      <c r="EH61" s="59" t="str">
        <v>A</v>
      </c>
      <c r="EI61" s="59" t="str">
        <v>A</v>
      </c>
      <c r="EJ61" s="59" t="str">
        <v>USC</v>
      </c>
      <c r="EK61" s="59" t="str">
        <v>USC</v>
      </c>
      <c r="EL61" s="59" t="str">
        <v>USC</v>
      </c>
      <c r="EM61" s="59" t="str">
        <v>A</v>
      </c>
      <c r="EN61" s="59" t="str">
        <v>A</v>
      </c>
      <c r="EO61" s="59" t="str">
        <v>USC</v>
      </c>
      <c r="EP61" s="59" t="str">
        <v>A</v>
      </c>
      <c r="EQ61" s="59" t="str">
        <v>USC</v>
      </c>
      <c r="ER61" s="59" t="str">
        <v>USC</v>
      </c>
      <c r="ES61" s="59" t="str">
        <v>USC</v>
      </c>
      <c r="ET61" s="59" t="str">
        <v>A</v>
      </c>
      <c r="EU61" s="59" t="str">
        <v>A</v>
      </c>
      <c r="EV61" s="59" t="str">
        <v>USC</v>
      </c>
      <c r="EW61" s="59" t="str">
        <v>USC</v>
      </c>
      <c r="EX61" s="59" t="str">
        <v>USC</v>
      </c>
      <c r="EY61" s="59" t="str">
        <v>A</v>
      </c>
      <c r="EZ61" s="59" t="str">
        <v>A</v>
      </c>
      <c r="FA61" s="59" t="str">
        <v>USC</v>
      </c>
      <c r="FB61" s="59" t="str">
        <v>A</v>
      </c>
      <c r="FC61" s="59" t="str">
        <v>USC</v>
      </c>
      <c r="FD61" s="59" t="str">
        <v>USC</v>
      </c>
      <c r="FE61" s="59" t="str">
        <v>USC</v>
      </c>
      <c r="FF61" s="59" t="str">
        <v>A</v>
      </c>
      <c r="FG61" s="59" t="str">
        <v>USC</v>
      </c>
      <c r="FH61" s="59" t="str">
        <v>A</v>
      </c>
      <c r="FI61" s="59" t="str">
        <v>A</v>
      </c>
      <c r="FJ61" s="59" t="str">
        <v>A</v>
      </c>
      <c r="FK61" s="59" t="str">
        <v>A</v>
      </c>
      <c r="FL61" s="59" t="str">
        <v>USC</v>
      </c>
      <c r="FM61" s="59" t="str">
        <v>A</v>
      </c>
      <c r="FN61" s="59" t="str">
        <v>USC</v>
      </c>
      <c r="FO61" s="59" t="str">
        <v>A</v>
      </c>
      <c r="FP61" s="59" t="str">
        <v>USC</v>
      </c>
      <c r="FQ61" s="59" t="str">
        <v>A</v>
      </c>
      <c r="FR61" s="59" t="str">
        <v>A</v>
      </c>
      <c r="FS61" s="59" t="str">
        <v>USC</v>
      </c>
      <c r="FT61" s="59" t="str">
        <v>A</v>
      </c>
      <c r="FU61" s="59" t="str">
        <v>A</v>
      </c>
      <c r="FV61" s="59" t="str">
        <v>A</v>
      </c>
      <c r="FW61" s="59" t="str">
        <v>A</v>
      </c>
      <c r="FX61" s="59" t="str">
        <v>USC</v>
      </c>
      <c r="FY61" s="59" t="str">
        <v>A</v>
      </c>
      <c r="FZ61" s="59" t="str">
        <v>USC</v>
      </c>
      <c r="GA61" s="59" t="str">
        <v>A</v>
      </c>
      <c r="GB61" s="59" t="str">
        <v>USC</v>
      </c>
      <c r="GC61" s="59" t="str">
        <v>A</v>
      </c>
      <c r="GD61" s="59" t="str">
        <v>A</v>
      </c>
      <c r="GE61" s="59" t="str">
        <v>USC</v>
      </c>
      <c r="GF61" s="59" t="str">
        <v>A</v>
      </c>
      <c r="GG61" s="59" t="str">
        <v>A</v>
      </c>
      <c r="GH61" s="59" t="str">
        <v>A</v>
      </c>
      <c r="GI61" s="59" t="str">
        <v>A</v>
      </c>
      <c r="GJ61" s="59" t="str">
        <v>USC</v>
      </c>
      <c r="GK61" s="59" t="str">
        <v>A</v>
      </c>
      <c r="GL61" s="59" t="str">
        <v>USC</v>
      </c>
      <c r="GM61" s="59" t="str">
        <v>A</v>
      </c>
      <c r="GN61" s="59" t="str">
        <v>USC</v>
      </c>
      <c r="GO61" s="59" t="str">
        <v>A</v>
      </c>
      <c r="GP61" s="59" t="str">
        <v>A</v>
      </c>
      <c r="GQ61" s="59" t="str">
        <v>USC</v>
      </c>
      <c r="GR61" s="59" t="str">
        <v>A</v>
      </c>
      <c r="GS61" s="59" t="str">
        <v>A</v>
      </c>
    </row>
    <row r="62" spans="1:201">
      <c r="A62" s="39">
        <v>58</v>
      </c>
      <c r="B62" s="59" t="str" cm="1">
        <f t="array" ref="B62:GS62">_xlfn.XLOOKUP(A62,Case!$B$50:$B$205,Case!$G$50:$GX$205)&amp;""</f>
        <v>U</v>
      </c>
      <c r="C62" s="59" t="str">
        <v>A</v>
      </c>
      <c r="D62" s="59" t="str">
        <v>A</v>
      </c>
      <c r="E62" s="59" t="str">
        <v>A</v>
      </c>
      <c r="F62" s="59" t="str">
        <v>U</v>
      </c>
      <c r="G62" s="59" t="str">
        <v>A</v>
      </c>
      <c r="H62" s="59" t="str">
        <v>A</v>
      </c>
      <c r="I62" s="59" t="str">
        <v>U</v>
      </c>
      <c r="J62" s="59" t="str">
        <v>A</v>
      </c>
      <c r="K62" s="59" t="str">
        <v>U</v>
      </c>
      <c r="L62" s="59" t="str">
        <v>A</v>
      </c>
      <c r="M62" s="59" t="str">
        <v>A</v>
      </c>
      <c r="N62" s="59" t="str">
        <v>U</v>
      </c>
      <c r="O62" s="59" t="str">
        <v>A</v>
      </c>
      <c r="P62" s="59" t="str">
        <v>A</v>
      </c>
      <c r="Q62" s="59" t="str">
        <v>A</v>
      </c>
      <c r="R62" s="59" t="str">
        <v>U</v>
      </c>
      <c r="S62" s="59" t="str">
        <v>A</v>
      </c>
      <c r="T62" s="59" t="str">
        <v>A</v>
      </c>
      <c r="U62" s="59" t="str">
        <v>U</v>
      </c>
      <c r="V62" s="59" t="str">
        <v>A</v>
      </c>
      <c r="W62" s="59" t="str">
        <v>U</v>
      </c>
      <c r="X62" s="59" t="str">
        <v>A</v>
      </c>
      <c r="Y62" s="59" t="str">
        <v>A</v>
      </c>
      <c r="Z62" s="59" t="str">
        <v>U</v>
      </c>
      <c r="AA62" s="59" t="str">
        <v>A</v>
      </c>
      <c r="AB62" s="59" t="str">
        <v>A</v>
      </c>
      <c r="AC62" s="59" t="str">
        <v>A</v>
      </c>
      <c r="AD62" s="59" t="str">
        <v>U</v>
      </c>
      <c r="AE62" s="59" t="str">
        <v>A</v>
      </c>
      <c r="AF62" s="59" t="str">
        <v>A</v>
      </c>
      <c r="AG62" s="59" t="str">
        <v>U</v>
      </c>
      <c r="AH62" s="59" t="str">
        <v>A</v>
      </c>
      <c r="AI62" s="59" t="str">
        <v>U</v>
      </c>
      <c r="AJ62" s="59" t="str">
        <v>A</v>
      </c>
      <c r="AK62" s="59" t="str">
        <v>A</v>
      </c>
      <c r="AL62" s="59" t="str">
        <v>U</v>
      </c>
      <c r="AM62" s="59" t="str">
        <v>A</v>
      </c>
      <c r="AN62" s="59" t="str">
        <v>A</v>
      </c>
      <c r="AO62" s="59" t="str">
        <v>A</v>
      </c>
      <c r="AP62" s="59" t="str">
        <v>U</v>
      </c>
      <c r="AQ62" s="59" t="str">
        <v>A</v>
      </c>
      <c r="AR62" s="59" t="str">
        <v>A</v>
      </c>
      <c r="AS62" s="59" t="str">
        <v>U</v>
      </c>
      <c r="AT62" s="59" t="str">
        <v>A</v>
      </c>
      <c r="AU62" s="59" t="str">
        <v>U</v>
      </c>
      <c r="AV62" s="59" t="str">
        <v>A</v>
      </c>
      <c r="AW62" s="59" t="str">
        <v>A</v>
      </c>
      <c r="AX62" s="59" t="str">
        <v>U</v>
      </c>
      <c r="AY62" s="59" t="str">
        <v>A</v>
      </c>
      <c r="AZ62" s="59" t="str">
        <v>A</v>
      </c>
      <c r="BA62" s="59" t="str">
        <v>A</v>
      </c>
      <c r="BB62" s="59" t="str">
        <v>U</v>
      </c>
      <c r="BC62" s="59" t="str">
        <v>A</v>
      </c>
      <c r="BD62" s="59" t="str">
        <v>A</v>
      </c>
      <c r="BE62" s="59" t="str">
        <v>U</v>
      </c>
      <c r="BF62" s="59" t="str">
        <v>A</v>
      </c>
      <c r="BG62" s="59" t="str">
        <v>U</v>
      </c>
      <c r="BH62" s="59" t="str">
        <v>A</v>
      </c>
      <c r="BI62" s="59" t="str">
        <v>A</v>
      </c>
      <c r="BJ62" s="59" t="str">
        <v>U</v>
      </c>
      <c r="BK62" s="59" t="str">
        <v>U</v>
      </c>
      <c r="BL62" s="59" t="str">
        <v>U</v>
      </c>
      <c r="BM62" s="59" t="str">
        <v>A</v>
      </c>
      <c r="BN62" s="59" t="str">
        <v>A</v>
      </c>
      <c r="BO62" s="59" t="str">
        <v>U</v>
      </c>
      <c r="BP62" s="59" t="str">
        <v>A</v>
      </c>
      <c r="BQ62" s="59" t="str">
        <v>U</v>
      </c>
      <c r="BR62" s="59" t="str">
        <v>A</v>
      </c>
      <c r="BS62" s="59" t="str">
        <v>U</v>
      </c>
      <c r="BT62" s="59" t="str">
        <v>A</v>
      </c>
      <c r="BU62" s="59" t="str">
        <v>U</v>
      </c>
      <c r="BV62" s="59" t="str">
        <v>U</v>
      </c>
      <c r="BW62" s="59" t="str">
        <v>U</v>
      </c>
      <c r="BX62" s="59" t="str">
        <v>U</v>
      </c>
      <c r="BY62" s="59" t="str">
        <v>A</v>
      </c>
      <c r="BZ62" s="59" t="str">
        <v>A</v>
      </c>
      <c r="CA62" s="59" t="str">
        <v>U</v>
      </c>
      <c r="CB62" s="59" t="str">
        <v>A</v>
      </c>
      <c r="CC62" s="59" t="str">
        <v>U</v>
      </c>
      <c r="CD62" s="59" t="str">
        <v>A</v>
      </c>
      <c r="CE62" s="59" t="str">
        <v>U</v>
      </c>
      <c r="CF62" s="59" t="str">
        <v>A</v>
      </c>
      <c r="CG62" s="59" t="str">
        <v>U</v>
      </c>
      <c r="CH62" s="59" t="str">
        <v>U</v>
      </c>
      <c r="CI62" s="59" t="str">
        <v>U</v>
      </c>
      <c r="CJ62" s="59" t="str">
        <v>U</v>
      </c>
      <c r="CK62" s="59" t="str">
        <v>A</v>
      </c>
      <c r="CL62" s="59" t="str">
        <v>A</v>
      </c>
      <c r="CM62" s="59" t="str">
        <v>U</v>
      </c>
      <c r="CN62" s="59" t="str">
        <v>A</v>
      </c>
      <c r="CO62" s="59" t="str">
        <v>U</v>
      </c>
      <c r="CP62" s="59" t="str">
        <v>A</v>
      </c>
      <c r="CQ62" s="59" t="str">
        <v>U</v>
      </c>
      <c r="CR62" s="59" t="str">
        <v>A</v>
      </c>
      <c r="CS62" s="59" t="str">
        <v>U</v>
      </c>
      <c r="CT62" s="59" t="str">
        <v>U</v>
      </c>
      <c r="CU62" s="59" t="str">
        <v>U</v>
      </c>
      <c r="CV62" s="59" t="str">
        <v>U</v>
      </c>
      <c r="CW62" s="59" t="str">
        <v>A</v>
      </c>
      <c r="CX62" s="59" t="str">
        <v>A</v>
      </c>
      <c r="CY62" s="59" t="str">
        <v>U</v>
      </c>
      <c r="CZ62" s="59" t="str">
        <v>U</v>
      </c>
      <c r="DA62" s="59" t="str">
        <v>A</v>
      </c>
      <c r="DB62" s="59" t="str">
        <v>U</v>
      </c>
      <c r="DC62" s="59" t="str">
        <v>U</v>
      </c>
      <c r="DD62" s="59" t="str">
        <v>A</v>
      </c>
      <c r="DE62" s="59" t="str">
        <v>A</v>
      </c>
      <c r="DF62" s="59" t="str">
        <v>U</v>
      </c>
      <c r="DG62" s="59" t="str">
        <v>U</v>
      </c>
      <c r="DH62" s="59" t="str">
        <v>A</v>
      </c>
      <c r="DI62" s="59" t="str">
        <v>U</v>
      </c>
      <c r="DJ62" s="59" t="str">
        <v>A</v>
      </c>
      <c r="DK62" s="59" t="str">
        <v>U</v>
      </c>
      <c r="DL62" s="59" t="str">
        <v>U</v>
      </c>
      <c r="DM62" s="59" t="str">
        <v>A</v>
      </c>
      <c r="DN62" s="59" t="str">
        <v>U</v>
      </c>
      <c r="DO62" s="59" t="str">
        <v>U</v>
      </c>
      <c r="DP62" s="59" t="str">
        <v>A</v>
      </c>
      <c r="DQ62" s="59" t="str">
        <v>A</v>
      </c>
      <c r="DR62" s="59" t="str">
        <v>U</v>
      </c>
      <c r="DS62" s="59" t="str">
        <v>U</v>
      </c>
      <c r="DT62" s="59" t="str">
        <v>A</v>
      </c>
      <c r="DU62" s="59" t="str">
        <v>U</v>
      </c>
      <c r="DV62" s="59" t="str">
        <v>A</v>
      </c>
      <c r="DW62" s="59" t="str">
        <v>U</v>
      </c>
      <c r="DX62" s="59" t="str">
        <v>U</v>
      </c>
      <c r="DY62" s="59" t="str">
        <v>A</v>
      </c>
      <c r="DZ62" s="59" t="str">
        <v>U</v>
      </c>
      <c r="EA62" s="59" t="str">
        <v>U</v>
      </c>
      <c r="EB62" s="59" t="str">
        <v>A</v>
      </c>
      <c r="EC62" s="59" t="str">
        <v>A</v>
      </c>
      <c r="ED62" s="59" t="str">
        <v>U</v>
      </c>
      <c r="EE62" s="59" t="str">
        <v>U</v>
      </c>
      <c r="EF62" s="59" t="str">
        <v>A</v>
      </c>
      <c r="EG62" s="59" t="str">
        <v>U</v>
      </c>
      <c r="EH62" s="59" t="str">
        <v>A</v>
      </c>
      <c r="EI62" s="59" t="str">
        <v>U</v>
      </c>
      <c r="EJ62" s="59" t="str">
        <v>U</v>
      </c>
      <c r="EK62" s="59" t="str">
        <v>A</v>
      </c>
      <c r="EL62" s="59" t="str">
        <v>U</v>
      </c>
      <c r="EM62" s="59" t="str">
        <v>U</v>
      </c>
      <c r="EN62" s="59" t="str">
        <v>A</v>
      </c>
      <c r="EO62" s="59" t="str">
        <v>A</v>
      </c>
      <c r="EP62" s="59" t="str">
        <v>U</v>
      </c>
      <c r="EQ62" s="59" t="str">
        <v>U</v>
      </c>
      <c r="ER62" s="59" t="str">
        <v>A</v>
      </c>
      <c r="ES62" s="59" t="str">
        <v>U</v>
      </c>
      <c r="ET62" s="59" t="str">
        <v>A</v>
      </c>
      <c r="EU62" s="59" t="str">
        <v>U</v>
      </c>
      <c r="EV62" s="59" t="str">
        <v>U</v>
      </c>
      <c r="EW62" s="59" t="str">
        <v>A</v>
      </c>
      <c r="EX62" s="59" t="str">
        <v>U</v>
      </c>
      <c r="EY62" s="59" t="str">
        <v>U</v>
      </c>
      <c r="EZ62" s="59" t="str">
        <v>A</v>
      </c>
      <c r="FA62" s="59" t="str">
        <v>A</v>
      </c>
      <c r="FB62" s="59" t="str">
        <v>U</v>
      </c>
      <c r="FC62" s="59" t="str">
        <v>U</v>
      </c>
      <c r="FD62" s="59" t="str">
        <v>A</v>
      </c>
      <c r="FE62" s="59" t="str">
        <v>U</v>
      </c>
      <c r="FF62" s="59" t="str">
        <v>U</v>
      </c>
      <c r="FG62" s="59" t="str">
        <v>A</v>
      </c>
      <c r="FH62" s="59" t="str">
        <v>A</v>
      </c>
      <c r="FI62" s="59" t="str">
        <v>U</v>
      </c>
      <c r="FJ62" s="59" t="str">
        <v>A</v>
      </c>
      <c r="FK62" s="59" t="str">
        <v>A</v>
      </c>
      <c r="FL62" s="59" t="str">
        <v>A</v>
      </c>
      <c r="FM62" s="59" t="str">
        <v>U</v>
      </c>
      <c r="FN62" s="59" t="str">
        <v>U</v>
      </c>
      <c r="FO62" s="59" t="str">
        <v>A</v>
      </c>
      <c r="FP62" s="59" t="str">
        <v>U</v>
      </c>
      <c r="FQ62" s="59" t="str">
        <v>U</v>
      </c>
      <c r="FR62" s="59" t="str">
        <v>U</v>
      </c>
      <c r="FS62" s="59" t="str">
        <v>A</v>
      </c>
      <c r="FT62" s="59" t="str">
        <v>A</v>
      </c>
      <c r="FU62" s="59" t="str">
        <v>U</v>
      </c>
      <c r="FV62" s="59" t="str">
        <v>A</v>
      </c>
      <c r="FW62" s="59" t="str">
        <v>A</v>
      </c>
      <c r="FX62" s="59" t="str">
        <v>A</v>
      </c>
      <c r="FY62" s="59" t="str">
        <v>U</v>
      </c>
      <c r="FZ62" s="59" t="str">
        <v>U</v>
      </c>
      <c r="GA62" s="59" t="str">
        <v>A</v>
      </c>
      <c r="GB62" s="59" t="str">
        <v>U</v>
      </c>
      <c r="GC62" s="59" t="str">
        <v>U</v>
      </c>
      <c r="GD62" s="59" t="str">
        <v>U</v>
      </c>
      <c r="GE62" s="59" t="str">
        <v>A</v>
      </c>
      <c r="GF62" s="59" t="str">
        <v>A</v>
      </c>
      <c r="GG62" s="59" t="str">
        <v>U</v>
      </c>
      <c r="GH62" s="59" t="str">
        <v>A</v>
      </c>
      <c r="GI62" s="59" t="str">
        <v>A</v>
      </c>
      <c r="GJ62" s="59" t="str">
        <v>A</v>
      </c>
      <c r="GK62" s="59" t="str">
        <v>U</v>
      </c>
      <c r="GL62" s="59" t="str">
        <v>U</v>
      </c>
      <c r="GM62" s="59" t="str">
        <v>A</v>
      </c>
      <c r="GN62" s="59" t="str">
        <v>U</v>
      </c>
      <c r="GO62" s="59" t="str">
        <v>U</v>
      </c>
      <c r="GP62" s="59" t="str">
        <v>U</v>
      </c>
      <c r="GQ62" s="59" t="str">
        <v>A</v>
      </c>
      <c r="GR62" s="59" t="str">
        <v>A</v>
      </c>
      <c r="GS62" s="59" t="str">
        <v>U</v>
      </c>
    </row>
    <row r="63" spans="1:201">
      <c r="A63" s="39">
        <v>59</v>
      </c>
      <c r="B63" s="59" t="str" cm="1">
        <f t="array" ref="B63:GS63">_xlfn.XLOOKUP(A63,Case!$B$50:$B$205,Case!$G$50:$GX$205)&amp;""</f>
        <v>A</v>
      </c>
      <c r="C63" s="59" t="str">
        <v>O</v>
      </c>
      <c r="D63" s="59" t="str">
        <v>A</v>
      </c>
      <c r="E63" s="59" t="str">
        <v>O</v>
      </c>
      <c r="F63" s="59" t="str">
        <v>O</v>
      </c>
      <c r="G63" s="59" t="str">
        <v>A</v>
      </c>
      <c r="H63" s="59" t="str">
        <v>A</v>
      </c>
      <c r="I63" s="59" t="str">
        <v>O</v>
      </c>
      <c r="J63" s="59" t="str">
        <v>A</v>
      </c>
      <c r="K63" s="59" t="str">
        <v>O</v>
      </c>
      <c r="L63" s="59" t="str">
        <v>A</v>
      </c>
      <c r="M63" s="59" t="str">
        <v>O</v>
      </c>
      <c r="N63" s="59" t="str">
        <v>A</v>
      </c>
      <c r="O63" s="59" t="str">
        <v>O</v>
      </c>
      <c r="P63" s="59" t="str">
        <v>A</v>
      </c>
      <c r="Q63" s="59" t="str">
        <v>O</v>
      </c>
      <c r="R63" s="59" t="str">
        <v>O</v>
      </c>
      <c r="S63" s="59" t="str">
        <v>A</v>
      </c>
      <c r="T63" s="59" t="str">
        <v>A</v>
      </c>
      <c r="U63" s="59" t="str">
        <v>O</v>
      </c>
      <c r="V63" s="59" t="str">
        <v>A</v>
      </c>
      <c r="W63" s="59" t="str">
        <v>O</v>
      </c>
      <c r="X63" s="59" t="str">
        <v>A</v>
      </c>
      <c r="Y63" s="59" t="str">
        <v>O</v>
      </c>
      <c r="Z63" s="59" t="str">
        <v>A</v>
      </c>
      <c r="AA63" s="59" t="str">
        <v>O</v>
      </c>
      <c r="AB63" s="59" t="str">
        <v>A</v>
      </c>
      <c r="AC63" s="59" t="str">
        <v>O</v>
      </c>
      <c r="AD63" s="59" t="str">
        <v>O</v>
      </c>
      <c r="AE63" s="59" t="str">
        <v>A</v>
      </c>
      <c r="AF63" s="59" t="str">
        <v>A</v>
      </c>
      <c r="AG63" s="59" t="str">
        <v>O</v>
      </c>
      <c r="AH63" s="59" t="str">
        <v>A</v>
      </c>
      <c r="AI63" s="59" t="str">
        <v>O</v>
      </c>
      <c r="AJ63" s="59" t="str">
        <v>A</v>
      </c>
      <c r="AK63" s="59" t="str">
        <v>O</v>
      </c>
      <c r="AL63" s="59" t="str">
        <v>A</v>
      </c>
      <c r="AM63" s="59" t="str">
        <v>O</v>
      </c>
      <c r="AN63" s="59" t="str">
        <v>A</v>
      </c>
      <c r="AO63" s="59" t="str">
        <v>O</v>
      </c>
      <c r="AP63" s="59" t="str">
        <v>O</v>
      </c>
      <c r="AQ63" s="59" t="str">
        <v>A</v>
      </c>
      <c r="AR63" s="59" t="str">
        <v>A</v>
      </c>
      <c r="AS63" s="59" t="str">
        <v>O</v>
      </c>
      <c r="AT63" s="59" t="str">
        <v>A</v>
      </c>
      <c r="AU63" s="59" t="str">
        <v>O</v>
      </c>
      <c r="AV63" s="59" t="str">
        <v>A</v>
      </c>
      <c r="AW63" s="59" t="str">
        <v>O</v>
      </c>
      <c r="AX63" s="59" t="str">
        <v>A</v>
      </c>
      <c r="AY63" s="59" t="str">
        <v>O</v>
      </c>
      <c r="AZ63" s="59" t="str">
        <v>A</v>
      </c>
      <c r="BA63" s="59" t="str">
        <v>O</v>
      </c>
      <c r="BB63" s="59" t="str">
        <v>O</v>
      </c>
      <c r="BC63" s="59" t="str">
        <v>A</v>
      </c>
      <c r="BD63" s="59" t="str">
        <v>A</v>
      </c>
      <c r="BE63" s="59" t="str">
        <v>O</v>
      </c>
      <c r="BF63" s="59" t="str">
        <v>A</v>
      </c>
      <c r="BG63" s="59" t="str">
        <v>O</v>
      </c>
      <c r="BH63" s="59" t="str">
        <v>A</v>
      </c>
      <c r="BI63" s="59" t="str">
        <v>O</v>
      </c>
      <c r="BJ63" s="59" t="str">
        <v>A</v>
      </c>
      <c r="BK63" s="59" t="str">
        <v>O</v>
      </c>
      <c r="BL63" s="59" t="str">
        <v>A</v>
      </c>
      <c r="BM63" s="59" t="str">
        <v>O</v>
      </c>
      <c r="BN63" s="59" t="str">
        <v>A</v>
      </c>
      <c r="BO63" s="59" t="str">
        <v>O</v>
      </c>
      <c r="BP63" s="59" t="str">
        <v>O</v>
      </c>
      <c r="BQ63" s="59" t="str">
        <v>A</v>
      </c>
      <c r="BR63" s="59" t="str">
        <v>A</v>
      </c>
      <c r="BS63" s="59" t="str">
        <v>O</v>
      </c>
      <c r="BT63" s="59" t="str">
        <v>A</v>
      </c>
      <c r="BU63" s="59" t="str">
        <v>O</v>
      </c>
      <c r="BV63" s="59" t="str">
        <v>A</v>
      </c>
      <c r="BW63" s="59" t="str">
        <v>O</v>
      </c>
      <c r="BX63" s="59" t="str">
        <v>A</v>
      </c>
      <c r="BY63" s="59" t="str">
        <v>O</v>
      </c>
      <c r="BZ63" s="59" t="str">
        <v>A</v>
      </c>
      <c r="CA63" s="59" t="str">
        <v>O</v>
      </c>
      <c r="CB63" s="59" t="str">
        <v>O</v>
      </c>
      <c r="CC63" s="59" t="str">
        <v>A</v>
      </c>
      <c r="CD63" s="59" t="str">
        <v>A</v>
      </c>
      <c r="CE63" s="59" t="str">
        <v>O</v>
      </c>
      <c r="CF63" s="59" t="str">
        <v>A</v>
      </c>
      <c r="CG63" s="59" t="str">
        <v>O</v>
      </c>
      <c r="CH63" s="59" t="str">
        <v>A</v>
      </c>
      <c r="CI63" s="59" t="str">
        <v>O</v>
      </c>
      <c r="CJ63" s="59" t="str">
        <v>A</v>
      </c>
      <c r="CK63" s="59" t="str">
        <v>O</v>
      </c>
      <c r="CL63" s="59" t="str">
        <v>A</v>
      </c>
      <c r="CM63" s="59" t="str">
        <v>O</v>
      </c>
      <c r="CN63" s="59" t="str">
        <v>O</v>
      </c>
      <c r="CO63" s="59" t="str">
        <v>A</v>
      </c>
      <c r="CP63" s="59" t="str">
        <v>A</v>
      </c>
      <c r="CQ63" s="59" t="str">
        <v>O</v>
      </c>
      <c r="CR63" s="59" t="str">
        <v>A</v>
      </c>
      <c r="CS63" s="59" t="str">
        <v>O</v>
      </c>
      <c r="CT63" s="59" t="str">
        <v>A</v>
      </c>
      <c r="CU63" s="59" t="str">
        <v>O</v>
      </c>
      <c r="CV63" s="59" t="str">
        <v>A</v>
      </c>
      <c r="CW63" s="59" t="str">
        <v>O</v>
      </c>
      <c r="CX63" s="59" t="str">
        <v>O</v>
      </c>
      <c r="CY63" s="59" t="str">
        <v>O</v>
      </c>
      <c r="CZ63" s="59" t="str">
        <v>A</v>
      </c>
      <c r="DA63" s="59" t="str">
        <v>O</v>
      </c>
      <c r="DB63" s="59" t="str">
        <v>A</v>
      </c>
      <c r="DC63" s="59" t="str">
        <v>O</v>
      </c>
      <c r="DD63" s="59" t="str">
        <v>A</v>
      </c>
      <c r="DE63" s="59" t="str">
        <v>A</v>
      </c>
      <c r="DF63" s="59" t="str">
        <v>O</v>
      </c>
      <c r="DG63" s="59" t="str">
        <v>A</v>
      </c>
      <c r="DH63" s="59" t="str">
        <v>A</v>
      </c>
      <c r="DI63" s="59" t="str">
        <v>O</v>
      </c>
      <c r="DJ63" s="59" t="str">
        <v>O</v>
      </c>
      <c r="DK63" s="59" t="str">
        <v>O</v>
      </c>
      <c r="DL63" s="59" t="str">
        <v>A</v>
      </c>
      <c r="DM63" s="59" t="str">
        <v>O</v>
      </c>
      <c r="DN63" s="59" t="str">
        <v>A</v>
      </c>
      <c r="DO63" s="59" t="str">
        <v>O</v>
      </c>
      <c r="DP63" s="59" t="str">
        <v>A</v>
      </c>
      <c r="DQ63" s="59" t="str">
        <v>A</v>
      </c>
      <c r="DR63" s="59" t="str">
        <v>O</v>
      </c>
      <c r="DS63" s="59" t="str">
        <v>A</v>
      </c>
      <c r="DT63" s="59" t="str">
        <v>A</v>
      </c>
      <c r="DU63" s="59" t="str">
        <v>O</v>
      </c>
      <c r="DV63" s="59" t="str">
        <v>O</v>
      </c>
      <c r="DW63" s="59" t="str">
        <v>O</v>
      </c>
      <c r="DX63" s="59" t="str">
        <v>A</v>
      </c>
      <c r="DY63" s="59" t="str">
        <v>O</v>
      </c>
      <c r="DZ63" s="59" t="str">
        <v>A</v>
      </c>
      <c r="EA63" s="59" t="str">
        <v>O</v>
      </c>
      <c r="EB63" s="59" t="str">
        <v>A</v>
      </c>
      <c r="EC63" s="59" t="str">
        <v>A</v>
      </c>
      <c r="ED63" s="59" t="str">
        <v>O</v>
      </c>
      <c r="EE63" s="59" t="str">
        <v>A</v>
      </c>
      <c r="EF63" s="59" t="str">
        <v>A</v>
      </c>
      <c r="EG63" s="59" t="str">
        <v>O</v>
      </c>
      <c r="EH63" s="59" t="str">
        <v>O</v>
      </c>
      <c r="EI63" s="59" t="str">
        <v>O</v>
      </c>
      <c r="EJ63" s="59" t="str">
        <v>A</v>
      </c>
      <c r="EK63" s="59" t="str">
        <v>O</v>
      </c>
      <c r="EL63" s="59" t="str">
        <v>A</v>
      </c>
      <c r="EM63" s="59" t="str">
        <v>O</v>
      </c>
      <c r="EN63" s="59" t="str">
        <v>A</v>
      </c>
      <c r="EO63" s="59" t="str">
        <v>A</v>
      </c>
      <c r="EP63" s="59" t="str">
        <v>O</v>
      </c>
      <c r="EQ63" s="59" t="str">
        <v>A</v>
      </c>
      <c r="ER63" s="59" t="str">
        <v>A</v>
      </c>
      <c r="ES63" s="59" t="str">
        <v>O</v>
      </c>
      <c r="ET63" s="59" t="str">
        <v>O</v>
      </c>
      <c r="EU63" s="59" t="str">
        <v>O</v>
      </c>
      <c r="EV63" s="59" t="str">
        <v>A</v>
      </c>
      <c r="EW63" s="59" t="str">
        <v>O</v>
      </c>
      <c r="EX63" s="59" t="str">
        <v>A</v>
      </c>
      <c r="EY63" s="59" t="str">
        <v>O</v>
      </c>
      <c r="EZ63" s="59" t="str">
        <v>A</v>
      </c>
      <c r="FA63" s="59" t="str">
        <v>A</v>
      </c>
      <c r="FB63" s="59" t="str">
        <v>O</v>
      </c>
      <c r="FC63" s="59" t="str">
        <v>A</v>
      </c>
      <c r="FD63" s="59" t="str">
        <v>A</v>
      </c>
      <c r="FE63" s="59" t="str">
        <v>O</v>
      </c>
      <c r="FF63" s="59" t="str">
        <v>O</v>
      </c>
      <c r="FG63" s="59" t="str">
        <v>A</v>
      </c>
      <c r="FH63" s="59" t="str">
        <v>O</v>
      </c>
      <c r="FI63" s="59" t="str">
        <v>A</v>
      </c>
      <c r="FJ63" s="59" t="str">
        <v>O</v>
      </c>
      <c r="FK63" s="59" t="str">
        <v>A</v>
      </c>
      <c r="FL63" s="59" t="str">
        <v>A</v>
      </c>
      <c r="FM63" s="59" t="str">
        <v>A</v>
      </c>
      <c r="FN63" s="59" t="str">
        <v>A</v>
      </c>
      <c r="FO63" s="59" t="str">
        <v>A</v>
      </c>
      <c r="FP63" s="59" t="str">
        <v>O</v>
      </c>
      <c r="FQ63" s="59" t="str">
        <v>O</v>
      </c>
      <c r="FR63" s="59" t="str">
        <v>O</v>
      </c>
      <c r="FS63" s="59" t="str">
        <v>A</v>
      </c>
      <c r="FT63" s="59" t="str">
        <v>O</v>
      </c>
      <c r="FU63" s="59" t="str">
        <v>A</v>
      </c>
      <c r="FV63" s="59" t="str">
        <v>O</v>
      </c>
      <c r="FW63" s="59" t="str">
        <v>A</v>
      </c>
      <c r="FX63" s="59" t="str">
        <v>A</v>
      </c>
      <c r="FY63" s="59" t="str">
        <v>A</v>
      </c>
      <c r="FZ63" s="59" t="str">
        <v>A</v>
      </c>
      <c r="GA63" s="59" t="str">
        <v>A</v>
      </c>
      <c r="GB63" s="59" t="str">
        <v>O</v>
      </c>
      <c r="GC63" s="59" t="str">
        <v>O</v>
      </c>
      <c r="GD63" s="59" t="str">
        <v>O</v>
      </c>
      <c r="GE63" s="59" t="str">
        <v>A</v>
      </c>
      <c r="GF63" s="59" t="str">
        <v>O</v>
      </c>
      <c r="GG63" s="59" t="str">
        <v>A</v>
      </c>
      <c r="GH63" s="59" t="str">
        <v>O</v>
      </c>
      <c r="GI63" s="59" t="str">
        <v>A</v>
      </c>
      <c r="GJ63" s="59" t="str">
        <v>A</v>
      </c>
      <c r="GK63" s="59" t="str">
        <v>A</v>
      </c>
      <c r="GL63" s="59" t="str">
        <v>A</v>
      </c>
      <c r="GM63" s="59" t="str">
        <v>A</v>
      </c>
      <c r="GN63" s="59" t="str">
        <v>O</v>
      </c>
      <c r="GO63" s="59" t="str">
        <v>O</v>
      </c>
      <c r="GP63" s="59" t="str">
        <v>O</v>
      </c>
      <c r="GQ63" s="59" t="str">
        <v>A</v>
      </c>
      <c r="GR63" s="59" t="str">
        <v>O</v>
      </c>
      <c r="GS63" s="59" t="str">
        <v>A</v>
      </c>
    </row>
    <row r="64" spans="1:201">
      <c r="A64" s="39">
        <v>60</v>
      </c>
      <c r="B64" s="59" t="str" cm="1">
        <f t="array" ref="B64:GS64">_xlfn.XLOOKUP(A64,Case!$B$50:$B$205,Case!$G$50:$GX$205)&amp;""</f>
        <v>A</v>
      </c>
      <c r="C64" s="59" t="str">
        <v>A</v>
      </c>
      <c r="D64" s="59" t="str">
        <v>A</v>
      </c>
      <c r="E64" s="59" t="str">
        <v>A</v>
      </c>
      <c r="F64" s="59" t="str">
        <v>A</v>
      </c>
      <c r="G64" s="59" t="str">
        <v>A</v>
      </c>
      <c r="H64" s="59" t="str">
        <v>A</v>
      </c>
      <c r="I64" s="59" t="str">
        <v>CU</v>
      </c>
      <c r="J64" s="59" t="str">
        <v>CU</v>
      </c>
      <c r="K64" s="59" t="str">
        <v>CU</v>
      </c>
      <c r="L64" s="59" t="str">
        <v>CU</v>
      </c>
      <c r="M64" s="59" t="str">
        <v>A</v>
      </c>
      <c r="N64" s="59" t="str">
        <v>A</v>
      </c>
      <c r="O64" s="59" t="str">
        <v>A</v>
      </c>
      <c r="P64" s="59" t="str">
        <v>A</v>
      </c>
      <c r="Q64" s="59" t="str">
        <v>A</v>
      </c>
      <c r="R64" s="59" t="str">
        <v>A</v>
      </c>
      <c r="S64" s="59" t="str">
        <v>A</v>
      </c>
      <c r="T64" s="59" t="str">
        <v>A</v>
      </c>
      <c r="U64" s="59" t="str">
        <v>CU</v>
      </c>
      <c r="V64" s="59" t="str">
        <v>CU</v>
      </c>
      <c r="W64" s="59" t="str">
        <v>CU</v>
      </c>
      <c r="X64" s="59" t="str">
        <v>CU</v>
      </c>
      <c r="Y64" s="59" t="str">
        <v>A</v>
      </c>
      <c r="Z64" s="59" t="str">
        <v>A</v>
      </c>
      <c r="AA64" s="59" t="str">
        <v>A</v>
      </c>
      <c r="AB64" s="59" t="str">
        <v>A</v>
      </c>
      <c r="AC64" s="59" t="str">
        <v>A</v>
      </c>
      <c r="AD64" s="59" t="str">
        <v>A</v>
      </c>
      <c r="AE64" s="59" t="str">
        <v>A</v>
      </c>
      <c r="AF64" s="59" t="str">
        <v>A</v>
      </c>
      <c r="AG64" s="59" t="str">
        <v>CU</v>
      </c>
      <c r="AH64" s="59" t="str">
        <v>CU</v>
      </c>
      <c r="AI64" s="59" t="str">
        <v>CU</v>
      </c>
      <c r="AJ64" s="59" t="str">
        <v>CU</v>
      </c>
      <c r="AK64" s="59" t="str">
        <v>A</v>
      </c>
      <c r="AL64" s="59" t="str">
        <v>A</v>
      </c>
      <c r="AM64" s="59" t="str">
        <v>A</v>
      </c>
      <c r="AN64" s="59" t="str">
        <v>A</v>
      </c>
      <c r="AO64" s="59" t="str">
        <v>A</v>
      </c>
      <c r="AP64" s="59" t="str">
        <v>A</v>
      </c>
      <c r="AQ64" s="59" t="str">
        <v>A</v>
      </c>
      <c r="AR64" s="59" t="str">
        <v>A</v>
      </c>
      <c r="AS64" s="59" t="str">
        <v>CU</v>
      </c>
      <c r="AT64" s="59" t="str">
        <v>CU</v>
      </c>
      <c r="AU64" s="59" t="str">
        <v>CU</v>
      </c>
      <c r="AV64" s="59" t="str">
        <v>CU</v>
      </c>
      <c r="AW64" s="59" t="str">
        <v>A</v>
      </c>
      <c r="AX64" s="59" t="str">
        <v>A</v>
      </c>
      <c r="AY64" s="59" t="str">
        <v>A</v>
      </c>
      <c r="AZ64" s="59" t="str">
        <v>A</v>
      </c>
      <c r="BA64" s="59" t="str">
        <v>A</v>
      </c>
      <c r="BB64" s="59" t="str">
        <v>A</v>
      </c>
      <c r="BC64" s="59" t="str">
        <v>A</v>
      </c>
      <c r="BD64" s="59" t="str">
        <v>A</v>
      </c>
      <c r="BE64" s="59" t="str">
        <v>CU</v>
      </c>
      <c r="BF64" s="59" t="str">
        <v>CU</v>
      </c>
      <c r="BG64" s="59" t="str">
        <v>CU</v>
      </c>
      <c r="BH64" s="59" t="str">
        <v>CU</v>
      </c>
      <c r="BI64" s="59" t="str">
        <v>A</v>
      </c>
      <c r="BJ64" s="59" t="str">
        <v>CU</v>
      </c>
      <c r="BK64" s="59" t="str">
        <v>A</v>
      </c>
      <c r="BL64" s="59" t="str">
        <v>CU</v>
      </c>
      <c r="BM64" s="59" t="str">
        <v>CU</v>
      </c>
      <c r="BN64" s="59" t="str">
        <v>CU</v>
      </c>
      <c r="BO64" s="59" t="str">
        <v>A</v>
      </c>
      <c r="BP64" s="59" t="str">
        <v>A</v>
      </c>
      <c r="BQ64" s="59" t="str">
        <v>A</v>
      </c>
      <c r="BR64" s="59" t="str">
        <v>A</v>
      </c>
      <c r="BS64" s="59" t="str">
        <v>A</v>
      </c>
      <c r="BT64" s="59" t="str">
        <v>A</v>
      </c>
      <c r="BU64" s="59" t="str">
        <v>CU</v>
      </c>
      <c r="BV64" s="59" t="str">
        <v>CU</v>
      </c>
      <c r="BW64" s="59" t="str">
        <v>A</v>
      </c>
      <c r="BX64" s="59" t="str">
        <v>CU</v>
      </c>
      <c r="BY64" s="59" t="str">
        <v>CU</v>
      </c>
      <c r="BZ64" s="59" t="str">
        <v>CU</v>
      </c>
      <c r="CA64" s="59" t="str">
        <v>A</v>
      </c>
      <c r="CB64" s="59" t="str">
        <v>A</v>
      </c>
      <c r="CC64" s="59" t="str">
        <v>A</v>
      </c>
      <c r="CD64" s="59" t="str">
        <v>A</v>
      </c>
      <c r="CE64" s="59" t="str">
        <v>A</v>
      </c>
      <c r="CF64" s="59" t="str">
        <v>A</v>
      </c>
      <c r="CG64" s="59" t="str">
        <v>CU</v>
      </c>
      <c r="CH64" s="59" t="str">
        <v>CU</v>
      </c>
      <c r="CI64" s="59" t="str">
        <v>A</v>
      </c>
      <c r="CJ64" s="59" t="str">
        <v>CU</v>
      </c>
      <c r="CK64" s="59" t="str">
        <v>CU</v>
      </c>
      <c r="CL64" s="59" t="str">
        <v>CU</v>
      </c>
      <c r="CM64" s="59" t="str">
        <v>A</v>
      </c>
      <c r="CN64" s="59" t="str">
        <v>A</v>
      </c>
      <c r="CO64" s="59" t="str">
        <v>A</v>
      </c>
      <c r="CP64" s="59" t="str">
        <v>A</v>
      </c>
      <c r="CQ64" s="59" t="str">
        <v>A</v>
      </c>
      <c r="CR64" s="59" t="str">
        <v>A</v>
      </c>
      <c r="CS64" s="59" t="str">
        <v>CU</v>
      </c>
      <c r="CT64" s="59" t="str">
        <v>CU</v>
      </c>
      <c r="CU64" s="59" t="str">
        <v>A</v>
      </c>
      <c r="CV64" s="59" t="str">
        <v>CU</v>
      </c>
      <c r="CW64" s="59" t="str">
        <v>CU</v>
      </c>
      <c r="CX64" s="59" t="str">
        <v>A</v>
      </c>
      <c r="CY64" s="59" t="str">
        <v>CU</v>
      </c>
      <c r="CZ64" s="59" t="str">
        <v>A</v>
      </c>
      <c r="DA64" s="59" t="str">
        <v>A</v>
      </c>
      <c r="DB64" s="59" t="str">
        <v>A</v>
      </c>
      <c r="DC64" s="59" t="str">
        <v>CU</v>
      </c>
      <c r="DD64" s="59" t="str">
        <v>CU</v>
      </c>
      <c r="DE64" s="59" t="str">
        <v>A</v>
      </c>
      <c r="DF64" s="59" t="str">
        <v>A</v>
      </c>
      <c r="DG64" s="59" t="str">
        <v>CU</v>
      </c>
      <c r="DH64" s="59" t="str">
        <v>A</v>
      </c>
      <c r="DI64" s="59" t="str">
        <v>CU</v>
      </c>
      <c r="DJ64" s="59" t="str">
        <v>A</v>
      </c>
      <c r="DK64" s="59" t="str">
        <v>CU</v>
      </c>
      <c r="DL64" s="59" t="str">
        <v>A</v>
      </c>
      <c r="DM64" s="59" t="str">
        <v>A</v>
      </c>
      <c r="DN64" s="59" t="str">
        <v>A</v>
      </c>
      <c r="DO64" s="59" t="str">
        <v>CU</v>
      </c>
      <c r="DP64" s="59" t="str">
        <v>CU</v>
      </c>
      <c r="DQ64" s="59" t="str">
        <v>A</v>
      </c>
      <c r="DR64" s="59" t="str">
        <v>A</v>
      </c>
      <c r="DS64" s="59" t="str">
        <v>CU</v>
      </c>
      <c r="DT64" s="59" t="str">
        <v>A</v>
      </c>
      <c r="DU64" s="59" t="str">
        <v>CU</v>
      </c>
      <c r="DV64" s="59" t="str">
        <v>A</v>
      </c>
      <c r="DW64" s="59" t="str">
        <v>CU</v>
      </c>
      <c r="DX64" s="59" t="str">
        <v>A</v>
      </c>
      <c r="DY64" s="59" t="str">
        <v>A</v>
      </c>
      <c r="DZ64" s="59" t="str">
        <v>A</v>
      </c>
      <c r="EA64" s="59" t="str">
        <v>CU</v>
      </c>
      <c r="EB64" s="59" t="str">
        <v>CU</v>
      </c>
      <c r="EC64" s="59" t="str">
        <v>A</v>
      </c>
      <c r="ED64" s="59" t="str">
        <v>A</v>
      </c>
      <c r="EE64" s="59" t="str">
        <v>CU</v>
      </c>
      <c r="EF64" s="59" t="str">
        <v>A</v>
      </c>
      <c r="EG64" s="59" t="str">
        <v>CU</v>
      </c>
      <c r="EH64" s="59" t="str">
        <v>A</v>
      </c>
      <c r="EI64" s="59" t="str">
        <v>CU</v>
      </c>
      <c r="EJ64" s="59" t="str">
        <v>A</v>
      </c>
      <c r="EK64" s="59" t="str">
        <v>A</v>
      </c>
      <c r="EL64" s="59" t="str">
        <v>A</v>
      </c>
      <c r="EM64" s="59" t="str">
        <v>CU</v>
      </c>
      <c r="EN64" s="59" t="str">
        <v>CU</v>
      </c>
      <c r="EO64" s="59" t="str">
        <v>A</v>
      </c>
      <c r="EP64" s="59" t="str">
        <v>A</v>
      </c>
      <c r="EQ64" s="59" t="str">
        <v>CU</v>
      </c>
      <c r="ER64" s="59" t="str">
        <v>A</v>
      </c>
      <c r="ES64" s="59" t="str">
        <v>CU</v>
      </c>
      <c r="ET64" s="59" t="str">
        <v>A</v>
      </c>
      <c r="EU64" s="59" t="str">
        <v>CU</v>
      </c>
      <c r="EV64" s="59" t="str">
        <v>A</v>
      </c>
      <c r="EW64" s="59" t="str">
        <v>A</v>
      </c>
      <c r="EX64" s="59" t="str">
        <v>A</v>
      </c>
      <c r="EY64" s="59" t="str">
        <v>CU</v>
      </c>
      <c r="EZ64" s="59" t="str">
        <v>CU</v>
      </c>
      <c r="FA64" s="59" t="str">
        <v>A</v>
      </c>
      <c r="FB64" s="59" t="str">
        <v>A</v>
      </c>
      <c r="FC64" s="59" t="str">
        <v>CU</v>
      </c>
      <c r="FD64" s="59" t="str">
        <v>A</v>
      </c>
      <c r="FE64" s="59" t="str">
        <v>CU</v>
      </c>
      <c r="FF64" s="59" t="str">
        <v>CU</v>
      </c>
      <c r="FG64" s="59" t="str">
        <v>A</v>
      </c>
      <c r="FH64" s="59" t="str">
        <v>CU</v>
      </c>
      <c r="FI64" s="59" t="str">
        <v>CU</v>
      </c>
      <c r="FJ64" s="59" t="str">
        <v>CU</v>
      </c>
      <c r="FK64" s="59" t="str">
        <v>A</v>
      </c>
      <c r="FL64" s="59" t="str">
        <v>CU</v>
      </c>
      <c r="FM64" s="59" t="str">
        <v>A</v>
      </c>
      <c r="FN64" s="59" t="str">
        <v>A</v>
      </c>
      <c r="FO64" s="59" t="str">
        <v>A</v>
      </c>
      <c r="FP64" s="59" t="str">
        <v>CU</v>
      </c>
      <c r="FQ64" s="59" t="str">
        <v>A</v>
      </c>
      <c r="FR64" s="59" t="str">
        <v>CU</v>
      </c>
      <c r="FS64" s="59" t="str">
        <v>A</v>
      </c>
      <c r="FT64" s="59" t="str">
        <v>CU</v>
      </c>
      <c r="FU64" s="59" t="str">
        <v>CU</v>
      </c>
      <c r="FV64" s="59" t="str">
        <v>CU</v>
      </c>
      <c r="FW64" s="59" t="str">
        <v>A</v>
      </c>
      <c r="FX64" s="59" t="str">
        <v>CU</v>
      </c>
      <c r="FY64" s="59" t="str">
        <v>A</v>
      </c>
      <c r="FZ64" s="59" t="str">
        <v>A</v>
      </c>
      <c r="GA64" s="59" t="str">
        <v>A</v>
      </c>
      <c r="GB64" s="59" t="str">
        <v>CU</v>
      </c>
      <c r="GC64" s="59" t="str">
        <v>A</v>
      </c>
      <c r="GD64" s="59" t="str">
        <v>CU</v>
      </c>
      <c r="GE64" s="59" t="str">
        <v>A</v>
      </c>
      <c r="GF64" s="59" t="str">
        <v>CU</v>
      </c>
      <c r="GG64" s="59" t="str">
        <v>CU</v>
      </c>
      <c r="GH64" s="59" t="str">
        <v>CU</v>
      </c>
      <c r="GI64" s="59" t="str">
        <v>A</v>
      </c>
      <c r="GJ64" s="59" t="str">
        <v>CU</v>
      </c>
      <c r="GK64" s="59" t="str">
        <v>A</v>
      </c>
      <c r="GL64" s="59" t="str">
        <v>A</v>
      </c>
      <c r="GM64" s="59" t="str">
        <v>A</v>
      </c>
      <c r="GN64" s="59" t="str">
        <v>CU</v>
      </c>
      <c r="GO64" s="59" t="str">
        <v>A</v>
      </c>
      <c r="GP64" s="59" t="str">
        <v>CU</v>
      </c>
      <c r="GQ64" s="59" t="str">
        <v>A</v>
      </c>
      <c r="GR64" s="59" t="str">
        <v>CU</v>
      </c>
      <c r="GS64" s="59" t="str">
        <v>CU</v>
      </c>
    </row>
    <row r="65" spans="1:201">
      <c r="A65" s="39">
        <v>61</v>
      </c>
      <c r="B65" s="59" t="str" cm="1">
        <f t="array" ref="B65:GS65">_xlfn.XLOOKUP(A65,Case!$B$50:$B$205,Case!$G$50:$GX$205)&amp;""</f>
        <v>A</v>
      </c>
      <c r="C65" s="59" t="str">
        <v>A</v>
      </c>
      <c r="D65" s="59" t="str">
        <v>A</v>
      </c>
      <c r="E65" s="59" t="str">
        <v>A</v>
      </c>
      <c r="F65" s="59" t="str">
        <v>UCLA</v>
      </c>
      <c r="G65" s="59" t="str">
        <v>A</v>
      </c>
      <c r="H65" s="59" t="str">
        <v>UCLA</v>
      </c>
      <c r="I65" s="59" t="str">
        <v>A</v>
      </c>
      <c r="J65" s="59" t="str">
        <v>UCLA</v>
      </c>
      <c r="K65" s="59" t="str">
        <v>A</v>
      </c>
      <c r="L65" s="59" t="str">
        <v>A</v>
      </c>
      <c r="M65" s="59" t="str">
        <v>A</v>
      </c>
      <c r="N65" s="59" t="str">
        <v>A</v>
      </c>
      <c r="O65" s="59" t="str">
        <v>A</v>
      </c>
      <c r="P65" s="59" t="str">
        <v>A</v>
      </c>
      <c r="Q65" s="59" t="str">
        <v>A</v>
      </c>
      <c r="R65" s="59" t="str">
        <v>UCLA</v>
      </c>
      <c r="S65" s="59" t="str">
        <v>A</v>
      </c>
      <c r="T65" s="59" t="str">
        <v>UCLA</v>
      </c>
      <c r="U65" s="59" t="str">
        <v>A</v>
      </c>
      <c r="V65" s="59" t="str">
        <v>UCLA</v>
      </c>
      <c r="W65" s="59" t="str">
        <v>A</v>
      </c>
      <c r="X65" s="59" t="str">
        <v>A</v>
      </c>
      <c r="Y65" s="59" t="str">
        <v>A</v>
      </c>
      <c r="Z65" s="59" t="str">
        <v>A</v>
      </c>
      <c r="AA65" s="59" t="str">
        <v>A</v>
      </c>
      <c r="AB65" s="59" t="str">
        <v>A</v>
      </c>
      <c r="AC65" s="59" t="str">
        <v>A</v>
      </c>
      <c r="AD65" s="59" t="str">
        <v>UCLA</v>
      </c>
      <c r="AE65" s="59" t="str">
        <v>A</v>
      </c>
      <c r="AF65" s="59" t="str">
        <v>UCLA</v>
      </c>
      <c r="AG65" s="59" t="str">
        <v>A</v>
      </c>
      <c r="AH65" s="59" t="str">
        <v>UCLA</v>
      </c>
      <c r="AI65" s="59" t="str">
        <v>A</v>
      </c>
      <c r="AJ65" s="59" t="str">
        <v>A</v>
      </c>
      <c r="AK65" s="59" t="str">
        <v>A</v>
      </c>
      <c r="AL65" s="59" t="str">
        <v>A</v>
      </c>
      <c r="AM65" s="59" t="str">
        <v>A</v>
      </c>
      <c r="AN65" s="59" t="str">
        <v>A</v>
      </c>
      <c r="AO65" s="59" t="str">
        <v>A</v>
      </c>
      <c r="AP65" s="59" t="str">
        <v>UCLA</v>
      </c>
      <c r="AQ65" s="59" t="str">
        <v>A</v>
      </c>
      <c r="AR65" s="59" t="str">
        <v>UCLA</v>
      </c>
      <c r="AS65" s="59" t="str">
        <v>A</v>
      </c>
      <c r="AT65" s="59" t="str">
        <v>UCLA</v>
      </c>
      <c r="AU65" s="59" t="str">
        <v>A</v>
      </c>
      <c r="AV65" s="59" t="str">
        <v>A</v>
      </c>
      <c r="AW65" s="59" t="str">
        <v>A</v>
      </c>
      <c r="AX65" s="59" t="str">
        <v>A</v>
      </c>
      <c r="AY65" s="59" t="str">
        <v>A</v>
      </c>
      <c r="AZ65" s="59" t="str">
        <v>A</v>
      </c>
      <c r="BA65" s="59" t="str">
        <v>A</v>
      </c>
      <c r="BB65" s="59" t="str">
        <v>UCLA</v>
      </c>
      <c r="BC65" s="59" t="str">
        <v>A</v>
      </c>
      <c r="BD65" s="59" t="str">
        <v>UCLA</v>
      </c>
      <c r="BE65" s="59" t="str">
        <v>A</v>
      </c>
      <c r="BF65" s="59" t="str">
        <v>UCLA</v>
      </c>
      <c r="BG65" s="59" t="str">
        <v>A</v>
      </c>
      <c r="BH65" s="59" t="str">
        <v>A</v>
      </c>
      <c r="BI65" s="59" t="str">
        <v>A</v>
      </c>
      <c r="BJ65" s="59" t="str">
        <v>UCLA</v>
      </c>
      <c r="BK65" s="59" t="str">
        <v>UCLA</v>
      </c>
      <c r="BL65" s="59" t="str">
        <v>UCLA</v>
      </c>
      <c r="BM65" s="59" t="str">
        <v>UCLA</v>
      </c>
      <c r="BN65" s="59" t="str">
        <v>UCLA</v>
      </c>
      <c r="BO65" s="59" t="str">
        <v>A</v>
      </c>
      <c r="BP65" s="59" t="str">
        <v>UCLA</v>
      </c>
      <c r="BQ65" s="59" t="str">
        <v>A</v>
      </c>
      <c r="BR65" s="59" t="str">
        <v>A</v>
      </c>
      <c r="BS65" s="59" t="str">
        <v>A</v>
      </c>
      <c r="BT65" s="59" t="str">
        <v>A</v>
      </c>
      <c r="BU65" s="59" t="str">
        <v>A</v>
      </c>
      <c r="BV65" s="59" t="str">
        <v>UCLA</v>
      </c>
      <c r="BW65" s="59" t="str">
        <v>UCLA</v>
      </c>
      <c r="BX65" s="59" t="str">
        <v>UCLA</v>
      </c>
      <c r="BY65" s="59" t="str">
        <v>UCLA</v>
      </c>
      <c r="BZ65" s="59" t="str">
        <v>UCLA</v>
      </c>
      <c r="CA65" s="59" t="str">
        <v>A</v>
      </c>
      <c r="CB65" s="59" t="str">
        <v>UCLA</v>
      </c>
      <c r="CC65" s="59" t="str">
        <v>A</v>
      </c>
      <c r="CD65" s="59" t="str">
        <v>A</v>
      </c>
      <c r="CE65" s="59" t="str">
        <v>A</v>
      </c>
      <c r="CF65" s="59" t="str">
        <v>A</v>
      </c>
      <c r="CG65" s="59" t="str">
        <v>A</v>
      </c>
      <c r="CH65" s="59" t="str">
        <v>UCLA</v>
      </c>
      <c r="CI65" s="59" t="str">
        <v>UCLA</v>
      </c>
      <c r="CJ65" s="59" t="str">
        <v>UCLA</v>
      </c>
      <c r="CK65" s="59" t="str">
        <v>UCLA</v>
      </c>
      <c r="CL65" s="59" t="str">
        <v>UCLA</v>
      </c>
      <c r="CM65" s="59" t="str">
        <v>A</v>
      </c>
      <c r="CN65" s="59" t="str">
        <v>UCLA</v>
      </c>
      <c r="CO65" s="59" t="str">
        <v>A</v>
      </c>
      <c r="CP65" s="59" t="str">
        <v>A</v>
      </c>
      <c r="CQ65" s="59" t="str">
        <v>A</v>
      </c>
      <c r="CR65" s="59" t="str">
        <v>A</v>
      </c>
      <c r="CS65" s="59" t="str">
        <v>A</v>
      </c>
      <c r="CT65" s="59" t="str">
        <v>UCLA</v>
      </c>
      <c r="CU65" s="59" t="str">
        <v>UCLA</v>
      </c>
      <c r="CV65" s="59" t="str">
        <v>UCLA</v>
      </c>
      <c r="CW65" s="59" t="str">
        <v>UCLA</v>
      </c>
      <c r="CX65" s="59" t="str">
        <v>UCLA</v>
      </c>
      <c r="CY65" s="59" t="str">
        <v>A</v>
      </c>
      <c r="CZ65" s="59" t="str">
        <v>A</v>
      </c>
      <c r="DA65" s="59" t="str">
        <v>A</v>
      </c>
      <c r="DB65" s="59" t="str">
        <v>UCLA</v>
      </c>
      <c r="DC65" s="59" t="str">
        <v>UCLA</v>
      </c>
      <c r="DD65" s="59" t="str">
        <v>A</v>
      </c>
      <c r="DE65" s="59" t="str">
        <v>A</v>
      </c>
      <c r="DF65" s="59" t="str">
        <v>A</v>
      </c>
      <c r="DG65" s="59" t="str">
        <v>A</v>
      </c>
      <c r="DH65" s="59" t="str">
        <v>UCLA</v>
      </c>
      <c r="DI65" s="59" t="str">
        <v>UCLA</v>
      </c>
      <c r="DJ65" s="59" t="str">
        <v>UCLA</v>
      </c>
      <c r="DK65" s="59" t="str">
        <v>A</v>
      </c>
      <c r="DL65" s="59" t="str">
        <v>A</v>
      </c>
      <c r="DM65" s="59" t="str">
        <v>A</v>
      </c>
      <c r="DN65" s="59" t="str">
        <v>UCLA</v>
      </c>
      <c r="DO65" s="59" t="str">
        <v>UCLA</v>
      </c>
      <c r="DP65" s="59" t="str">
        <v>A</v>
      </c>
      <c r="DQ65" s="59" t="str">
        <v>A</v>
      </c>
      <c r="DR65" s="59" t="str">
        <v>A</v>
      </c>
      <c r="DS65" s="59" t="str">
        <v>A</v>
      </c>
      <c r="DT65" s="59" t="str">
        <v>UCLA</v>
      </c>
      <c r="DU65" s="59" t="str">
        <v>UCLA</v>
      </c>
      <c r="DV65" s="59" t="str">
        <v>UCLA</v>
      </c>
      <c r="DW65" s="59" t="str">
        <v>A</v>
      </c>
      <c r="DX65" s="59" t="str">
        <v>A</v>
      </c>
      <c r="DY65" s="59" t="str">
        <v>A</v>
      </c>
      <c r="DZ65" s="59" t="str">
        <v>UCLA</v>
      </c>
      <c r="EA65" s="59" t="str">
        <v>UCLA</v>
      </c>
      <c r="EB65" s="59" t="str">
        <v>A</v>
      </c>
      <c r="EC65" s="59" t="str">
        <v>A</v>
      </c>
      <c r="ED65" s="59" t="str">
        <v>A</v>
      </c>
      <c r="EE65" s="59" t="str">
        <v>A</v>
      </c>
      <c r="EF65" s="59" t="str">
        <v>UCLA</v>
      </c>
      <c r="EG65" s="59" t="str">
        <v>UCLA</v>
      </c>
      <c r="EH65" s="59" t="str">
        <v>UCLA</v>
      </c>
      <c r="EI65" s="59" t="str">
        <v>A</v>
      </c>
      <c r="EJ65" s="59" t="str">
        <v>A</v>
      </c>
      <c r="EK65" s="59" t="str">
        <v>A</v>
      </c>
      <c r="EL65" s="59" t="str">
        <v>UCLA</v>
      </c>
      <c r="EM65" s="59" t="str">
        <v>UCLA</v>
      </c>
      <c r="EN65" s="59" t="str">
        <v>A</v>
      </c>
      <c r="EO65" s="59" t="str">
        <v>A</v>
      </c>
      <c r="EP65" s="59" t="str">
        <v>A</v>
      </c>
      <c r="EQ65" s="59" t="str">
        <v>A</v>
      </c>
      <c r="ER65" s="59" t="str">
        <v>UCLA</v>
      </c>
      <c r="ES65" s="59" t="str">
        <v>UCLA</v>
      </c>
      <c r="ET65" s="59" t="str">
        <v>UCLA</v>
      </c>
      <c r="EU65" s="59" t="str">
        <v>A</v>
      </c>
      <c r="EV65" s="59" t="str">
        <v>A</v>
      </c>
      <c r="EW65" s="59" t="str">
        <v>A</v>
      </c>
      <c r="EX65" s="59" t="str">
        <v>UCLA</v>
      </c>
      <c r="EY65" s="59" t="str">
        <v>UCLA</v>
      </c>
      <c r="EZ65" s="59" t="str">
        <v>A</v>
      </c>
      <c r="FA65" s="59" t="str">
        <v>A</v>
      </c>
      <c r="FB65" s="59" t="str">
        <v>A</v>
      </c>
      <c r="FC65" s="59" t="str">
        <v>A</v>
      </c>
      <c r="FD65" s="59" t="str">
        <v>UCLA</v>
      </c>
      <c r="FE65" s="59" t="str">
        <v>UCLA</v>
      </c>
      <c r="FF65" s="59" t="str">
        <v>A</v>
      </c>
      <c r="FG65" s="59" t="str">
        <v>UCLA</v>
      </c>
      <c r="FH65" s="59" t="str">
        <v>UCLA</v>
      </c>
      <c r="FI65" s="59" t="str">
        <v>A</v>
      </c>
      <c r="FJ65" s="59" t="str">
        <v>A</v>
      </c>
      <c r="FK65" s="59" t="str">
        <v>UCLA</v>
      </c>
      <c r="FL65" s="59" t="str">
        <v>UCLA</v>
      </c>
      <c r="FM65" s="59" t="str">
        <v>A</v>
      </c>
      <c r="FN65" s="59" t="str">
        <v>UCLA</v>
      </c>
      <c r="FO65" s="59" t="str">
        <v>A</v>
      </c>
      <c r="FP65" s="59" t="str">
        <v>A</v>
      </c>
      <c r="FQ65" s="59" t="str">
        <v>UCLA</v>
      </c>
      <c r="FR65" s="59" t="str">
        <v>A</v>
      </c>
      <c r="FS65" s="59" t="str">
        <v>UCLA</v>
      </c>
      <c r="FT65" s="59" t="str">
        <v>UCLA</v>
      </c>
      <c r="FU65" s="59" t="str">
        <v>A</v>
      </c>
      <c r="FV65" s="59" t="str">
        <v>A</v>
      </c>
      <c r="FW65" s="59" t="str">
        <v>UCLA</v>
      </c>
      <c r="FX65" s="59" t="str">
        <v>UCLA</v>
      </c>
      <c r="FY65" s="59" t="str">
        <v>A</v>
      </c>
      <c r="FZ65" s="59" t="str">
        <v>UCLA</v>
      </c>
      <c r="GA65" s="59" t="str">
        <v>A</v>
      </c>
      <c r="GB65" s="59" t="str">
        <v>A</v>
      </c>
      <c r="GC65" s="59" t="str">
        <v>UCLA</v>
      </c>
      <c r="GD65" s="59" t="str">
        <v>A</v>
      </c>
      <c r="GE65" s="59" t="str">
        <v>UCLA</v>
      </c>
      <c r="GF65" s="59" t="str">
        <v>UCLA</v>
      </c>
      <c r="GG65" s="59" t="str">
        <v>A</v>
      </c>
      <c r="GH65" s="59" t="str">
        <v>A</v>
      </c>
      <c r="GI65" s="59" t="str">
        <v>UCLA</v>
      </c>
      <c r="GJ65" s="59" t="str">
        <v>UCLA</v>
      </c>
      <c r="GK65" s="59" t="str">
        <v>A</v>
      </c>
      <c r="GL65" s="59" t="str">
        <v>UCLA</v>
      </c>
      <c r="GM65" s="59" t="str">
        <v>A</v>
      </c>
      <c r="GN65" s="59" t="str">
        <v>A</v>
      </c>
      <c r="GO65" s="59" t="str">
        <v>UCLA</v>
      </c>
      <c r="GP65" s="59" t="str">
        <v>A</v>
      </c>
      <c r="GQ65" s="59" t="str">
        <v>UCLA</v>
      </c>
      <c r="GR65" s="59" t="str">
        <v>UCLA</v>
      </c>
      <c r="GS65" s="59" t="str">
        <v>A</v>
      </c>
    </row>
    <row r="66" spans="1:201">
      <c r="A66" s="39">
        <v>62</v>
      </c>
      <c r="B66" s="59" t="str" cm="1">
        <f t="array" ref="B66:GS66">_xlfn.XLOOKUP(A66,Case!$B$50:$B$205,Case!$G$50:$GX$205)&amp;""</f>
        <v>A</v>
      </c>
      <c r="C66" s="59" t="str">
        <v>A</v>
      </c>
      <c r="D66" s="59" t="str">
        <v>U</v>
      </c>
      <c r="E66" s="59" t="str">
        <v>U</v>
      </c>
      <c r="F66" s="59" t="str">
        <v>U</v>
      </c>
      <c r="G66" s="59" t="str">
        <v>A</v>
      </c>
      <c r="H66" s="59" t="str">
        <v>A</v>
      </c>
      <c r="I66" s="59" t="str">
        <v>U</v>
      </c>
      <c r="J66" s="59" t="str">
        <v>A</v>
      </c>
      <c r="K66" s="59" t="str">
        <v>U</v>
      </c>
      <c r="L66" s="59" t="str">
        <v>U</v>
      </c>
      <c r="M66" s="59" t="str">
        <v>U</v>
      </c>
      <c r="N66" s="59" t="str">
        <v>A</v>
      </c>
      <c r="O66" s="59" t="str">
        <v>A</v>
      </c>
      <c r="P66" s="59" t="str">
        <v>U</v>
      </c>
      <c r="Q66" s="59" t="str">
        <v>U</v>
      </c>
      <c r="R66" s="59" t="str">
        <v>U</v>
      </c>
      <c r="S66" s="59" t="str">
        <v>A</v>
      </c>
      <c r="T66" s="59" t="str">
        <v>A</v>
      </c>
      <c r="U66" s="59" t="str">
        <v>U</v>
      </c>
      <c r="V66" s="59" t="str">
        <v>A</v>
      </c>
      <c r="W66" s="59" t="str">
        <v>U</v>
      </c>
      <c r="X66" s="59" t="str">
        <v>U</v>
      </c>
      <c r="Y66" s="59" t="str">
        <v>U</v>
      </c>
      <c r="Z66" s="59" t="str">
        <v>A</v>
      </c>
      <c r="AA66" s="59" t="str">
        <v>A</v>
      </c>
      <c r="AB66" s="59" t="str">
        <v>U</v>
      </c>
      <c r="AC66" s="59" t="str">
        <v>U</v>
      </c>
      <c r="AD66" s="59" t="str">
        <v>U</v>
      </c>
      <c r="AE66" s="59" t="str">
        <v>A</v>
      </c>
      <c r="AF66" s="59" t="str">
        <v>A</v>
      </c>
      <c r="AG66" s="59" t="str">
        <v>U</v>
      </c>
      <c r="AH66" s="59" t="str">
        <v>A</v>
      </c>
      <c r="AI66" s="59" t="str">
        <v>U</v>
      </c>
      <c r="AJ66" s="59" t="str">
        <v>U</v>
      </c>
      <c r="AK66" s="59" t="str">
        <v>U</v>
      </c>
      <c r="AL66" s="59" t="str">
        <v>A</v>
      </c>
      <c r="AM66" s="59" t="str">
        <v>A</v>
      </c>
      <c r="AN66" s="59" t="str">
        <v>U</v>
      </c>
      <c r="AO66" s="59" t="str">
        <v>U</v>
      </c>
      <c r="AP66" s="59" t="str">
        <v>U</v>
      </c>
      <c r="AQ66" s="59" t="str">
        <v>A</v>
      </c>
      <c r="AR66" s="59" t="str">
        <v>A</v>
      </c>
      <c r="AS66" s="59" t="str">
        <v>U</v>
      </c>
      <c r="AT66" s="59" t="str">
        <v>A</v>
      </c>
      <c r="AU66" s="59" t="str">
        <v>U</v>
      </c>
      <c r="AV66" s="59" t="str">
        <v>U</v>
      </c>
      <c r="AW66" s="59" t="str">
        <v>U</v>
      </c>
      <c r="AX66" s="59" t="str">
        <v>A</v>
      </c>
      <c r="AY66" s="59" t="str">
        <v>A</v>
      </c>
      <c r="AZ66" s="59" t="str">
        <v>U</v>
      </c>
      <c r="BA66" s="59" t="str">
        <v>U</v>
      </c>
      <c r="BB66" s="59" t="str">
        <v>U</v>
      </c>
      <c r="BC66" s="59" t="str">
        <v>A</v>
      </c>
      <c r="BD66" s="59" t="str">
        <v>A</v>
      </c>
      <c r="BE66" s="59" t="str">
        <v>U</v>
      </c>
      <c r="BF66" s="59" t="str">
        <v>A</v>
      </c>
      <c r="BG66" s="59" t="str">
        <v>U</v>
      </c>
      <c r="BH66" s="59" t="str">
        <v>U</v>
      </c>
      <c r="BI66" s="59" t="str">
        <v>U</v>
      </c>
      <c r="BJ66" s="59" t="str">
        <v>A</v>
      </c>
      <c r="BK66" s="59" t="str">
        <v>U</v>
      </c>
      <c r="BL66" s="59" t="str">
        <v>A</v>
      </c>
      <c r="BM66" s="59" t="str">
        <v>A</v>
      </c>
      <c r="BN66" s="59" t="str">
        <v>A</v>
      </c>
      <c r="BO66" s="59" t="str">
        <v>A</v>
      </c>
      <c r="BP66" s="59" t="str">
        <v>U</v>
      </c>
      <c r="BQ66" s="59" t="str">
        <v>A</v>
      </c>
      <c r="BR66" s="59" t="str">
        <v>U</v>
      </c>
      <c r="BS66" s="59" t="str">
        <v>A</v>
      </c>
      <c r="BT66" s="59" t="str">
        <v>U</v>
      </c>
      <c r="BU66" s="59" t="str">
        <v>A</v>
      </c>
      <c r="BV66" s="59" t="str">
        <v>A</v>
      </c>
      <c r="BW66" s="59" t="str">
        <v>U</v>
      </c>
      <c r="BX66" s="59" t="str">
        <v>A</v>
      </c>
      <c r="BY66" s="59" t="str">
        <v>A</v>
      </c>
      <c r="BZ66" s="59" t="str">
        <v>A</v>
      </c>
      <c r="CA66" s="59" t="str">
        <v>A</v>
      </c>
      <c r="CB66" s="59" t="str">
        <v>U</v>
      </c>
      <c r="CC66" s="59" t="str">
        <v>A</v>
      </c>
      <c r="CD66" s="59" t="str">
        <v>U</v>
      </c>
      <c r="CE66" s="59" t="str">
        <v>A</v>
      </c>
      <c r="CF66" s="59" t="str">
        <v>U</v>
      </c>
      <c r="CG66" s="59" t="str">
        <v>A</v>
      </c>
      <c r="CH66" s="59" t="str">
        <v>A</v>
      </c>
      <c r="CI66" s="59" t="str">
        <v>U</v>
      </c>
      <c r="CJ66" s="59" t="str">
        <v>A</v>
      </c>
      <c r="CK66" s="59" t="str">
        <v>A</v>
      </c>
      <c r="CL66" s="59" t="str">
        <v>A</v>
      </c>
      <c r="CM66" s="59" t="str">
        <v>A</v>
      </c>
      <c r="CN66" s="59" t="str">
        <v>U</v>
      </c>
      <c r="CO66" s="59" t="str">
        <v>A</v>
      </c>
      <c r="CP66" s="59" t="str">
        <v>U</v>
      </c>
      <c r="CQ66" s="59" t="str">
        <v>A</v>
      </c>
      <c r="CR66" s="59" t="str">
        <v>U</v>
      </c>
      <c r="CS66" s="59" t="str">
        <v>A</v>
      </c>
      <c r="CT66" s="59" t="str">
        <v>A</v>
      </c>
      <c r="CU66" s="59" t="str">
        <v>U</v>
      </c>
      <c r="CV66" s="59" t="str">
        <v>A</v>
      </c>
      <c r="CW66" s="59" t="str">
        <v>A</v>
      </c>
      <c r="CX66" s="59" t="str">
        <v>A</v>
      </c>
      <c r="CY66" s="59" t="str">
        <v>U</v>
      </c>
      <c r="CZ66" s="59" t="str">
        <v>U</v>
      </c>
      <c r="DA66" s="59" t="str">
        <v>A</v>
      </c>
      <c r="DB66" s="59" t="str">
        <v>U</v>
      </c>
      <c r="DC66" s="59" t="str">
        <v>U</v>
      </c>
      <c r="DD66" s="59" t="str">
        <v>U</v>
      </c>
      <c r="DE66" s="59" t="str">
        <v>U</v>
      </c>
      <c r="DF66" s="59" t="str">
        <v>A</v>
      </c>
      <c r="DG66" s="59" t="str">
        <v>A</v>
      </c>
      <c r="DH66" s="59" t="str">
        <v>A</v>
      </c>
      <c r="DI66" s="59" t="str">
        <v>U</v>
      </c>
      <c r="DJ66" s="59" t="str">
        <v>A</v>
      </c>
      <c r="DK66" s="59" t="str">
        <v>U</v>
      </c>
      <c r="DL66" s="59" t="str">
        <v>U</v>
      </c>
      <c r="DM66" s="59" t="str">
        <v>A</v>
      </c>
      <c r="DN66" s="59" t="str">
        <v>U</v>
      </c>
      <c r="DO66" s="59" t="str">
        <v>U</v>
      </c>
      <c r="DP66" s="59" t="str">
        <v>U</v>
      </c>
      <c r="DQ66" s="59" t="str">
        <v>U</v>
      </c>
      <c r="DR66" s="59" t="str">
        <v>A</v>
      </c>
      <c r="DS66" s="59" t="str">
        <v>A</v>
      </c>
      <c r="DT66" s="59" t="str">
        <v>A</v>
      </c>
      <c r="DU66" s="59" t="str">
        <v>U</v>
      </c>
      <c r="DV66" s="59" t="str">
        <v>A</v>
      </c>
      <c r="DW66" s="59" t="str">
        <v>U</v>
      </c>
      <c r="DX66" s="59" t="str">
        <v>U</v>
      </c>
      <c r="DY66" s="59" t="str">
        <v>A</v>
      </c>
      <c r="DZ66" s="59" t="str">
        <v>U</v>
      </c>
      <c r="EA66" s="59" t="str">
        <v>U</v>
      </c>
      <c r="EB66" s="59" t="str">
        <v>U</v>
      </c>
      <c r="EC66" s="59" t="str">
        <v>U</v>
      </c>
      <c r="ED66" s="59" t="str">
        <v>A</v>
      </c>
      <c r="EE66" s="59" t="str">
        <v>A</v>
      </c>
      <c r="EF66" s="59" t="str">
        <v>A</v>
      </c>
      <c r="EG66" s="59" t="str">
        <v>U</v>
      </c>
      <c r="EH66" s="59" t="str">
        <v>A</v>
      </c>
      <c r="EI66" s="59" t="str">
        <v>U</v>
      </c>
      <c r="EJ66" s="59" t="str">
        <v>U</v>
      </c>
      <c r="EK66" s="59" t="str">
        <v>A</v>
      </c>
      <c r="EL66" s="59" t="str">
        <v>U</v>
      </c>
      <c r="EM66" s="59" t="str">
        <v>U</v>
      </c>
      <c r="EN66" s="59" t="str">
        <v>U</v>
      </c>
      <c r="EO66" s="59" t="str">
        <v>U</v>
      </c>
      <c r="EP66" s="59" t="str">
        <v>A</v>
      </c>
      <c r="EQ66" s="59" t="str">
        <v>A</v>
      </c>
      <c r="ER66" s="59" t="str">
        <v>A</v>
      </c>
      <c r="ES66" s="59" t="str">
        <v>U</v>
      </c>
      <c r="ET66" s="59" t="str">
        <v>A</v>
      </c>
      <c r="EU66" s="59" t="str">
        <v>U</v>
      </c>
      <c r="EV66" s="59" t="str">
        <v>U</v>
      </c>
      <c r="EW66" s="59" t="str">
        <v>A</v>
      </c>
      <c r="EX66" s="59" t="str">
        <v>U</v>
      </c>
      <c r="EY66" s="59" t="str">
        <v>U</v>
      </c>
      <c r="EZ66" s="59" t="str">
        <v>U</v>
      </c>
      <c r="FA66" s="59" t="str">
        <v>U</v>
      </c>
      <c r="FB66" s="59" t="str">
        <v>A</v>
      </c>
      <c r="FC66" s="59" t="str">
        <v>A</v>
      </c>
      <c r="FD66" s="59" t="str">
        <v>A</v>
      </c>
      <c r="FE66" s="59" t="str">
        <v>U</v>
      </c>
      <c r="FF66" s="59" t="str">
        <v>U</v>
      </c>
      <c r="FG66" s="59" t="str">
        <v>U</v>
      </c>
      <c r="FH66" s="59" t="str">
        <v>U</v>
      </c>
      <c r="FI66" s="59" t="str">
        <v>U</v>
      </c>
      <c r="FJ66" s="59" t="str">
        <v>A</v>
      </c>
      <c r="FK66" s="59" t="str">
        <v>A</v>
      </c>
      <c r="FL66" s="59" t="str">
        <v>A</v>
      </c>
      <c r="FM66" s="59" t="str">
        <v>A</v>
      </c>
      <c r="FN66" s="59" t="str">
        <v>U</v>
      </c>
      <c r="FO66" s="59" t="str">
        <v>A</v>
      </c>
      <c r="FP66" s="59" t="str">
        <v>U</v>
      </c>
      <c r="FQ66" s="59" t="str">
        <v>U</v>
      </c>
      <c r="FR66" s="59" t="str">
        <v>U</v>
      </c>
      <c r="FS66" s="59" t="str">
        <v>U</v>
      </c>
      <c r="FT66" s="59" t="str">
        <v>U</v>
      </c>
      <c r="FU66" s="59" t="str">
        <v>U</v>
      </c>
      <c r="FV66" s="59" t="str">
        <v>A</v>
      </c>
      <c r="FW66" s="59" t="str">
        <v>A</v>
      </c>
      <c r="FX66" s="59" t="str">
        <v>A</v>
      </c>
      <c r="FY66" s="59" t="str">
        <v>A</v>
      </c>
      <c r="FZ66" s="59" t="str">
        <v>U</v>
      </c>
      <c r="GA66" s="59" t="str">
        <v>A</v>
      </c>
      <c r="GB66" s="59" t="str">
        <v>U</v>
      </c>
      <c r="GC66" s="59" t="str">
        <v>U</v>
      </c>
      <c r="GD66" s="59" t="str">
        <v>U</v>
      </c>
      <c r="GE66" s="59" t="str">
        <v>U</v>
      </c>
      <c r="GF66" s="59" t="str">
        <v>U</v>
      </c>
      <c r="GG66" s="59" t="str">
        <v>U</v>
      </c>
      <c r="GH66" s="59" t="str">
        <v>A</v>
      </c>
      <c r="GI66" s="59" t="str">
        <v>A</v>
      </c>
      <c r="GJ66" s="59" t="str">
        <v>A</v>
      </c>
      <c r="GK66" s="59" t="str">
        <v>A</v>
      </c>
      <c r="GL66" s="59" t="str">
        <v>U</v>
      </c>
      <c r="GM66" s="59" t="str">
        <v>A</v>
      </c>
      <c r="GN66" s="59" t="str">
        <v>U</v>
      </c>
      <c r="GO66" s="59" t="str">
        <v>U</v>
      </c>
      <c r="GP66" s="59" t="str">
        <v>U</v>
      </c>
      <c r="GQ66" s="59" t="str">
        <v>U</v>
      </c>
      <c r="GR66" s="59" t="str">
        <v>U</v>
      </c>
      <c r="GS66" s="59" t="str">
        <v>U</v>
      </c>
    </row>
    <row r="67" spans="1:201">
      <c r="A67" s="39">
        <v>63</v>
      </c>
      <c r="B67" s="59" t="str" cm="1">
        <f t="array" ref="B67:GS67">_xlfn.XLOOKUP(A67,Case!$B$50:$B$205,Case!$G$50:$GX$205)&amp;""</f>
        <v>A</v>
      </c>
      <c r="C67" s="59" t="str">
        <v>USC</v>
      </c>
      <c r="D67" s="59" t="str">
        <v>USC</v>
      </c>
      <c r="E67" s="59" t="str">
        <v>A</v>
      </c>
      <c r="F67" s="59" t="str">
        <v>USC</v>
      </c>
      <c r="G67" s="59" t="str">
        <v>USC</v>
      </c>
      <c r="H67" s="59" t="str">
        <v>A</v>
      </c>
      <c r="I67" s="59" t="str">
        <v>A</v>
      </c>
      <c r="J67" s="59" t="str">
        <v>USC</v>
      </c>
      <c r="K67" s="59" t="str">
        <v>USC</v>
      </c>
      <c r="L67" s="59" t="str">
        <v>A</v>
      </c>
      <c r="M67" s="59" t="str">
        <v>USC</v>
      </c>
      <c r="N67" s="59" t="str">
        <v>A</v>
      </c>
      <c r="O67" s="59" t="str">
        <v>USC</v>
      </c>
      <c r="P67" s="59" t="str">
        <v>USC</v>
      </c>
      <c r="Q67" s="59" t="str">
        <v>A</v>
      </c>
      <c r="R67" s="59" t="str">
        <v>USC</v>
      </c>
      <c r="S67" s="59" t="str">
        <v>USC</v>
      </c>
      <c r="T67" s="59" t="str">
        <v>A</v>
      </c>
      <c r="U67" s="59" t="str">
        <v>A</v>
      </c>
      <c r="V67" s="59" t="str">
        <v>USC</v>
      </c>
      <c r="W67" s="59" t="str">
        <v>USC</v>
      </c>
      <c r="X67" s="59" t="str">
        <v>A</v>
      </c>
      <c r="Y67" s="59" t="str">
        <v>USC</v>
      </c>
      <c r="Z67" s="59" t="str">
        <v>A</v>
      </c>
      <c r="AA67" s="59" t="str">
        <v>USC</v>
      </c>
      <c r="AB67" s="59" t="str">
        <v>USC</v>
      </c>
      <c r="AC67" s="59" t="str">
        <v>A</v>
      </c>
      <c r="AD67" s="59" t="str">
        <v>USC</v>
      </c>
      <c r="AE67" s="59" t="str">
        <v>USC</v>
      </c>
      <c r="AF67" s="59" t="str">
        <v>A</v>
      </c>
      <c r="AG67" s="59" t="str">
        <v>A</v>
      </c>
      <c r="AH67" s="59" t="str">
        <v>USC</v>
      </c>
      <c r="AI67" s="59" t="str">
        <v>USC</v>
      </c>
      <c r="AJ67" s="59" t="str">
        <v>A</v>
      </c>
      <c r="AK67" s="59" t="str">
        <v>USC</v>
      </c>
      <c r="AL67" s="59" t="str">
        <v>A</v>
      </c>
      <c r="AM67" s="59" t="str">
        <v>USC</v>
      </c>
      <c r="AN67" s="59" t="str">
        <v>USC</v>
      </c>
      <c r="AO67" s="59" t="str">
        <v>A</v>
      </c>
      <c r="AP67" s="59" t="str">
        <v>USC</v>
      </c>
      <c r="AQ67" s="59" t="str">
        <v>USC</v>
      </c>
      <c r="AR67" s="59" t="str">
        <v>A</v>
      </c>
      <c r="AS67" s="59" t="str">
        <v>A</v>
      </c>
      <c r="AT67" s="59" t="str">
        <v>USC</v>
      </c>
      <c r="AU67" s="59" t="str">
        <v>USC</v>
      </c>
      <c r="AV67" s="59" t="str">
        <v>A</v>
      </c>
      <c r="AW67" s="59" t="str">
        <v>USC</v>
      </c>
      <c r="AX67" s="59" t="str">
        <v>A</v>
      </c>
      <c r="AY67" s="59" t="str">
        <v>USC</v>
      </c>
      <c r="AZ67" s="59" t="str">
        <v>USC</v>
      </c>
      <c r="BA67" s="59" t="str">
        <v>A</v>
      </c>
      <c r="BB67" s="59" t="str">
        <v>USC</v>
      </c>
      <c r="BC67" s="59" t="str">
        <v>USC</v>
      </c>
      <c r="BD67" s="59" t="str">
        <v>A</v>
      </c>
      <c r="BE67" s="59" t="str">
        <v>A</v>
      </c>
      <c r="BF67" s="59" t="str">
        <v>USC</v>
      </c>
      <c r="BG67" s="59" t="str">
        <v>USC</v>
      </c>
      <c r="BH67" s="59" t="str">
        <v>A</v>
      </c>
      <c r="BI67" s="59" t="str">
        <v>USC</v>
      </c>
      <c r="BJ67" s="59" t="str">
        <v>USC</v>
      </c>
      <c r="BK67" s="59" t="str">
        <v>A</v>
      </c>
      <c r="BL67" s="59" t="str">
        <v>A</v>
      </c>
      <c r="BM67" s="59" t="str">
        <v>USC</v>
      </c>
      <c r="BN67" s="59" t="str">
        <v>A</v>
      </c>
      <c r="BO67" s="59" t="str">
        <v>A</v>
      </c>
      <c r="BP67" s="59" t="str">
        <v>A</v>
      </c>
      <c r="BQ67" s="59" t="str">
        <v>USC</v>
      </c>
      <c r="BR67" s="59" t="str">
        <v>USC</v>
      </c>
      <c r="BS67" s="59" t="str">
        <v>A</v>
      </c>
      <c r="BT67" s="59" t="str">
        <v>USC</v>
      </c>
      <c r="BU67" s="59" t="str">
        <v>USC</v>
      </c>
      <c r="BV67" s="59" t="str">
        <v>USC</v>
      </c>
      <c r="BW67" s="59" t="str">
        <v>A</v>
      </c>
      <c r="BX67" s="59" t="str">
        <v>A</v>
      </c>
      <c r="BY67" s="59" t="str">
        <v>USC</v>
      </c>
      <c r="BZ67" s="59" t="str">
        <v>A</v>
      </c>
      <c r="CA67" s="59" t="str">
        <v>A</v>
      </c>
      <c r="CB67" s="59" t="str">
        <v>A</v>
      </c>
      <c r="CC67" s="59" t="str">
        <v>USC</v>
      </c>
      <c r="CD67" s="59" t="str">
        <v>USC</v>
      </c>
      <c r="CE67" s="59" t="str">
        <v>A</v>
      </c>
      <c r="CF67" s="59" t="str">
        <v>USC</v>
      </c>
      <c r="CG67" s="59" t="str">
        <v>USC</v>
      </c>
      <c r="CH67" s="59" t="str">
        <v>USC</v>
      </c>
      <c r="CI67" s="59" t="str">
        <v>A</v>
      </c>
      <c r="CJ67" s="59" t="str">
        <v>A</v>
      </c>
      <c r="CK67" s="59" t="str">
        <v>USC</v>
      </c>
      <c r="CL67" s="59" t="str">
        <v>A</v>
      </c>
      <c r="CM67" s="59" t="str">
        <v>A</v>
      </c>
      <c r="CN67" s="59" t="str">
        <v>A</v>
      </c>
      <c r="CO67" s="59" t="str">
        <v>USC</v>
      </c>
      <c r="CP67" s="59" t="str">
        <v>USC</v>
      </c>
      <c r="CQ67" s="59" t="str">
        <v>A</v>
      </c>
      <c r="CR67" s="59" t="str">
        <v>USC</v>
      </c>
      <c r="CS67" s="59" t="str">
        <v>USC</v>
      </c>
      <c r="CT67" s="59" t="str">
        <v>USC</v>
      </c>
      <c r="CU67" s="59" t="str">
        <v>A</v>
      </c>
      <c r="CV67" s="59" t="str">
        <v>A</v>
      </c>
      <c r="CW67" s="59" t="str">
        <v>USC</v>
      </c>
      <c r="CX67" s="59" t="str">
        <v>USC</v>
      </c>
      <c r="CY67" s="59" t="str">
        <v>USC</v>
      </c>
      <c r="CZ67" s="59" t="str">
        <v>USC</v>
      </c>
      <c r="DA67" s="59" t="str">
        <v>A</v>
      </c>
      <c r="DB67" s="59" t="str">
        <v>A</v>
      </c>
      <c r="DC67" s="59" t="str">
        <v>USC</v>
      </c>
      <c r="DD67" s="59" t="str">
        <v>A</v>
      </c>
      <c r="DE67" s="59" t="str">
        <v>USC</v>
      </c>
      <c r="DF67" s="59" t="str">
        <v>A</v>
      </c>
      <c r="DG67" s="59" t="str">
        <v>USC</v>
      </c>
      <c r="DH67" s="59" t="str">
        <v>A</v>
      </c>
      <c r="DI67" s="59" t="str">
        <v>USC</v>
      </c>
      <c r="DJ67" s="59" t="str">
        <v>USC</v>
      </c>
      <c r="DK67" s="59" t="str">
        <v>USC</v>
      </c>
      <c r="DL67" s="59" t="str">
        <v>USC</v>
      </c>
      <c r="DM67" s="59" t="str">
        <v>A</v>
      </c>
      <c r="DN67" s="59" t="str">
        <v>A</v>
      </c>
      <c r="DO67" s="59" t="str">
        <v>USC</v>
      </c>
      <c r="DP67" s="59" t="str">
        <v>A</v>
      </c>
      <c r="DQ67" s="59" t="str">
        <v>USC</v>
      </c>
      <c r="DR67" s="59" t="str">
        <v>A</v>
      </c>
      <c r="DS67" s="59" t="str">
        <v>USC</v>
      </c>
      <c r="DT67" s="59" t="str">
        <v>A</v>
      </c>
      <c r="DU67" s="59" t="str">
        <v>USC</v>
      </c>
      <c r="DV67" s="59" t="str">
        <v>USC</v>
      </c>
      <c r="DW67" s="59" t="str">
        <v>USC</v>
      </c>
      <c r="DX67" s="59" t="str">
        <v>USC</v>
      </c>
      <c r="DY67" s="59" t="str">
        <v>A</v>
      </c>
      <c r="DZ67" s="59" t="str">
        <v>A</v>
      </c>
      <c r="EA67" s="59" t="str">
        <v>USC</v>
      </c>
      <c r="EB67" s="59" t="str">
        <v>A</v>
      </c>
      <c r="EC67" s="59" t="str">
        <v>USC</v>
      </c>
      <c r="ED67" s="59" t="str">
        <v>A</v>
      </c>
      <c r="EE67" s="59" t="str">
        <v>USC</v>
      </c>
      <c r="EF67" s="59" t="str">
        <v>A</v>
      </c>
      <c r="EG67" s="59" t="str">
        <v>USC</v>
      </c>
      <c r="EH67" s="59" t="str">
        <v>USC</v>
      </c>
      <c r="EI67" s="59" t="str">
        <v>USC</v>
      </c>
      <c r="EJ67" s="59" t="str">
        <v>USC</v>
      </c>
      <c r="EK67" s="59" t="str">
        <v>A</v>
      </c>
      <c r="EL67" s="59" t="str">
        <v>A</v>
      </c>
      <c r="EM67" s="59" t="str">
        <v>USC</v>
      </c>
      <c r="EN67" s="59" t="str">
        <v>A</v>
      </c>
      <c r="EO67" s="59" t="str">
        <v>USC</v>
      </c>
      <c r="EP67" s="59" t="str">
        <v>A</v>
      </c>
      <c r="EQ67" s="59" t="str">
        <v>USC</v>
      </c>
      <c r="ER67" s="59" t="str">
        <v>A</v>
      </c>
      <c r="ES67" s="59" t="str">
        <v>USC</v>
      </c>
      <c r="ET67" s="59" t="str">
        <v>USC</v>
      </c>
      <c r="EU67" s="59" t="str">
        <v>USC</v>
      </c>
      <c r="EV67" s="59" t="str">
        <v>USC</v>
      </c>
      <c r="EW67" s="59" t="str">
        <v>A</v>
      </c>
      <c r="EX67" s="59" t="str">
        <v>A</v>
      </c>
      <c r="EY67" s="59" t="str">
        <v>USC</v>
      </c>
      <c r="EZ67" s="59" t="str">
        <v>A</v>
      </c>
      <c r="FA67" s="59" t="str">
        <v>USC</v>
      </c>
      <c r="FB67" s="59" t="str">
        <v>A</v>
      </c>
      <c r="FC67" s="59" t="str">
        <v>USC</v>
      </c>
      <c r="FD67" s="59" t="str">
        <v>A</v>
      </c>
      <c r="FE67" s="59" t="str">
        <v>USC</v>
      </c>
      <c r="FF67" s="59" t="str">
        <v>USC</v>
      </c>
      <c r="FG67" s="59" t="str">
        <v>A</v>
      </c>
      <c r="FH67" s="59" t="str">
        <v>A</v>
      </c>
      <c r="FI67" s="59" t="str">
        <v>A</v>
      </c>
      <c r="FJ67" s="59" t="str">
        <v>USC</v>
      </c>
      <c r="FK67" s="59" t="str">
        <v>A</v>
      </c>
      <c r="FL67" s="59" t="str">
        <v>A</v>
      </c>
      <c r="FM67" s="59" t="str">
        <v>USC</v>
      </c>
      <c r="FN67" s="59" t="str">
        <v>A</v>
      </c>
      <c r="FO67" s="59" t="str">
        <v>USC</v>
      </c>
      <c r="FP67" s="59" t="str">
        <v>A</v>
      </c>
      <c r="FQ67" s="59" t="str">
        <v>A</v>
      </c>
      <c r="FR67" s="59" t="str">
        <v>USC</v>
      </c>
      <c r="FS67" s="59" t="str">
        <v>A</v>
      </c>
      <c r="FT67" s="59" t="str">
        <v>A</v>
      </c>
      <c r="FU67" s="59" t="str">
        <v>A</v>
      </c>
      <c r="FV67" s="59" t="str">
        <v>USC</v>
      </c>
      <c r="FW67" s="59" t="str">
        <v>A</v>
      </c>
      <c r="FX67" s="59" t="str">
        <v>A</v>
      </c>
      <c r="FY67" s="59" t="str">
        <v>USC</v>
      </c>
      <c r="FZ67" s="59" t="str">
        <v>A</v>
      </c>
      <c r="GA67" s="59" t="str">
        <v>USC</v>
      </c>
      <c r="GB67" s="59" t="str">
        <v>A</v>
      </c>
      <c r="GC67" s="59" t="str">
        <v>A</v>
      </c>
      <c r="GD67" s="59" t="str">
        <v>USC</v>
      </c>
      <c r="GE67" s="59" t="str">
        <v>A</v>
      </c>
      <c r="GF67" s="59" t="str">
        <v>A</v>
      </c>
      <c r="GG67" s="59" t="str">
        <v>A</v>
      </c>
      <c r="GH67" s="59" t="str">
        <v>USC</v>
      </c>
      <c r="GI67" s="59" t="str">
        <v>A</v>
      </c>
      <c r="GJ67" s="59" t="str">
        <v>A</v>
      </c>
      <c r="GK67" s="59" t="str">
        <v>USC</v>
      </c>
      <c r="GL67" s="59" t="str">
        <v>A</v>
      </c>
      <c r="GM67" s="59" t="str">
        <v>USC</v>
      </c>
      <c r="GN67" s="59" t="str">
        <v>A</v>
      </c>
      <c r="GO67" s="59" t="str">
        <v>A</v>
      </c>
      <c r="GP67" s="59" t="str">
        <v>USC</v>
      </c>
      <c r="GQ67" s="59" t="str">
        <v>A</v>
      </c>
      <c r="GR67" s="59" t="str">
        <v>A</v>
      </c>
      <c r="GS67" s="59" t="str">
        <v>A</v>
      </c>
    </row>
    <row r="68" spans="1:201">
      <c r="A68" s="39">
        <v>64</v>
      </c>
      <c r="B68" s="59" t="str" cm="1">
        <f t="array" ref="B68:GS68">_xlfn.XLOOKUP(A68,Case!$B$50:$B$205,Case!$G$50:$GX$205)&amp;""</f>
        <v>O</v>
      </c>
      <c r="C68" s="59" t="str">
        <v>O</v>
      </c>
      <c r="D68" s="59" t="str">
        <v>A</v>
      </c>
      <c r="E68" s="59" t="str">
        <v>O</v>
      </c>
      <c r="F68" s="59" t="str">
        <v>A</v>
      </c>
      <c r="G68" s="59" t="str">
        <v>O</v>
      </c>
      <c r="H68" s="59" t="str">
        <v>A</v>
      </c>
      <c r="I68" s="59" t="str">
        <v>A</v>
      </c>
      <c r="J68" s="59" t="str">
        <v>O</v>
      </c>
      <c r="K68" s="59" t="str">
        <v>A</v>
      </c>
      <c r="L68" s="59" t="str">
        <v>A</v>
      </c>
      <c r="M68" s="59" t="str">
        <v>O</v>
      </c>
      <c r="N68" s="59" t="str">
        <v>O</v>
      </c>
      <c r="O68" s="59" t="str">
        <v>O</v>
      </c>
      <c r="P68" s="59" t="str">
        <v>A</v>
      </c>
      <c r="Q68" s="59" t="str">
        <v>O</v>
      </c>
      <c r="R68" s="59" t="str">
        <v>A</v>
      </c>
      <c r="S68" s="59" t="str">
        <v>O</v>
      </c>
      <c r="T68" s="59" t="str">
        <v>A</v>
      </c>
      <c r="U68" s="59" t="str">
        <v>A</v>
      </c>
      <c r="V68" s="59" t="str">
        <v>O</v>
      </c>
      <c r="W68" s="59" t="str">
        <v>A</v>
      </c>
      <c r="X68" s="59" t="str">
        <v>A</v>
      </c>
      <c r="Y68" s="59" t="str">
        <v>O</v>
      </c>
      <c r="Z68" s="59" t="str">
        <v>O</v>
      </c>
      <c r="AA68" s="59" t="str">
        <v>O</v>
      </c>
      <c r="AB68" s="59" t="str">
        <v>A</v>
      </c>
      <c r="AC68" s="59" t="str">
        <v>O</v>
      </c>
      <c r="AD68" s="59" t="str">
        <v>A</v>
      </c>
      <c r="AE68" s="59" t="str">
        <v>O</v>
      </c>
      <c r="AF68" s="59" t="str">
        <v>A</v>
      </c>
      <c r="AG68" s="59" t="str">
        <v>A</v>
      </c>
      <c r="AH68" s="59" t="str">
        <v>O</v>
      </c>
      <c r="AI68" s="59" t="str">
        <v>A</v>
      </c>
      <c r="AJ68" s="59" t="str">
        <v>A</v>
      </c>
      <c r="AK68" s="59" t="str">
        <v>O</v>
      </c>
      <c r="AL68" s="59" t="str">
        <v>O</v>
      </c>
      <c r="AM68" s="59" t="str">
        <v>O</v>
      </c>
      <c r="AN68" s="59" t="str">
        <v>A</v>
      </c>
      <c r="AO68" s="59" t="str">
        <v>O</v>
      </c>
      <c r="AP68" s="59" t="str">
        <v>A</v>
      </c>
      <c r="AQ68" s="59" t="str">
        <v>O</v>
      </c>
      <c r="AR68" s="59" t="str">
        <v>A</v>
      </c>
      <c r="AS68" s="59" t="str">
        <v>A</v>
      </c>
      <c r="AT68" s="59" t="str">
        <v>O</v>
      </c>
      <c r="AU68" s="59" t="str">
        <v>A</v>
      </c>
      <c r="AV68" s="59" t="str">
        <v>A</v>
      </c>
      <c r="AW68" s="59" t="str">
        <v>O</v>
      </c>
      <c r="AX68" s="59" t="str">
        <v>O</v>
      </c>
      <c r="AY68" s="59" t="str">
        <v>O</v>
      </c>
      <c r="AZ68" s="59" t="str">
        <v>A</v>
      </c>
      <c r="BA68" s="59" t="str">
        <v>O</v>
      </c>
      <c r="BB68" s="59" t="str">
        <v>A</v>
      </c>
      <c r="BC68" s="59" t="str">
        <v>O</v>
      </c>
      <c r="BD68" s="59" t="str">
        <v>A</v>
      </c>
      <c r="BE68" s="59" t="str">
        <v>A</v>
      </c>
      <c r="BF68" s="59" t="str">
        <v>O</v>
      </c>
      <c r="BG68" s="59" t="str">
        <v>A</v>
      </c>
      <c r="BH68" s="59" t="str">
        <v>A</v>
      </c>
      <c r="BI68" s="59" t="str">
        <v>O</v>
      </c>
      <c r="BJ68" s="59" t="str">
        <v>O</v>
      </c>
      <c r="BK68" s="59" t="str">
        <v>A</v>
      </c>
      <c r="BL68" s="59" t="str">
        <v>O</v>
      </c>
      <c r="BM68" s="59" t="str">
        <v>A</v>
      </c>
      <c r="BN68" s="59" t="str">
        <v>O</v>
      </c>
      <c r="BO68" s="59" t="str">
        <v>A</v>
      </c>
      <c r="BP68" s="59" t="str">
        <v>A</v>
      </c>
      <c r="BQ68" s="59" t="str">
        <v>A</v>
      </c>
      <c r="BR68" s="59" t="str">
        <v>A</v>
      </c>
      <c r="BS68" s="59" t="str">
        <v>A</v>
      </c>
      <c r="BT68" s="59" t="str">
        <v>O</v>
      </c>
      <c r="BU68" s="59" t="str">
        <v>O</v>
      </c>
      <c r="BV68" s="59" t="str">
        <v>O</v>
      </c>
      <c r="BW68" s="59" t="str">
        <v>A</v>
      </c>
      <c r="BX68" s="59" t="str">
        <v>O</v>
      </c>
      <c r="BY68" s="59" t="str">
        <v>A</v>
      </c>
      <c r="BZ68" s="59" t="str">
        <v>O</v>
      </c>
      <c r="CA68" s="59" t="str">
        <v>A</v>
      </c>
      <c r="CB68" s="59" t="str">
        <v>A</v>
      </c>
      <c r="CC68" s="59" t="str">
        <v>A</v>
      </c>
      <c r="CD68" s="59" t="str">
        <v>A</v>
      </c>
      <c r="CE68" s="59" t="str">
        <v>A</v>
      </c>
      <c r="CF68" s="59" t="str">
        <v>O</v>
      </c>
      <c r="CG68" s="59" t="str">
        <v>O</v>
      </c>
      <c r="CH68" s="59" t="str">
        <v>O</v>
      </c>
      <c r="CI68" s="59" t="str">
        <v>A</v>
      </c>
      <c r="CJ68" s="59" t="str">
        <v>O</v>
      </c>
      <c r="CK68" s="59" t="str">
        <v>A</v>
      </c>
      <c r="CL68" s="59" t="str">
        <v>O</v>
      </c>
      <c r="CM68" s="59" t="str">
        <v>A</v>
      </c>
      <c r="CN68" s="59" t="str">
        <v>A</v>
      </c>
      <c r="CO68" s="59" t="str">
        <v>A</v>
      </c>
      <c r="CP68" s="59" t="str">
        <v>A</v>
      </c>
      <c r="CQ68" s="59" t="str">
        <v>A</v>
      </c>
      <c r="CR68" s="59" t="str">
        <v>O</v>
      </c>
      <c r="CS68" s="59" t="str">
        <v>O</v>
      </c>
      <c r="CT68" s="59" t="str">
        <v>O</v>
      </c>
      <c r="CU68" s="59" t="str">
        <v>A</v>
      </c>
      <c r="CV68" s="59" t="str">
        <v>O</v>
      </c>
      <c r="CW68" s="59" t="str">
        <v>A</v>
      </c>
      <c r="CX68" s="59" t="str">
        <v>A</v>
      </c>
      <c r="CY68" s="59" t="str">
        <v>O</v>
      </c>
      <c r="CZ68" s="59" t="str">
        <v>A</v>
      </c>
      <c r="DA68" s="59" t="str">
        <v>O</v>
      </c>
      <c r="DB68" s="59" t="str">
        <v>A</v>
      </c>
      <c r="DC68" s="59" t="str">
        <v>O</v>
      </c>
      <c r="DD68" s="59" t="str">
        <v>O</v>
      </c>
      <c r="DE68" s="59" t="str">
        <v>A</v>
      </c>
      <c r="DF68" s="59" t="str">
        <v>A</v>
      </c>
      <c r="DG68" s="59" t="str">
        <v>O</v>
      </c>
      <c r="DH68" s="59" t="str">
        <v>A</v>
      </c>
      <c r="DI68" s="59" t="str">
        <v>O</v>
      </c>
      <c r="DJ68" s="59" t="str">
        <v>A</v>
      </c>
      <c r="DK68" s="59" t="str">
        <v>O</v>
      </c>
      <c r="DL68" s="59" t="str">
        <v>A</v>
      </c>
      <c r="DM68" s="59" t="str">
        <v>O</v>
      </c>
      <c r="DN68" s="59" t="str">
        <v>A</v>
      </c>
      <c r="DO68" s="59" t="str">
        <v>O</v>
      </c>
      <c r="DP68" s="59" t="str">
        <v>O</v>
      </c>
      <c r="DQ68" s="59" t="str">
        <v>A</v>
      </c>
      <c r="DR68" s="59" t="str">
        <v>A</v>
      </c>
      <c r="DS68" s="59" t="str">
        <v>O</v>
      </c>
      <c r="DT68" s="59" t="str">
        <v>A</v>
      </c>
      <c r="DU68" s="59" t="str">
        <v>O</v>
      </c>
      <c r="DV68" s="59" t="str">
        <v>A</v>
      </c>
      <c r="DW68" s="59" t="str">
        <v>O</v>
      </c>
      <c r="DX68" s="59" t="str">
        <v>A</v>
      </c>
      <c r="DY68" s="59" t="str">
        <v>O</v>
      </c>
      <c r="DZ68" s="59" t="str">
        <v>A</v>
      </c>
      <c r="EA68" s="59" t="str">
        <v>O</v>
      </c>
      <c r="EB68" s="59" t="str">
        <v>O</v>
      </c>
      <c r="EC68" s="59" t="str">
        <v>A</v>
      </c>
      <c r="ED68" s="59" t="str">
        <v>A</v>
      </c>
      <c r="EE68" s="59" t="str">
        <v>O</v>
      </c>
      <c r="EF68" s="59" t="str">
        <v>A</v>
      </c>
      <c r="EG68" s="59" t="str">
        <v>O</v>
      </c>
      <c r="EH68" s="59" t="str">
        <v>A</v>
      </c>
      <c r="EI68" s="59" t="str">
        <v>O</v>
      </c>
      <c r="EJ68" s="59" t="str">
        <v>A</v>
      </c>
      <c r="EK68" s="59" t="str">
        <v>O</v>
      </c>
      <c r="EL68" s="59" t="str">
        <v>A</v>
      </c>
      <c r="EM68" s="59" t="str">
        <v>O</v>
      </c>
      <c r="EN68" s="59" t="str">
        <v>O</v>
      </c>
      <c r="EO68" s="59" t="str">
        <v>A</v>
      </c>
      <c r="EP68" s="59" t="str">
        <v>A</v>
      </c>
      <c r="EQ68" s="59" t="str">
        <v>O</v>
      </c>
      <c r="ER68" s="59" t="str">
        <v>A</v>
      </c>
      <c r="ES68" s="59" t="str">
        <v>O</v>
      </c>
      <c r="ET68" s="59" t="str">
        <v>A</v>
      </c>
      <c r="EU68" s="59" t="str">
        <v>O</v>
      </c>
      <c r="EV68" s="59" t="str">
        <v>A</v>
      </c>
      <c r="EW68" s="59" t="str">
        <v>O</v>
      </c>
      <c r="EX68" s="59" t="str">
        <v>A</v>
      </c>
      <c r="EY68" s="59" t="str">
        <v>O</v>
      </c>
      <c r="EZ68" s="59" t="str">
        <v>O</v>
      </c>
      <c r="FA68" s="59" t="str">
        <v>A</v>
      </c>
      <c r="FB68" s="59" t="str">
        <v>A</v>
      </c>
      <c r="FC68" s="59" t="str">
        <v>O</v>
      </c>
      <c r="FD68" s="59" t="str">
        <v>A</v>
      </c>
      <c r="FE68" s="59" t="str">
        <v>O</v>
      </c>
      <c r="FF68" s="59" t="str">
        <v>A</v>
      </c>
      <c r="FG68" s="59" t="str">
        <v>O</v>
      </c>
      <c r="FH68" s="59" t="str">
        <v>A</v>
      </c>
      <c r="FI68" s="59" t="str">
        <v>O</v>
      </c>
      <c r="FJ68" s="59" t="str">
        <v>O</v>
      </c>
      <c r="FK68" s="59" t="str">
        <v>A</v>
      </c>
      <c r="FL68" s="59" t="str">
        <v>A</v>
      </c>
      <c r="FM68" s="59" t="str">
        <v>O</v>
      </c>
      <c r="FN68" s="59" t="str">
        <v>A</v>
      </c>
      <c r="FO68" s="59" t="str">
        <v>O</v>
      </c>
      <c r="FP68" s="59" t="str">
        <v>A</v>
      </c>
      <c r="FQ68" s="59" t="str">
        <v>O</v>
      </c>
      <c r="FR68" s="59" t="str">
        <v>A</v>
      </c>
      <c r="FS68" s="59" t="str">
        <v>O</v>
      </c>
      <c r="FT68" s="59" t="str">
        <v>A</v>
      </c>
      <c r="FU68" s="59" t="str">
        <v>O</v>
      </c>
      <c r="FV68" s="59" t="str">
        <v>O</v>
      </c>
      <c r="FW68" s="59" t="str">
        <v>A</v>
      </c>
      <c r="FX68" s="59" t="str">
        <v>A</v>
      </c>
      <c r="FY68" s="59" t="str">
        <v>O</v>
      </c>
      <c r="FZ68" s="59" t="str">
        <v>A</v>
      </c>
      <c r="GA68" s="59" t="str">
        <v>O</v>
      </c>
      <c r="GB68" s="59" t="str">
        <v>A</v>
      </c>
      <c r="GC68" s="59" t="str">
        <v>O</v>
      </c>
      <c r="GD68" s="59" t="str">
        <v>A</v>
      </c>
      <c r="GE68" s="59" t="str">
        <v>O</v>
      </c>
      <c r="GF68" s="59" t="str">
        <v>A</v>
      </c>
      <c r="GG68" s="59" t="str">
        <v>O</v>
      </c>
      <c r="GH68" s="59" t="str">
        <v>O</v>
      </c>
      <c r="GI68" s="59" t="str">
        <v>A</v>
      </c>
      <c r="GJ68" s="59" t="str">
        <v>A</v>
      </c>
      <c r="GK68" s="59" t="str">
        <v>O</v>
      </c>
      <c r="GL68" s="59" t="str">
        <v>A</v>
      </c>
      <c r="GM68" s="59" t="str">
        <v>O</v>
      </c>
      <c r="GN68" s="59" t="str">
        <v>O</v>
      </c>
      <c r="GO68" s="59" t="str">
        <v>O</v>
      </c>
      <c r="GP68" s="59" t="str">
        <v>O</v>
      </c>
      <c r="GQ68" s="59" t="str">
        <v>O</v>
      </c>
      <c r="GR68" s="59" t="str">
        <v>A</v>
      </c>
      <c r="GS68" s="59" t="str">
        <v>O</v>
      </c>
    </row>
    <row r="69" spans="1:201">
      <c r="A69" s="39">
        <v>65</v>
      </c>
      <c r="B69" s="59" t="str" cm="1">
        <f t="array" ref="B69:GS69">_xlfn.XLOOKUP(A69,Case!$B$50:$B$205,Case!$G$50:$GX$205)&amp;""</f>
        <v>A</v>
      </c>
      <c r="C69" s="59" t="str">
        <v>ASU</v>
      </c>
      <c r="D69" s="59" t="str">
        <v>A</v>
      </c>
      <c r="E69" s="59" t="str">
        <v>A</v>
      </c>
      <c r="F69" s="59" t="str">
        <v>A</v>
      </c>
      <c r="G69" s="59" t="str">
        <v>ASU</v>
      </c>
      <c r="H69" s="59" t="str">
        <v>ASU</v>
      </c>
      <c r="I69" s="59" t="str">
        <v>A</v>
      </c>
      <c r="J69" s="59" t="str">
        <v>A</v>
      </c>
      <c r="K69" s="59" t="str">
        <v>ASU</v>
      </c>
      <c r="L69" s="59" t="str">
        <v>A</v>
      </c>
      <c r="M69" s="59" t="str">
        <v>ASU</v>
      </c>
      <c r="N69" s="59" t="str">
        <v>A</v>
      </c>
      <c r="O69" s="59" t="str">
        <v>ASU</v>
      </c>
      <c r="P69" s="59" t="str">
        <v>A</v>
      </c>
      <c r="Q69" s="59" t="str">
        <v>A</v>
      </c>
      <c r="R69" s="59" t="str">
        <v>A</v>
      </c>
      <c r="S69" s="59" t="str">
        <v>ASU</v>
      </c>
      <c r="T69" s="59" t="str">
        <v>ASU</v>
      </c>
      <c r="U69" s="59" t="str">
        <v>A</v>
      </c>
      <c r="V69" s="59" t="str">
        <v>A</v>
      </c>
      <c r="W69" s="59" t="str">
        <v>ASU</v>
      </c>
      <c r="X69" s="59" t="str">
        <v>A</v>
      </c>
      <c r="Y69" s="59" t="str">
        <v>ASU</v>
      </c>
      <c r="Z69" s="59" t="str">
        <v>A</v>
      </c>
      <c r="AA69" s="59" t="str">
        <v>ASU</v>
      </c>
      <c r="AB69" s="59" t="str">
        <v>A</v>
      </c>
      <c r="AC69" s="59" t="str">
        <v>A</v>
      </c>
      <c r="AD69" s="59" t="str">
        <v>A</v>
      </c>
      <c r="AE69" s="59" t="str">
        <v>ASU</v>
      </c>
      <c r="AF69" s="59" t="str">
        <v>ASU</v>
      </c>
      <c r="AG69" s="59" t="str">
        <v>A</v>
      </c>
      <c r="AH69" s="59" t="str">
        <v>A</v>
      </c>
      <c r="AI69" s="59" t="str">
        <v>ASU</v>
      </c>
      <c r="AJ69" s="59" t="str">
        <v>A</v>
      </c>
      <c r="AK69" s="59" t="str">
        <v>ASU</v>
      </c>
      <c r="AL69" s="59" t="str">
        <v>A</v>
      </c>
      <c r="AM69" s="59" t="str">
        <v>ASU</v>
      </c>
      <c r="AN69" s="59" t="str">
        <v>A</v>
      </c>
      <c r="AO69" s="59" t="str">
        <v>A</v>
      </c>
      <c r="AP69" s="59" t="str">
        <v>A</v>
      </c>
      <c r="AQ69" s="59" t="str">
        <v>ASU</v>
      </c>
      <c r="AR69" s="59" t="str">
        <v>ASU</v>
      </c>
      <c r="AS69" s="59" t="str">
        <v>A</v>
      </c>
      <c r="AT69" s="59" t="str">
        <v>A</v>
      </c>
      <c r="AU69" s="59" t="str">
        <v>ASU</v>
      </c>
      <c r="AV69" s="59" t="str">
        <v>A</v>
      </c>
      <c r="AW69" s="59" t="str">
        <v>ASU</v>
      </c>
      <c r="AX69" s="59" t="str">
        <v>A</v>
      </c>
      <c r="AY69" s="59" t="str">
        <v>ASU</v>
      </c>
      <c r="AZ69" s="59" t="str">
        <v>A</v>
      </c>
      <c r="BA69" s="59" t="str">
        <v>A</v>
      </c>
      <c r="BB69" s="59" t="str">
        <v>A</v>
      </c>
      <c r="BC69" s="59" t="str">
        <v>ASU</v>
      </c>
      <c r="BD69" s="59" t="str">
        <v>ASU</v>
      </c>
      <c r="BE69" s="59" t="str">
        <v>A</v>
      </c>
      <c r="BF69" s="59" t="str">
        <v>A</v>
      </c>
      <c r="BG69" s="59" t="str">
        <v>ASU</v>
      </c>
      <c r="BH69" s="59" t="str">
        <v>A</v>
      </c>
      <c r="BI69" s="59" t="str">
        <v>ASU</v>
      </c>
      <c r="BJ69" s="59" t="str">
        <v>ASU</v>
      </c>
      <c r="BK69" s="59" t="str">
        <v>A</v>
      </c>
      <c r="BL69" s="59" t="str">
        <v>ASU</v>
      </c>
      <c r="BM69" s="59" t="str">
        <v>ASU</v>
      </c>
      <c r="BN69" s="59" t="str">
        <v>ASU</v>
      </c>
      <c r="BO69" s="59" t="str">
        <v>A</v>
      </c>
      <c r="BP69" s="59" t="str">
        <v>ASU</v>
      </c>
      <c r="BQ69" s="59" t="str">
        <v>A</v>
      </c>
      <c r="BR69" s="59" t="str">
        <v>A</v>
      </c>
      <c r="BS69" s="59" t="str">
        <v>A</v>
      </c>
      <c r="BT69" s="59" t="str">
        <v>ASU</v>
      </c>
      <c r="BU69" s="59" t="str">
        <v>A</v>
      </c>
      <c r="BV69" s="59" t="str">
        <v>ASU</v>
      </c>
      <c r="BW69" s="59" t="str">
        <v>A</v>
      </c>
      <c r="BX69" s="59" t="str">
        <v>ASU</v>
      </c>
      <c r="BY69" s="59" t="str">
        <v>ASU</v>
      </c>
      <c r="BZ69" s="59" t="str">
        <v>ASU</v>
      </c>
      <c r="CA69" s="59" t="str">
        <v>A</v>
      </c>
      <c r="CB69" s="59" t="str">
        <v>ASU</v>
      </c>
      <c r="CC69" s="59" t="str">
        <v>A</v>
      </c>
      <c r="CD69" s="59" t="str">
        <v>A</v>
      </c>
      <c r="CE69" s="59" t="str">
        <v>A</v>
      </c>
      <c r="CF69" s="59" t="str">
        <v>ASU</v>
      </c>
      <c r="CG69" s="59" t="str">
        <v>A</v>
      </c>
      <c r="CH69" s="59" t="str">
        <v>ASU</v>
      </c>
      <c r="CI69" s="59" t="str">
        <v>A</v>
      </c>
      <c r="CJ69" s="59" t="str">
        <v>ASU</v>
      </c>
      <c r="CK69" s="59" t="str">
        <v>ASU</v>
      </c>
      <c r="CL69" s="59" t="str">
        <v>ASU</v>
      </c>
      <c r="CM69" s="59" t="str">
        <v>A</v>
      </c>
      <c r="CN69" s="59" t="str">
        <v>ASU</v>
      </c>
      <c r="CO69" s="59" t="str">
        <v>A</v>
      </c>
      <c r="CP69" s="59" t="str">
        <v>A</v>
      </c>
      <c r="CQ69" s="59" t="str">
        <v>A</v>
      </c>
      <c r="CR69" s="59" t="str">
        <v>ASU</v>
      </c>
      <c r="CS69" s="59" t="str">
        <v>A</v>
      </c>
      <c r="CT69" s="59" t="str">
        <v>ASU</v>
      </c>
      <c r="CU69" s="59" t="str">
        <v>A</v>
      </c>
      <c r="CV69" s="59" t="str">
        <v>ASU</v>
      </c>
      <c r="CW69" s="59" t="str">
        <v>ASU</v>
      </c>
      <c r="CX69" s="59" t="str">
        <v>ASU</v>
      </c>
      <c r="CY69" s="59" t="str">
        <v>A</v>
      </c>
      <c r="CZ69" s="59" t="str">
        <v>ASU</v>
      </c>
      <c r="DA69" s="59" t="str">
        <v>ASU</v>
      </c>
      <c r="DB69" s="59" t="str">
        <v>ASU</v>
      </c>
      <c r="DC69" s="59" t="str">
        <v>A</v>
      </c>
      <c r="DD69" s="59" t="str">
        <v>A</v>
      </c>
      <c r="DE69" s="59" t="str">
        <v>A</v>
      </c>
      <c r="DF69" s="59" t="str">
        <v>A</v>
      </c>
      <c r="DG69" s="59" t="str">
        <v>A</v>
      </c>
      <c r="DH69" s="59" t="str">
        <v>A</v>
      </c>
      <c r="DI69" s="59" t="str">
        <v>ASU</v>
      </c>
      <c r="DJ69" s="59" t="str">
        <v>ASU</v>
      </c>
      <c r="DK69" s="59" t="str">
        <v>A</v>
      </c>
      <c r="DL69" s="59" t="str">
        <v>ASU</v>
      </c>
      <c r="DM69" s="59" t="str">
        <v>ASU</v>
      </c>
      <c r="DN69" s="59" t="str">
        <v>ASU</v>
      </c>
      <c r="DO69" s="59" t="str">
        <v>A</v>
      </c>
      <c r="DP69" s="59" t="str">
        <v>A</v>
      </c>
      <c r="DQ69" s="59" t="str">
        <v>A</v>
      </c>
      <c r="DR69" s="59" t="str">
        <v>A</v>
      </c>
      <c r="DS69" s="59" t="str">
        <v>A</v>
      </c>
      <c r="DT69" s="59" t="str">
        <v>A</v>
      </c>
      <c r="DU69" s="59" t="str">
        <v>ASU</v>
      </c>
      <c r="DV69" s="59" t="str">
        <v>ASU</v>
      </c>
      <c r="DW69" s="59" t="str">
        <v>A</v>
      </c>
      <c r="DX69" s="59" t="str">
        <v>ASU</v>
      </c>
      <c r="DY69" s="59" t="str">
        <v>ASU</v>
      </c>
      <c r="DZ69" s="59" t="str">
        <v>ASU</v>
      </c>
      <c r="EA69" s="59" t="str">
        <v>A</v>
      </c>
      <c r="EB69" s="59" t="str">
        <v>A</v>
      </c>
      <c r="EC69" s="59" t="str">
        <v>A</v>
      </c>
      <c r="ED69" s="59" t="str">
        <v>A</v>
      </c>
      <c r="EE69" s="59" t="str">
        <v>A</v>
      </c>
      <c r="EF69" s="59" t="str">
        <v>A</v>
      </c>
      <c r="EG69" s="59" t="str">
        <v>ASU</v>
      </c>
      <c r="EH69" s="59" t="str">
        <v>ASU</v>
      </c>
      <c r="EI69" s="59" t="str">
        <v>A</v>
      </c>
      <c r="EJ69" s="59" t="str">
        <v>ASU</v>
      </c>
      <c r="EK69" s="59" t="str">
        <v>ASU</v>
      </c>
      <c r="EL69" s="59" t="str">
        <v>ASU</v>
      </c>
      <c r="EM69" s="59" t="str">
        <v>A</v>
      </c>
      <c r="EN69" s="59" t="str">
        <v>A</v>
      </c>
      <c r="EO69" s="59" t="str">
        <v>A</v>
      </c>
      <c r="EP69" s="59" t="str">
        <v>A</v>
      </c>
      <c r="EQ69" s="59" t="str">
        <v>A</v>
      </c>
      <c r="ER69" s="59" t="str">
        <v>A</v>
      </c>
      <c r="ES69" s="59" t="str">
        <v>ASU</v>
      </c>
      <c r="ET69" s="59" t="str">
        <v>ASU</v>
      </c>
      <c r="EU69" s="59" t="str">
        <v>A</v>
      </c>
      <c r="EV69" s="59" t="str">
        <v>ASU</v>
      </c>
      <c r="EW69" s="59" t="str">
        <v>ASU</v>
      </c>
      <c r="EX69" s="59" t="str">
        <v>ASU</v>
      </c>
      <c r="EY69" s="59" t="str">
        <v>A</v>
      </c>
      <c r="EZ69" s="59" t="str">
        <v>A</v>
      </c>
      <c r="FA69" s="59" t="str">
        <v>A</v>
      </c>
      <c r="FB69" s="59" t="str">
        <v>A</v>
      </c>
      <c r="FC69" s="59" t="str">
        <v>A</v>
      </c>
      <c r="FD69" s="59" t="str">
        <v>A</v>
      </c>
      <c r="FE69" s="59" t="str">
        <v>ASU</v>
      </c>
      <c r="FF69" s="59" t="str">
        <v>A</v>
      </c>
      <c r="FG69" s="59" t="str">
        <v>A</v>
      </c>
      <c r="FH69" s="59" t="str">
        <v>A</v>
      </c>
      <c r="FI69" s="59" t="str">
        <v>A</v>
      </c>
      <c r="FJ69" s="59" t="str">
        <v>A</v>
      </c>
      <c r="FK69" s="59" t="str">
        <v>A</v>
      </c>
      <c r="FL69" s="59" t="str">
        <v>A</v>
      </c>
      <c r="FM69" s="59" t="str">
        <v>ASU</v>
      </c>
      <c r="FN69" s="59" t="str">
        <v>ASU</v>
      </c>
      <c r="FO69" s="59" t="str">
        <v>ASU</v>
      </c>
      <c r="FP69" s="59" t="str">
        <v>ASU</v>
      </c>
      <c r="FQ69" s="59" t="str">
        <v>A</v>
      </c>
      <c r="FR69" s="59" t="str">
        <v>A</v>
      </c>
      <c r="FS69" s="59" t="str">
        <v>A</v>
      </c>
      <c r="FT69" s="59" t="str">
        <v>A</v>
      </c>
      <c r="FU69" s="59" t="str">
        <v>A</v>
      </c>
      <c r="FV69" s="59" t="str">
        <v>A</v>
      </c>
      <c r="FW69" s="59" t="str">
        <v>A</v>
      </c>
      <c r="FX69" s="59" t="str">
        <v>A</v>
      </c>
      <c r="FY69" s="59" t="str">
        <v>ASU</v>
      </c>
      <c r="FZ69" s="59" t="str">
        <v>ASU</v>
      </c>
      <c r="GA69" s="59" t="str">
        <v>ASU</v>
      </c>
      <c r="GB69" s="59" t="str">
        <v>ASU</v>
      </c>
      <c r="GC69" s="59" t="str">
        <v>A</v>
      </c>
      <c r="GD69" s="59" t="str">
        <v>A</v>
      </c>
      <c r="GE69" s="59" t="str">
        <v>A</v>
      </c>
      <c r="GF69" s="59" t="str">
        <v>A</v>
      </c>
      <c r="GG69" s="59" t="str">
        <v>A</v>
      </c>
      <c r="GH69" s="59" t="str">
        <v>A</v>
      </c>
      <c r="GI69" s="59" t="str">
        <v>A</v>
      </c>
      <c r="GJ69" s="59" t="str">
        <v>A</v>
      </c>
      <c r="GK69" s="59" t="str">
        <v>ASU</v>
      </c>
      <c r="GL69" s="59" t="str">
        <v>ASU</v>
      </c>
      <c r="GM69" s="59" t="str">
        <v>ASU</v>
      </c>
      <c r="GN69" s="59" t="str">
        <v>ASU</v>
      </c>
      <c r="GO69" s="59" t="str">
        <v>A</v>
      </c>
      <c r="GP69" s="59" t="str">
        <v>A</v>
      </c>
      <c r="GQ69" s="59" t="str">
        <v>A</v>
      </c>
      <c r="GR69" s="59" t="str">
        <v>A</v>
      </c>
      <c r="GS69" s="59" t="str">
        <v>A</v>
      </c>
    </row>
    <row r="70" spans="1:201">
      <c r="A70" s="39">
        <v>66</v>
      </c>
      <c r="B70" s="59" t="str" cm="1">
        <f t="array" ref="B70:GS70">_xlfn.XLOOKUP(A70,Case!$B$50:$B$205,Case!$G$50:$GX$205)&amp;""</f>
        <v>S</v>
      </c>
      <c r="C70" s="59" t="str">
        <v>A</v>
      </c>
      <c r="D70" s="59" t="str">
        <v>A</v>
      </c>
      <c r="E70" s="59" t="str">
        <v>A</v>
      </c>
      <c r="F70" s="59" t="str">
        <v>S</v>
      </c>
      <c r="G70" s="59" t="str">
        <v>S</v>
      </c>
      <c r="H70" s="59" t="str">
        <v>A</v>
      </c>
      <c r="I70" s="59" t="str">
        <v>A</v>
      </c>
      <c r="J70" s="59" t="str">
        <v>A</v>
      </c>
      <c r="K70" s="59" t="str">
        <v>A</v>
      </c>
      <c r="L70" s="59" t="str">
        <v>S</v>
      </c>
      <c r="M70" s="59" t="str">
        <v>S</v>
      </c>
      <c r="N70" s="59" t="str">
        <v>S</v>
      </c>
      <c r="O70" s="59" t="str">
        <v>A</v>
      </c>
      <c r="P70" s="59" t="str">
        <v>A</v>
      </c>
      <c r="Q70" s="59" t="str">
        <v>A</v>
      </c>
      <c r="R70" s="59" t="str">
        <v>S</v>
      </c>
      <c r="S70" s="59" t="str">
        <v>S</v>
      </c>
      <c r="T70" s="59" t="str">
        <v>A</v>
      </c>
      <c r="U70" s="59" t="str">
        <v>A</v>
      </c>
      <c r="V70" s="59" t="str">
        <v>A</v>
      </c>
      <c r="W70" s="59" t="str">
        <v>A</v>
      </c>
      <c r="X70" s="59" t="str">
        <v>S</v>
      </c>
      <c r="Y70" s="59" t="str">
        <v>S</v>
      </c>
      <c r="Z70" s="59" t="str">
        <v>S</v>
      </c>
      <c r="AA70" s="59" t="str">
        <v>A</v>
      </c>
      <c r="AB70" s="59" t="str">
        <v>A</v>
      </c>
      <c r="AC70" s="59" t="str">
        <v>A</v>
      </c>
      <c r="AD70" s="59" t="str">
        <v>S</v>
      </c>
      <c r="AE70" s="59" t="str">
        <v>S</v>
      </c>
      <c r="AF70" s="59" t="str">
        <v>A</v>
      </c>
      <c r="AG70" s="59" t="str">
        <v>A</v>
      </c>
      <c r="AH70" s="59" t="str">
        <v>A</v>
      </c>
      <c r="AI70" s="59" t="str">
        <v>A</v>
      </c>
      <c r="AJ70" s="59" t="str">
        <v>S</v>
      </c>
      <c r="AK70" s="59" t="str">
        <v>S</v>
      </c>
      <c r="AL70" s="59" t="str">
        <v>S</v>
      </c>
      <c r="AM70" s="59" t="str">
        <v>A</v>
      </c>
      <c r="AN70" s="59" t="str">
        <v>A</v>
      </c>
      <c r="AO70" s="59" t="str">
        <v>A</v>
      </c>
      <c r="AP70" s="59" t="str">
        <v>S</v>
      </c>
      <c r="AQ70" s="59" t="str">
        <v>S</v>
      </c>
      <c r="AR70" s="59" t="str">
        <v>A</v>
      </c>
      <c r="AS70" s="59" t="str">
        <v>A</v>
      </c>
      <c r="AT70" s="59" t="str">
        <v>A</v>
      </c>
      <c r="AU70" s="59" t="str">
        <v>A</v>
      </c>
      <c r="AV70" s="59" t="str">
        <v>S</v>
      </c>
      <c r="AW70" s="59" t="str">
        <v>S</v>
      </c>
      <c r="AX70" s="59" t="str">
        <v>S</v>
      </c>
      <c r="AY70" s="59" t="str">
        <v>A</v>
      </c>
      <c r="AZ70" s="59" t="str">
        <v>A</v>
      </c>
      <c r="BA70" s="59" t="str">
        <v>A</v>
      </c>
      <c r="BB70" s="59" t="str">
        <v>S</v>
      </c>
      <c r="BC70" s="59" t="str">
        <v>S</v>
      </c>
      <c r="BD70" s="59" t="str">
        <v>A</v>
      </c>
      <c r="BE70" s="59" t="str">
        <v>A</v>
      </c>
      <c r="BF70" s="59" t="str">
        <v>A</v>
      </c>
      <c r="BG70" s="59" t="str">
        <v>A</v>
      </c>
      <c r="BH70" s="59" t="str">
        <v>S</v>
      </c>
      <c r="BI70" s="59" t="str">
        <v>S</v>
      </c>
      <c r="BJ70" s="59" t="str">
        <v>A</v>
      </c>
      <c r="BK70" s="59" t="str">
        <v>S</v>
      </c>
      <c r="BL70" s="59" t="str">
        <v>S</v>
      </c>
      <c r="BM70" s="59" t="str">
        <v>A</v>
      </c>
      <c r="BN70" s="59" t="str">
        <v>A</v>
      </c>
      <c r="BO70" s="59" t="str">
        <v>S</v>
      </c>
      <c r="BP70" s="59" t="str">
        <v>S</v>
      </c>
      <c r="BQ70" s="59" t="str">
        <v>A</v>
      </c>
      <c r="BR70" s="59" t="str">
        <v>S</v>
      </c>
      <c r="BS70" s="59" t="str">
        <v>A</v>
      </c>
      <c r="BT70" s="59" t="str">
        <v>A</v>
      </c>
      <c r="BU70" s="59" t="str">
        <v>S</v>
      </c>
      <c r="BV70" s="59" t="str">
        <v>A</v>
      </c>
      <c r="BW70" s="59" t="str">
        <v>S</v>
      </c>
      <c r="BX70" s="59" t="str">
        <v>S</v>
      </c>
      <c r="BY70" s="59" t="str">
        <v>A</v>
      </c>
      <c r="BZ70" s="59" t="str">
        <v>A</v>
      </c>
      <c r="CA70" s="59" t="str">
        <v>S</v>
      </c>
      <c r="CB70" s="59" t="str">
        <v>S</v>
      </c>
      <c r="CC70" s="59" t="str">
        <v>A</v>
      </c>
      <c r="CD70" s="59" t="str">
        <v>S</v>
      </c>
      <c r="CE70" s="59" t="str">
        <v>A</v>
      </c>
      <c r="CF70" s="59" t="str">
        <v>A</v>
      </c>
      <c r="CG70" s="59" t="str">
        <v>S</v>
      </c>
      <c r="CH70" s="59" t="str">
        <v>A</v>
      </c>
      <c r="CI70" s="59" t="str">
        <v>S</v>
      </c>
      <c r="CJ70" s="59" t="str">
        <v>S</v>
      </c>
      <c r="CK70" s="59" t="str">
        <v>A</v>
      </c>
      <c r="CL70" s="59" t="str">
        <v>A</v>
      </c>
      <c r="CM70" s="59" t="str">
        <v>S</v>
      </c>
      <c r="CN70" s="59" t="str">
        <v>S</v>
      </c>
      <c r="CO70" s="59" t="str">
        <v>A</v>
      </c>
      <c r="CP70" s="59" t="str">
        <v>S</v>
      </c>
      <c r="CQ70" s="59" t="str">
        <v>A</v>
      </c>
      <c r="CR70" s="59" t="str">
        <v>A</v>
      </c>
      <c r="CS70" s="59" t="str">
        <v>S</v>
      </c>
      <c r="CT70" s="59" t="str">
        <v>A</v>
      </c>
      <c r="CU70" s="59" t="str">
        <v>S</v>
      </c>
      <c r="CV70" s="59" t="str">
        <v>S</v>
      </c>
      <c r="CW70" s="59" t="str">
        <v>A</v>
      </c>
      <c r="CX70" s="59" t="str">
        <v>S</v>
      </c>
      <c r="CY70" s="59" t="str">
        <v>S</v>
      </c>
      <c r="CZ70" s="59" t="str">
        <v>S</v>
      </c>
      <c r="DA70" s="59" t="str">
        <v>S</v>
      </c>
      <c r="DB70" s="59" t="str">
        <v>S</v>
      </c>
      <c r="DC70" s="59" t="str">
        <v>A</v>
      </c>
      <c r="DD70" s="59" t="str">
        <v>S</v>
      </c>
      <c r="DE70" s="59" t="str">
        <v>A</v>
      </c>
      <c r="DF70" s="59" t="str">
        <v>A</v>
      </c>
      <c r="DG70" s="59" t="str">
        <v>A</v>
      </c>
      <c r="DH70" s="59" t="str">
        <v>A</v>
      </c>
      <c r="DI70" s="59" t="str">
        <v>A</v>
      </c>
      <c r="DJ70" s="59" t="str">
        <v>S</v>
      </c>
      <c r="DK70" s="59" t="str">
        <v>S</v>
      </c>
      <c r="DL70" s="59" t="str">
        <v>S</v>
      </c>
      <c r="DM70" s="59" t="str">
        <v>S</v>
      </c>
      <c r="DN70" s="59" t="str">
        <v>S</v>
      </c>
      <c r="DO70" s="59" t="str">
        <v>A</v>
      </c>
      <c r="DP70" s="59" t="str">
        <v>S</v>
      </c>
      <c r="DQ70" s="59" t="str">
        <v>A</v>
      </c>
      <c r="DR70" s="59" t="str">
        <v>A</v>
      </c>
      <c r="DS70" s="59" t="str">
        <v>A</v>
      </c>
      <c r="DT70" s="59" t="str">
        <v>A</v>
      </c>
      <c r="DU70" s="59" t="str">
        <v>A</v>
      </c>
      <c r="DV70" s="59" t="str">
        <v>S</v>
      </c>
      <c r="DW70" s="59" t="str">
        <v>S</v>
      </c>
      <c r="DX70" s="59" t="str">
        <v>S</v>
      </c>
      <c r="DY70" s="59" t="str">
        <v>S</v>
      </c>
      <c r="DZ70" s="59" t="str">
        <v>S</v>
      </c>
      <c r="EA70" s="59" t="str">
        <v>A</v>
      </c>
      <c r="EB70" s="59" t="str">
        <v>S</v>
      </c>
      <c r="EC70" s="59" t="str">
        <v>A</v>
      </c>
      <c r="ED70" s="59" t="str">
        <v>A</v>
      </c>
      <c r="EE70" s="59" t="str">
        <v>A</v>
      </c>
      <c r="EF70" s="59" t="str">
        <v>A</v>
      </c>
      <c r="EG70" s="59" t="str">
        <v>A</v>
      </c>
      <c r="EH70" s="59" t="str">
        <v>S</v>
      </c>
      <c r="EI70" s="59" t="str">
        <v>S</v>
      </c>
      <c r="EJ70" s="59" t="str">
        <v>S</v>
      </c>
      <c r="EK70" s="59" t="str">
        <v>S</v>
      </c>
      <c r="EL70" s="59" t="str">
        <v>S</v>
      </c>
      <c r="EM70" s="59" t="str">
        <v>A</v>
      </c>
      <c r="EN70" s="59" t="str">
        <v>S</v>
      </c>
      <c r="EO70" s="59" t="str">
        <v>A</v>
      </c>
      <c r="EP70" s="59" t="str">
        <v>A</v>
      </c>
      <c r="EQ70" s="59" t="str">
        <v>A</v>
      </c>
      <c r="ER70" s="59" t="str">
        <v>A</v>
      </c>
      <c r="ES70" s="59" t="str">
        <v>A</v>
      </c>
      <c r="ET70" s="59" t="str">
        <v>S</v>
      </c>
      <c r="EU70" s="59" t="str">
        <v>S</v>
      </c>
      <c r="EV70" s="59" t="str">
        <v>S</v>
      </c>
      <c r="EW70" s="59" t="str">
        <v>S</v>
      </c>
      <c r="EX70" s="59" t="str">
        <v>S</v>
      </c>
      <c r="EY70" s="59" t="str">
        <v>A</v>
      </c>
      <c r="EZ70" s="59" t="str">
        <v>S</v>
      </c>
      <c r="FA70" s="59" t="str">
        <v>A</v>
      </c>
      <c r="FB70" s="59" t="str">
        <v>A</v>
      </c>
      <c r="FC70" s="59" t="str">
        <v>A</v>
      </c>
      <c r="FD70" s="59" t="str">
        <v>A</v>
      </c>
      <c r="FE70" s="59" t="str">
        <v>A</v>
      </c>
      <c r="FF70" s="59" t="str">
        <v>A</v>
      </c>
      <c r="FG70" s="59" t="str">
        <v>A</v>
      </c>
      <c r="FH70" s="59" t="str">
        <v>A</v>
      </c>
      <c r="FI70" s="59" t="str">
        <v>A</v>
      </c>
      <c r="FJ70" s="59" t="str">
        <v>S</v>
      </c>
      <c r="FK70" s="59" t="str">
        <v>A</v>
      </c>
      <c r="FL70" s="59" t="str">
        <v>S</v>
      </c>
      <c r="FM70" s="59" t="str">
        <v>A</v>
      </c>
      <c r="FN70" s="59" t="str">
        <v>S</v>
      </c>
      <c r="FO70" s="59" t="str">
        <v>A</v>
      </c>
      <c r="FP70" s="59" t="str">
        <v>A</v>
      </c>
      <c r="FQ70" s="59" t="str">
        <v>A</v>
      </c>
      <c r="FR70" s="59" t="str">
        <v>A</v>
      </c>
      <c r="FS70" s="59" t="str">
        <v>A</v>
      </c>
      <c r="FT70" s="59" t="str">
        <v>A</v>
      </c>
      <c r="FU70" s="59" t="str">
        <v>A</v>
      </c>
      <c r="FV70" s="59" t="str">
        <v>S</v>
      </c>
      <c r="FW70" s="59" t="str">
        <v>A</v>
      </c>
      <c r="FX70" s="59" t="str">
        <v>S</v>
      </c>
      <c r="FY70" s="59" t="str">
        <v>A</v>
      </c>
      <c r="FZ70" s="59" t="str">
        <v>S</v>
      </c>
      <c r="GA70" s="59" t="str">
        <v>A</v>
      </c>
      <c r="GB70" s="59" t="str">
        <v>A</v>
      </c>
      <c r="GC70" s="59" t="str">
        <v>A</v>
      </c>
      <c r="GD70" s="59" t="str">
        <v>A</v>
      </c>
      <c r="GE70" s="59" t="str">
        <v>A</v>
      </c>
      <c r="GF70" s="59" t="str">
        <v>A</v>
      </c>
      <c r="GG70" s="59" t="str">
        <v>A</v>
      </c>
      <c r="GH70" s="59" t="str">
        <v>S</v>
      </c>
      <c r="GI70" s="59" t="str">
        <v>A</v>
      </c>
      <c r="GJ70" s="59" t="str">
        <v>S</v>
      </c>
      <c r="GK70" s="59" t="str">
        <v>A</v>
      </c>
      <c r="GL70" s="59" t="str">
        <v>S</v>
      </c>
      <c r="GM70" s="59" t="str">
        <v>A</v>
      </c>
      <c r="GN70" s="59" t="str">
        <v>A</v>
      </c>
      <c r="GO70" s="59" t="str">
        <v>A</v>
      </c>
      <c r="GP70" s="59" t="str">
        <v>A</v>
      </c>
      <c r="GQ70" s="59" t="str">
        <v>A</v>
      </c>
      <c r="GR70" s="59" t="str">
        <v>A</v>
      </c>
      <c r="GS70" s="59" t="str">
        <v>A</v>
      </c>
    </row>
    <row r="71" spans="1:201">
      <c r="A71" s="39">
        <v>67</v>
      </c>
      <c r="B71" s="59" t="str" cm="1">
        <f t="array" ref="B71:GS71">_xlfn.XLOOKUP(A71,Case!$B$50:$B$205,Case!$G$50:$GX$205)&amp;""</f>
        <v>A</v>
      </c>
      <c r="C71" s="59" t="str">
        <v>Cal</v>
      </c>
      <c r="D71" s="59" t="str">
        <v>Cal</v>
      </c>
      <c r="E71" s="59" t="str">
        <v>A</v>
      </c>
      <c r="F71" s="59" t="str">
        <v>Cal</v>
      </c>
      <c r="G71" s="59" t="str">
        <v>Cal</v>
      </c>
      <c r="H71" s="59" t="str">
        <v>Cal</v>
      </c>
      <c r="I71" s="59" t="str">
        <v>Cal</v>
      </c>
      <c r="J71" s="59" t="str">
        <v>A</v>
      </c>
      <c r="K71" s="59" t="str">
        <v>A</v>
      </c>
      <c r="L71" s="59" t="str">
        <v>A</v>
      </c>
      <c r="M71" s="59" t="str">
        <v>Cal</v>
      </c>
      <c r="N71" s="59" t="str">
        <v>A</v>
      </c>
      <c r="O71" s="59" t="str">
        <v>Cal</v>
      </c>
      <c r="P71" s="59" t="str">
        <v>Cal</v>
      </c>
      <c r="Q71" s="59" t="str">
        <v>A</v>
      </c>
      <c r="R71" s="59" t="str">
        <v>Cal</v>
      </c>
      <c r="S71" s="59" t="str">
        <v>Cal</v>
      </c>
      <c r="T71" s="59" t="str">
        <v>Cal</v>
      </c>
      <c r="U71" s="59" t="str">
        <v>Cal</v>
      </c>
      <c r="V71" s="59" t="str">
        <v>A</v>
      </c>
      <c r="W71" s="59" t="str">
        <v>A</v>
      </c>
      <c r="X71" s="59" t="str">
        <v>A</v>
      </c>
      <c r="Y71" s="59" t="str">
        <v>Cal</v>
      </c>
      <c r="Z71" s="59" t="str">
        <v>A</v>
      </c>
      <c r="AA71" s="59" t="str">
        <v>Cal</v>
      </c>
      <c r="AB71" s="59" t="str">
        <v>Cal</v>
      </c>
      <c r="AC71" s="59" t="str">
        <v>A</v>
      </c>
      <c r="AD71" s="59" t="str">
        <v>Cal</v>
      </c>
      <c r="AE71" s="59" t="str">
        <v>Cal</v>
      </c>
      <c r="AF71" s="59" t="str">
        <v>Cal</v>
      </c>
      <c r="AG71" s="59" t="str">
        <v>Cal</v>
      </c>
      <c r="AH71" s="59" t="str">
        <v>A</v>
      </c>
      <c r="AI71" s="59" t="str">
        <v>A</v>
      </c>
      <c r="AJ71" s="59" t="str">
        <v>A</v>
      </c>
      <c r="AK71" s="59" t="str">
        <v>Cal</v>
      </c>
      <c r="AL71" s="59" t="str">
        <v>A</v>
      </c>
      <c r="AM71" s="59" t="str">
        <v>Cal</v>
      </c>
      <c r="AN71" s="59" t="str">
        <v>Cal</v>
      </c>
      <c r="AO71" s="59" t="str">
        <v>A</v>
      </c>
      <c r="AP71" s="59" t="str">
        <v>Cal</v>
      </c>
      <c r="AQ71" s="59" t="str">
        <v>Cal</v>
      </c>
      <c r="AR71" s="59" t="str">
        <v>Cal</v>
      </c>
      <c r="AS71" s="59" t="str">
        <v>Cal</v>
      </c>
      <c r="AT71" s="59" t="str">
        <v>A</v>
      </c>
      <c r="AU71" s="59" t="str">
        <v>A</v>
      </c>
      <c r="AV71" s="59" t="str">
        <v>A</v>
      </c>
      <c r="AW71" s="59" t="str">
        <v>Cal</v>
      </c>
      <c r="AX71" s="59" t="str">
        <v>A</v>
      </c>
      <c r="AY71" s="59" t="str">
        <v>Cal</v>
      </c>
      <c r="AZ71" s="59" t="str">
        <v>Cal</v>
      </c>
      <c r="BA71" s="59" t="str">
        <v>A</v>
      </c>
      <c r="BB71" s="59" t="str">
        <v>Cal</v>
      </c>
      <c r="BC71" s="59" t="str">
        <v>Cal</v>
      </c>
      <c r="BD71" s="59" t="str">
        <v>Cal</v>
      </c>
      <c r="BE71" s="59" t="str">
        <v>Cal</v>
      </c>
      <c r="BF71" s="59" t="str">
        <v>A</v>
      </c>
      <c r="BG71" s="59" t="str">
        <v>A</v>
      </c>
      <c r="BH71" s="59" t="str">
        <v>A</v>
      </c>
      <c r="BI71" s="59" t="str">
        <v>Cal</v>
      </c>
      <c r="BJ71" s="59" t="str">
        <v>Cal</v>
      </c>
      <c r="BK71" s="59" t="str">
        <v>Cal</v>
      </c>
      <c r="BL71" s="59" t="str">
        <v>Cal</v>
      </c>
      <c r="BM71" s="59" t="str">
        <v>Cal</v>
      </c>
      <c r="BN71" s="59" t="str">
        <v>A</v>
      </c>
      <c r="BO71" s="59" t="str">
        <v>A</v>
      </c>
      <c r="BP71" s="59" t="str">
        <v>A</v>
      </c>
      <c r="BQ71" s="59" t="str">
        <v>A</v>
      </c>
      <c r="BR71" s="59" t="str">
        <v>Cal</v>
      </c>
      <c r="BS71" s="59" t="str">
        <v>A</v>
      </c>
      <c r="BT71" s="59" t="str">
        <v>Cal</v>
      </c>
      <c r="BU71" s="59" t="str">
        <v>Cal</v>
      </c>
      <c r="BV71" s="59" t="str">
        <v>Cal</v>
      </c>
      <c r="BW71" s="59" t="str">
        <v>Cal</v>
      </c>
      <c r="BX71" s="59" t="str">
        <v>Cal</v>
      </c>
      <c r="BY71" s="59" t="str">
        <v>Cal</v>
      </c>
      <c r="BZ71" s="59" t="str">
        <v>A</v>
      </c>
      <c r="CA71" s="59" t="str">
        <v>A</v>
      </c>
      <c r="CB71" s="59" t="str">
        <v>A</v>
      </c>
      <c r="CC71" s="59" t="str">
        <v>A</v>
      </c>
      <c r="CD71" s="59" t="str">
        <v>Cal</v>
      </c>
      <c r="CE71" s="59" t="str">
        <v>A</v>
      </c>
      <c r="CF71" s="59" t="str">
        <v>Cal</v>
      </c>
      <c r="CG71" s="59" t="str">
        <v>Cal</v>
      </c>
      <c r="CH71" s="59" t="str">
        <v>Cal</v>
      </c>
      <c r="CI71" s="59" t="str">
        <v>Cal</v>
      </c>
      <c r="CJ71" s="59" t="str">
        <v>Cal</v>
      </c>
      <c r="CK71" s="59" t="str">
        <v>Cal</v>
      </c>
      <c r="CL71" s="59" t="str">
        <v>A</v>
      </c>
      <c r="CM71" s="59" t="str">
        <v>A</v>
      </c>
      <c r="CN71" s="59" t="str">
        <v>A</v>
      </c>
      <c r="CO71" s="59" t="str">
        <v>A</v>
      </c>
      <c r="CP71" s="59" t="str">
        <v>Cal</v>
      </c>
      <c r="CQ71" s="59" t="str">
        <v>A</v>
      </c>
      <c r="CR71" s="59" t="str">
        <v>Cal</v>
      </c>
      <c r="CS71" s="59" t="str">
        <v>Cal</v>
      </c>
      <c r="CT71" s="59" t="str">
        <v>Cal</v>
      </c>
      <c r="CU71" s="59" t="str">
        <v>Cal</v>
      </c>
      <c r="CV71" s="59" t="str">
        <v>Cal</v>
      </c>
      <c r="CW71" s="59" t="str">
        <v>Cal</v>
      </c>
      <c r="CX71" s="59" t="str">
        <v>A</v>
      </c>
      <c r="CY71" s="59" t="str">
        <v>Cal</v>
      </c>
      <c r="CZ71" s="59" t="str">
        <v>A</v>
      </c>
      <c r="DA71" s="59" t="str">
        <v>A</v>
      </c>
      <c r="DB71" s="59" t="str">
        <v>A</v>
      </c>
      <c r="DC71" s="59" t="str">
        <v>A</v>
      </c>
      <c r="DD71" s="59" t="str">
        <v>Cal</v>
      </c>
      <c r="DE71" s="59" t="str">
        <v>A</v>
      </c>
      <c r="DF71" s="59" t="str">
        <v>Cal</v>
      </c>
      <c r="DG71" s="59" t="str">
        <v>A</v>
      </c>
      <c r="DH71" s="59" t="str">
        <v>Cal</v>
      </c>
      <c r="DI71" s="59" t="str">
        <v>A</v>
      </c>
      <c r="DJ71" s="59" t="str">
        <v>A</v>
      </c>
      <c r="DK71" s="59" t="str">
        <v>Cal</v>
      </c>
      <c r="DL71" s="59" t="str">
        <v>A</v>
      </c>
      <c r="DM71" s="59" t="str">
        <v>A</v>
      </c>
      <c r="DN71" s="59" t="str">
        <v>A</v>
      </c>
      <c r="DO71" s="59" t="str">
        <v>A</v>
      </c>
      <c r="DP71" s="59" t="str">
        <v>Cal</v>
      </c>
      <c r="DQ71" s="59" t="str">
        <v>A</v>
      </c>
      <c r="DR71" s="59" t="str">
        <v>Cal</v>
      </c>
      <c r="DS71" s="59" t="str">
        <v>A</v>
      </c>
      <c r="DT71" s="59" t="str">
        <v>Cal</v>
      </c>
      <c r="DU71" s="59" t="str">
        <v>A</v>
      </c>
      <c r="DV71" s="59" t="str">
        <v>A</v>
      </c>
      <c r="DW71" s="59" t="str">
        <v>Cal</v>
      </c>
      <c r="DX71" s="59" t="str">
        <v>A</v>
      </c>
      <c r="DY71" s="59" t="str">
        <v>A</v>
      </c>
      <c r="DZ71" s="59" t="str">
        <v>A</v>
      </c>
      <c r="EA71" s="59" t="str">
        <v>A</v>
      </c>
      <c r="EB71" s="59" t="str">
        <v>Cal</v>
      </c>
      <c r="EC71" s="59" t="str">
        <v>A</v>
      </c>
      <c r="ED71" s="59" t="str">
        <v>Cal</v>
      </c>
      <c r="EE71" s="59" t="str">
        <v>A</v>
      </c>
      <c r="EF71" s="59" t="str">
        <v>Cal</v>
      </c>
      <c r="EG71" s="59" t="str">
        <v>A</v>
      </c>
      <c r="EH71" s="59" t="str">
        <v>A</v>
      </c>
      <c r="EI71" s="59" t="str">
        <v>Cal</v>
      </c>
      <c r="EJ71" s="59" t="str">
        <v>A</v>
      </c>
      <c r="EK71" s="59" t="str">
        <v>A</v>
      </c>
      <c r="EL71" s="59" t="str">
        <v>A</v>
      </c>
      <c r="EM71" s="59" t="str">
        <v>A</v>
      </c>
      <c r="EN71" s="59" t="str">
        <v>Cal</v>
      </c>
      <c r="EO71" s="59" t="str">
        <v>A</v>
      </c>
      <c r="EP71" s="59" t="str">
        <v>Cal</v>
      </c>
      <c r="EQ71" s="59" t="str">
        <v>A</v>
      </c>
      <c r="ER71" s="59" t="str">
        <v>Cal</v>
      </c>
      <c r="ES71" s="59" t="str">
        <v>A</v>
      </c>
      <c r="ET71" s="59" t="str">
        <v>A</v>
      </c>
      <c r="EU71" s="59" t="str">
        <v>Cal</v>
      </c>
      <c r="EV71" s="59" t="str">
        <v>A</v>
      </c>
      <c r="EW71" s="59" t="str">
        <v>A</v>
      </c>
      <c r="EX71" s="59" t="str">
        <v>A</v>
      </c>
      <c r="EY71" s="59" t="str">
        <v>A</v>
      </c>
      <c r="EZ71" s="59" t="str">
        <v>Cal</v>
      </c>
      <c r="FA71" s="59" t="str">
        <v>A</v>
      </c>
      <c r="FB71" s="59" t="str">
        <v>Cal</v>
      </c>
      <c r="FC71" s="59" t="str">
        <v>A</v>
      </c>
      <c r="FD71" s="59" t="str">
        <v>Cal</v>
      </c>
      <c r="FE71" s="59" t="str">
        <v>A</v>
      </c>
      <c r="FF71" s="59" t="str">
        <v>A</v>
      </c>
      <c r="FG71" s="59" t="str">
        <v>A</v>
      </c>
      <c r="FH71" s="59" t="str">
        <v>Cal</v>
      </c>
      <c r="FI71" s="59" t="str">
        <v>Cal</v>
      </c>
      <c r="FJ71" s="59" t="str">
        <v>Cal</v>
      </c>
      <c r="FK71" s="59" t="str">
        <v>A</v>
      </c>
      <c r="FL71" s="59" t="str">
        <v>A</v>
      </c>
      <c r="FM71" s="59" t="str">
        <v>Cal</v>
      </c>
      <c r="FN71" s="59" t="str">
        <v>A</v>
      </c>
      <c r="FO71" s="59" t="str">
        <v>Cal</v>
      </c>
      <c r="FP71" s="59" t="str">
        <v>Cal</v>
      </c>
      <c r="FQ71" s="59" t="str">
        <v>Cal</v>
      </c>
      <c r="FR71" s="59" t="str">
        <v>A</v>
      </c>
      <c r="FS71" s="59" t="str">
        <v>A</v>
      </c>
      <c r="FT71" s="59" t="str">
        <v>Cal</v>
      </c>
      <c r="FU71" s="59" t="str">
        <v>Cal</v>
      </c>
      <c r="FV71" s="59" t="str">
        <v>Cal</v>
      </c>
      <c r="FW71" s="59" t="str">
        <v>A</v>
      </c>
      <c r="FX71" s="59" t="str">
        <v>A</v>
      </c>
      <c r="FY71" s="59" t="str">
        <v>Cal</v>
      </c>
      <c r="FZ71" s="59" t="str">
        <v>A</v>
      </c>
      <c r="GA71" s="59" t="str">
        <v>Cal</v>
      </c>
      <c r="GB71" s="59" t="str">
        <v>Cal</v>
      </c>
      <c r="GC71" s="59" t="str">
        <v>Cal</v>
      </c>
      <c r="GD71" s="59" t="str">
        <v>A</v>
      </c>
      <c r="GE71" s="59" t="str">
        <v>A</v>
      </c>
      <c r="GF71" s="59" t="str">
        <v>Cal</v>
      </c>
      <c r="GG71" s="59" t="str">
        <v>Cal</v>
      </c>
      <c r="GH71" s="59" t="str">
        <v>Cal</v>
      </c>
      <c r="GI71" s="59" t="str">
        <v>A</v>
      </c>
      <c r="GJ71" s="59" t="str">
        <v>A</v>
      </c>
      <c r="GK71" s="59" t="str">
        <v>Cal</v>
      </c>
      <c r="GL71" s="59" t="str">
        <v>A</v>
      </c>
      <c r="GM71" s="59" t="str">
        <v>Cal</v>
      </c>
      <c r="GN71" s="59" t="str">
        <v>Cal</v>
      </c>
      <c r="GO71" s="59" t="str">
        <v>Cal</v>
      </c>
      <c r="GP71" s="59" t="str">
        <v>A</v>
      </c>
      <c r="GQ71" s="59" t="str">
        <v>A</v>
      </c>
      <c r="GR71" s="59" t="str">
        <v>Cal</v>
      </c>
      <c r="GS71" s="59" t="str">
        <v>Cal</v>
      </c>
    </row>
    <row r="72" spans="1:201">
      <c r="A72" s="39">
        <v>68</v>
      </c>
      <c r="B72" s="59" t="str" cm="1">
        <f t="array" ref="B72:GS72">_xlfn.XLOOKUP(A72,Case!$B$50:$B$205,Case!$G$50:$GX$205)&amp;""</f>
        <v>U</v>
      </c>
      <c r="C72" s="59" t="str">
        <v>U</v>
      </c>
      <c r="D72" s="59" t="str">
        <v>U</v>
      </c>
      <c r="E72" s="59" t="str">
        <v>A</v>
      </c>
      <c r="F72" s="59" t="str">
        <v>A</v>
      </c>
      <c r="G72" s="59" t="str">
        <v>U</v>
      </c>
      <c r="H72" s="59" t="str">
        <v>A</v>
      </c>
      <c r="I72" s="59" t="str">
        <v>U</v>
      </c>
      <c r="J72" s="59" t="str">
        <v>A</v>
      </c>
      <c r="K72" s="59" t="str">
        <v>U</v>
      </c>
      <c r="L72" s="59" t="str">
        <v>A</v>
      </c>
      <c r="M72" s="59" t="str">
        <v>U</v>
      </c>
      <c r="N72" s="59" t="str">
        <v>U</v>
      </c>
      <c r="O72" s="59" t="str">
        <v>U</v>
      </c>
      <c r="P72" s="59" t="str">
        <v>U</v>
      </c>
      <c r="Q72" s="59" t="str">
        <v>A</v>
      </c>
      <c r="R72" s="59" t="str">
        <v>A</v>
      </c>
      <c r="S72" s="59" t="str">
        <v>U</v>
      </c>
      <c r="T72" s="59" t="str">
        <v>A</v>
      </c>
      <c r="U72" s="59" t="str">
        <v>U</v>
      </c>
      <c r="V72" s="59" t="str">
        <v>A</v>
      </c>
      <c r="W72" s="59" t="str">
        <v>U</v>
      </c>
      <c r="X72" s="59" t="str">
        <v>A</v>
      </c>
      <c r="Y72" s="59" t="str">
        <v>U</v>
      </c>
      <c r="Z72" s="59" t="str">
        <v>U</v>
      </c>
      <c r="AA72" s="59" t="str">
        <v>U</v>
      </c>
      <c r="AB72" s="59" t="str">
        <v>U</v>
      </c>
      <c r="AC72" s="59" t="str">
        <v>A</v>
      </c>
      <c r="AD72" s="59" t="str">
        <v>A</v>
      </c>
      <c r="AE72" s="59" t="str">
        <v>U</v>
      </c>
      <c r="AF72" s="59" t="str">
        <v>A</v>
      </c>
      <c r="AG72" s="59" t="str">
        <v>U</v>
      </c>
      <c r="AH72" s="59" t="str">
        <v>A</v>
      </c>
      <c r="AI72" s="59" t="str">
        <v>U</v>
      </c>
      <c r="AJ72" s="59" t="str">
        <v>A</v>
      </c>
      <c r="AK72" s="59" t="str">
        <v>U</v>
      </c>
      <c r="AL72" s="59" t="str">
        <v>U</v>
      </c>
      <c r="AM72" s="59" t="str">
        <v>U</v>
      </c>
      <c r="AN72" s="59" t="str">
        <v>U</v>
      </c>
      <c r="AO72" s="59" t="str">
        <v>A</v>
      </c>
      <c r="AP72" s="59" t="str">
        <v>A</v>
      </c>
      <c r="AQ72" s="59" t="str">
        <v>U</v>
      </c>
      <c r="AR72" s="59" t="str">
        <v>A</v>
      </c>
      <c r="AS72" s="59" t="str">
        <v>U</v>
      </c>
      <c r="AT72" s="59" t="str">
        <v>A</v>
      </c>
      <c r="AU72" s="59" t="str">
        <v>U</v>
      </c>
      <c r="AV72" s="59" t="str">
        <v>A</v>
      </c>
      <c r="AW72" s="59" t="str">
        <v>U</v>
      </c>
      <c r="AX72" s="59" t="str">
        <v>U</v>
      </c>
      <c r="AY72" s="59" t="str">
        <v>U</v>
      </c>
      <c r="AZ72" s="59" t="str">
        <v>U</v>
      </c>
      <c r="BA72" s="59" t="str">
        <v>A</v>
      </c>
      <c r="BB72" s="59" t="str">
        <v>A</v>
      </c>
      <c r="BC72" s="59" t="str">
        <v>U</v>
      </c>
      <c r="BD72" s="59" t="str">
        <v>A</v>
      </c>
      <c r="BE72" s="59" t="str">
        <v>U</v>
      </c>
      <c r="BF72" s="59" t="str">
        <v>A</v>
      </c>
      <c r="BG72" s="59" t="str">
        <v>U</v>
      </c>
      <c r="BH72" s="59" t="str">
        <v>A</v>
      </c>
      <c r="BI72" s="59" t="str">
        <v>U</v>
      </c>
      <c r="BJ72" s="59" t="str">
        <v>U</v>
      </c>
      <c r="BK72" s="59" t="str">
        <v>A</v>
      </c>
      <c r="BL72" s="59" t="str">
        <v>A</v>
      </c>
      <c r="BM72" s="59" t="str">
        <v>A</v>
      </c>
      <c r="BN72" s="59" t="str">
        <v>U</v>
      </c>
      <c r="BO72" s="59" t="str">
        <v>A</v>
      </c>
      <c r="BP72" s="59" t="str">
        <v>A</v>
      </c>
      <c r="BQ72" s="59" t="str">
        <v>U</v>
      </c>
      <c r="BR72" s="59" t="str">
        <v>A</v>
      </c>
      <c r="BS72" s="59" t="str">
        <v>U</v>
      </c>
      <c r="BT72" s="59" t="str">
        <v>A</v>
      </c>
      <c r="BU72" s="59" t="str">
        <v>A</v>
      </c>
      <c r="BV72" s="59" t="str">
        <v>U</v>
      </c>
      <c r="BW72" s="59" t="str">
        <v>A</v>
      </c>
      <c r="BX72" s="59" t="str">
        <v>A</v>
      </c>
      <c r="BY72" s="59" t="str">
        <v>A</v>
      </c>
      <c r="BZ72" s="59" t="str">
        <v>U</v>
      </c>
      <c r="CA72" s="59" t="str">
        <v>A</v>
      </c>
      <c r="CB72" s="59" t="str">
        <v>A</v>
      </c>
      <c r="CC72" s="59" t="str">
        <v>U</v>
      </c>
      <c r="CD72" s="59" t="str">
        <v>A</v>
      </c>
      <c r="CE72" s="59" t="str">
        <v>U</v>
      </c>
      <c r="CF72" s="59" t="str">
        <v>A</v>
      </c>
      <c r="CG72" s="59" t="str">
        <v>A</v>
      </c>
      <c r="CH72" s="59" t="str">
        <v>U</v>
      </c>
      <c r="CI72" s="59" t="str">
        <v>A</v>
      </c>
      <c r="CJ72" s="59" t="str">
        <v>A</v>
      </c>
      <c r="CK72" s="59" t="str">
        <v>A</v>
      </c>
      <c r="CL72" s="59" t="str">
        <v>U</v>
      </c>
      <c r="CM72" s="59" t="str">
        <v>A</v>
      </c>
      <c r="CN72" s="59" t="str">
        <v>A</v>
      </c>
      <c r="CO72" s="59" t="str">
        <v>U</v>
      </c>
      <c r="CP72" s="59" t="str">
        <v>A</v>
      </c>
      <c r="CQ72" s="59" t="str">
        <v>U</v>
      </c>
      <c r="CR72" s="59" t="str">
        <v>A</v>
      </c>
      <c r="CS72" s="59" t="str">
        <v>A</v>
      </c>
      <c r="CT72" s="59" t="str">
        <v>U</v>
      </c>
      <c r="CU72" s="59" t="str">
        <v>A</v>
      </c>
      <c r="CV72" s="59" t="str">
        <v>A</v>
      </c>
      <c r="CW72" s="59" t="str">
        <v>A</v>
      </c>
      <c r="CX72" s="59" t="str">
        <v>U</v>
      </c>
      <c r="CY72" s="59" t="str">
        <v>A</v>
      </c>
      <c r="CZ72" s="59" t="str">
        <v>A</v>
      </c>
      <c r="DA72" s="59" t="str">
        <v>U</v>
      </c>
      <c r="DB72" s="59" t="str">
        <v>A</v>
      </c>
      <c r="DC72" s="59" t="str">
        <v>A</v>
      </c>
      <c r="DD72" s="59" t="str">
        <v>A</v>
      </c>
      <c r="DE72" s="59" t="str">
        <v>U</v>
      </c>
      <c r="DF72" s="59" t="str">
        <v>U</v>
      </c>
      <c r="DG72" s="59" t="str">
        <v>A</v>
      </c>
      <c r="DH72" s="59" t="str">
        <v>U</v>
      </c>
      <c r="DI72" s="59" t="str">
        <v>U</v>
      </c>
      <c r="DJ72" s="59" t="str">
        <v>U</v>
      </c>
      <c r="DK72" s="59" t="str">
        <v>A</v>
      </c>
      <c r="DL72" s="59" t="str">
        <v>A</v>
      </c>
      <c r="DM72" s="59" t="str">
        <v>U</v>
      </c>
      <c r="DN72" s="59" t="str">
        <v>A</v>
      </c>
      <c r="DO72" s="59" t="str">
        <v>A</v>
      </c>
      <c r="DP72" s="59" t="str">
        <v>A</v>
      </c>
      <c r="DQ72" s="59" t="str">
        <v>U</v>
      </c>
      <c r="DR72" s="59" t="str">
        <v>U</v>
      </c>
      <c r="DS72" s="59" t="str">
        <v>A</v>
      </c>
      <c r="DT72" s="59" t="str">
        <v>U</v>
      </c>
      <c r="DU72" s="59" t="str">
        <v>U</v>
      </c>
      <c r="DV72" s="59" t="str">
        <v>U</v>
      </c>
      <c r="DW72" s="59" t="str">
        <v>A</v>
      </c>
      <c r="DX72" s="59" t="str">
        <v>A</v>
      </c>
      <c r="DY72" s="59" t="str">
        <v>U</v>
      </c>
      <c r="DZ72" s="59" t="str">
        <v>A</v>
      </c>
      <c r="EA72" s="59" t="str">
        <v>A</v>
      </c>
      <c r="EB72" s="59" t="str">
        <v>A</v>
      </c>
      <c r="EC72" s="59" t="str">
        <v>U</v>
      </c>
      <c r="ED72" s="59" t="str">
        <v>U</v>
      </c>
      <c r="EE72" s="59" t="str">
        <v>A</v>
      </c>
      <c r="EF72" s="59" t="str">
        <v>U</v>
      </c>
      <c r="EG72" s="59" t="str">
        <v>U</v>
      </c>
      <c r="EH72" s="59" t="str">
        <v>U</v>
      </c>
      <c r="EI72" s="59" t="str">
        <v>A</v>
      </c>
      <c r="EJ72" s="59" t="str">
        <v>A</v>
      </c>
      <c r="EK72" s="59" t="str">
        <v>U</v>
      </c>
      <c r="EL72" s="59" t="str">
        <v>A</v>
      </c>
      <c r="EM72" s="59" t="str">
        <v>A</v>
      </c>
      <c r="EN72" s="59" t="str">
        <v>A</v>
      </c>
      <c r="EO72" s="59" t="str">
        <v>U</v>
      </c>
      <c r="EP72" s="59" t="str">
        <v>U</v>
      </c>
      <c r="EQ72" s="59" t="str">
        <v>A</v>
      </c>
      <c r="ER72" s="59" t="str">
        <v>U</v>
      </c>
      <c r="ES72" s="59" t="str">
        <v>U</v>
      </c>
      <c r="ET72" s="59" t="str">
        <v>U</v>
      </c>
      <c r="EU72" s="59" t="str">
        <v>A</v>
      </c>
      <c r="EV72" s="59" t="str">
        <v>A</v>
      </c>
      <c r="EW72" s="59" t="str">
        <v>U</v>
      </c>
      <c r="EX72" s="59" t="str">
        <v>A</v>
      </c>
      <c r="EY72" s="59" t="str">
        <v>A</v>
      </c>
      <c r="EZ72" s="59" t="str">
        <v>A</v>
      </c>
      <c r="FA72" s="59" t="str">
        <v>U</v>
      </c>
      <c r="FB72" s="59" t="str">
        <v>U</v>
      </c>
      <c r="FC72" s="59" t="str">
        <v>A</v>
      </c>
      <c r="FD72" s="59" t="str">
        <v>U</v>
      </c>
      <c r="FE72" s="59" t="str">
        <v>U</v>
      </c>
      <c r="FF72" s="59" t="str">
        <v>A</v>
      </c>
      <c r="FG72" s="59" t="str">
        <v>U</v>
      </c>
      <c r="FH72" s="59" t="str">
        <v>U</v>
      </c>
      <c r="FI72" s="59" t="str">
        <v>A</v>
      </c>
      <c r="FJ72" s="59" t="str">
        <v>U</v>
      </c>
      <c r="FK72" s="59" t="str">
        <v>U</v>
      </c>
      <c r="FL72" s="59" t="str">
        <v>A</v>
      </c>
      <c r="FM72" s="59" t="str">
        <v>A</v>
      </c>
      <c r="FN72" s="59" t="str">
        <v>U</v>
      </c>
      <c r="FO72" s="59" t="str">
        <v>U</v>
      </c>
      <c r="FP72" s="59" t="str">
        <v>A</v>
      </c>
      <c r="FQ72" s="59" t="str">
        <v>U</v>
      </c>
      <c r="FR72" s="59" t="str">
        <v>A</v>
      </c>
      <c r="FS72" s="59" t="str">
        <v>U</v>
      </c>
      <c r="FT72" s="59" t="str">
        <v>U</v>
      </c>
      <c r="FU72" s="59" t="str">
        <v>A</v>
      </c>
      <c r="FV72" s="59" t="str">
        <v>U</v>
      </c>
      <c r="FW72" s="59" t="str">
        <v>U</v>
      </c>
      <c r="FX72" s="59" t="str">
        <v>A</v>
      </c>
      <c r="FY72" s="59" t="str">
        <v>A</v>
      </c>
      <c r="FZ72" s="59" t="str">
        <v>U</v>
      </c>
      <c r="GA72" s="59" t="str">
        <v>U</v>
      </c>
      <c r="GB72" s="59" t="str">
        <v>A</v>
      </c>
      <c r="GC72" s="59" t="str">
        <v>U</v>
      </c>
      <c r="GD72" s="59" t="str">
        <v>A</v>
      </c>
      <c r="GE72" s="59" t="str">
        <v>U</v>
      </c>
      <c r="GF72" s="59" t="str">
        <v>U</v>
      </c>
      <c r="GG72" s="59" t="str">
        <v>A</v>
      </c>
      <c r="GH72" s="59" t="str">
        <v>U</v>
      </c>
      <c r="GI72" s="59" t="str">
        <v>U</v>
      </c>
      <c r="GJ72" s="59" t="str">
        <v>A</v>
      </c>
      <c r="GK72" s="59" t="str">
        <v>A</v>
      </c>
      <c r="GL72" s="59" t="str">
        <v>U</v>
      </c>
      <c r="GM72" s="59" t="str">
        <v>U</v>
      </c>
      <c r="GN72" s="59" t="str">
        <v>A</v>
      </c>
      <c r="GO72" s="59" t="str">
        <v>U</v>
      </c>
      <c r="GP72" s="59" t="str">
        <v>A</v>
      </c>
      <c r="GQ72" s="59" t="str">
        <v>U</v>
      </c>
      <c r="GR72" s="59" t="str">
        <v>U</v>
      </c>
      <c r="GS72" s="59" t="str">
        <v>A</v>
      </c>
    </row>
    <row r="73" spans="1:201">
      <c r="A73" s="39">
        <v>69</v>
      </c>
      <c r="B73" s="59" t="str" cm="1">
        <f t="array" ref="B73:GS73">_xlfn.XLOOKUP(A73,Case!$B$50:$B$205,Case!$G$50:$GX$205)&amp;""</f>
        <v>A</v>
      </c>
      <c r="C73" s="59" t="str">
        <v>S</v>
      </c>
      <c r="D73" s="59" t="str">
        <v>A</v>
      </c>
      <c r="E73" s="59" t="str">
        <v>S</v>
      </c>
      <c r="F73" s="59" t="str">
        <v>A</v>
      </c>
      <c r="G73" s="59" t="str">
        <v>S</v>
      </c>
      <c r="H73" s="59" t="str">
        <v>S</v>
      </c>
      <c r="I73" s="59" t="str">
        <v>A</v>
      </c>
      <c r="J73" s="59" t="str">
        <v>A</v>
      </c>
      <c r="K73" s="59" t="str">
        <v>S</v>
      </c>
      <c r="L73" s="59" t="str">
        <v>A</v>
      </c>
      <c r="M73" s="59" t="str">
        <v>S</v>
      </c>
      <c r="N73" s="59" t="str">
        <v>A</v>
      </c>
      <c r="O73" s="59" t="str">
        <v>S</v>
      </c>
      <c r="P73" s="59" t="str">
        <v>A</v>
      </c>
      <c r="Q73" s="59" t="str">
        <v>S</v>
      </c>
      <c r="R73" s="59" t="str">
        <v>A</v>
      </c>
      <c r="S73" s="59" t="str">
        <v>S</v>
      </c>
      <c r="T73" s="59" t="str">
        <v>S</v>
      </c>
      <c r="U73" s="59" t="str">
        <v>A</v>
      </c>
      <c r="V73" s="59" t="str">
        <v>A</v>
      </c>
      <c r="W73" s="59" t="str">
        <v>S</v>
      </c>
      <c r="X73" s="59" t="str">
        <v>A</v>
      </c>
      <c r="Y73" s="59" t="str">
        <v>S</v>
      </c>
      <c r="Z73" s="59" t="str">
        <v>A</v>
      </c>
      <c r="AA73" s="59" t="str">
        <v>S</v>
      </c>
      <c r="AB73" s="59" t="str">
        <v>A</v>
      </c>
      <c r="AC73" s="59" t="str">
        <v>S</v>
      </c>
      <c r="AD73" s="59" t="str">
        <v>A</v>
      </c>
      <c r="AE73" s="59" t="str">
        <v>S</v>
      </c>
      <c r="AF73" s="59" t="str">
        <v>S</v>
      </c>
      <c r="AG73" s="59" t="str">
        <v>A</v>
      </c>
      <c r="AH73" s="59" t="str">
        <v>A</v>
      </c>
      <c r="AI73" s="59" t="str">
        <v>S</v>
      </c>
      <c r="AJ73" s="59" t="str">
        <v>A</v>
      </c>
      <c r="AK73" s="59" t="str">
        <v>S</v>
      </c>
      <c r="AL73" s="59" t="str">
        <v>A</v>
      </c>
      <c r="AM73" s="59" t="str">
        <v>S</v>
      </c>
      <c r="AN73" s="59" t="str">
        <v>A</v>
      </c>
      <c r="AO73" s="59" t="str">
        <v>S</v>
      </c>
      <c r="AP73" s="59" t="str">
        <v>A</v>
      </c>
      <c r="AQ73" s="59" t="str">
        <v>S</v>
      </c>
      <c r="AR73" s="59" t="str">
        <v>S</v>
      </c>
      <c r="AS73" s="59" t="str">
        <v>A</v>
      </c>
      <c r="AT73" s="59" t="str">
        <v>A</v>
      </c>
      <c r="AU73" s="59" t="str">
        <v>S</v>
      </c>
      <c r="AV73" s="59" t="str">
        <v>A</v>
      </c>
      <c r="AW73" s="59" t="str">
        <v>S</v>
      </c>
      <c r="AX73" s="59" t="str">
        <v>A</v>
      </c>
      <c r="AY73" s="59" t="str">
        <v>S</v>
      </c>
      <c r="AZ73" s="59" t="str">
        <v>A</v>
      </c>
      <c r="BA73" s="59" t="str">
        <v>S</v>
      </c>
      <c r="BB73" s="59" t="str">
        <v>A</v>
      </c>
      <c r="BC73" s="59" t="str">
        <v>S</v>
      </c>
      <c r="BD73" s="59" t="str">
        <v>S</v>
      </c>
      <c r="BE73" s="59" t="str">
        <v>A</v>
      </c>
      <c r="BF73" s="59" t="str">
        <v>A</v>
      </c>
      <c r="BG73" s="59" t="str">
        <v>S</v>
      </c>
      <c r="BH73" s="59" t="str">
        <v>A</v>
      </c>
      <c r="BI73" s="59" t="str">
        <v>S</v>
      </c>
      <c r="BJ73" s="59" t="str">
        <v>A</v>
      </c>
      <c r="BK73" s="59" t="str">
        <v>S</v>
      </c>
      <c r="BL73" s="59" t="str">
        <v>A</v>
      </c>
      <c r="BM73" s="59" t="str">
        <v>S</v>
      </c>
      <c r="BN73" s="59" t="str">
        <v>S</v>
      </c>
      <c r="BO73" s="59" t="str">
        <v>A</v>
      </c>
      <c r="BP73" s="59" t="str">
        <v>A</v>
      </c>
      <c r="BQ73" s="59" t="str">
        <v>S</v>
      </c>
      <c r="BR73" s="59" t="str">
        <v>A</v>
      </c>
      <c r="BS73" s="59" t="str">
        <v>S</v>
      </c>
      <c r="BT73" s="59" t="str">
        <v>A</v>
      </c>
      <c r="BU73" s="59" t="str">
        <v>S</v>
      </c>
      <c r="BV73" s="59" t="str">
        <v>A</v>
      </c>
      <c r="BW73" s="59" t="str">
        <v>S</v>
      </c>
      <c r="BX73" s="59" t="str">
        <v>A</v>
      </c>
      <c r="BY73" s="59" t="str">
        <v>S</v>
      </c>
      <c r="BZ73" s="59" t="str">
        <v>S</v>
      </c>
      <c r="CA73" s="59" t="str">
        <v>A</v>
      </c>
      <c r="CB73" s="59" t="str">
        <v>A</v>
      </c>
      <c r="CC73" s="59" t="str">
        <v>S</v>
      </c>
      <c r="CD73" s="59" t="str">
        <v>A</v>
      </c>
      <c r="CE73" s="59" t="str">
        <v>S</v>
      </c>
      <c r="CF73" s="59" t="str">
        <v>A</v>
      </c>
      <c r="CG73" s="59" t="str">
        <v>S</v>
      </c>
      <c r="CH73" s="59" t="str">
        <v>A</v>
      </c>
      <c r="CI73" s="59" t="str">
        <v>S</v>
      </c>
      <c r="CJ73" s="59" t="str">
        <v>A</v>
      </c>
      <c r="CK73" s="59" t="str">
        <v>S</v>
      </c>
      <c r="CL73" s="59" t="str">
        <v>S</v>
      </c>
      <c r="CM73" s="59" t="str">
        <v>A</v>
      </c>
      <c r="CN73" s="59" t="str">
        <v>A</v>
      </c>
      <c r="CO73" s="59" t="str">
        <v>S</v>
      </c>
      <c r="CP73" s="59" t="str">
        <v>A</v>
      </c>
      <c r="CQ73" s="59" t="str">
        <v>S</v>
      </c>
      <c r="CR73" s="59" t="str">
        <v>A</v>
      </c>
      <c r="CS73" s="59" t="str">
        <v>S</v>
      </c>
      <c r="CT73" s="59" t="str">
        <v>A</v>
      </c>
      <c r="CU73" s="59" t="str">
        <v>S</v>
      </c>
      <c r="CV73" s="59" t="str">
        <v>A</v>
      </c>
      <c r="CW73" s="59" t="str">
        <v>S</v>
      </c>
      <c r="CX73" s="59" t="str">
        <v>S</v>
      </c>
      <c r="CY73" s="59" t="str">
        <v>A</v>
      </c>
      <c r="CZ73" s="59" t="str">
        <v>S</v>
      </c>
      <c r="DA73" s="59" t="str">
        <v>A</v>
      </c>
      <c r="DB73" s="59" t="str">
        <v>S</v>
      </c>
      <c r="DC73" s="59" t="str">
        <v>A</v>
      </c>
      <c r="DD73" s="59" t="str">
        <v>A</v>
      </c>
      <c r="DE73" s="59" t="str">
        <v>A</v>
      </c>
      <c r="DF73" s="59" t="str">
        <v>A</v>
      </c>
      <c r="DG73" s="59" t="str">
        <v>A</v>
      </c>
      <c r="DH73" s="59" t="str">
        <v>S</v>
      </c>
      <c r="DI73" s="59" t="str">
        <v>S</v>
      </c>
      <c r="DJ73" s="59" t="str">
        <v>S</v>
      </c>
      <c r="DK73" s="59" t="str">
        <v>A</v>
      </c>
      <c r="DL73" s="59" t="str">
        <v>S</v>
      </c>
      <c r="DM73" s="59" t="str">
        <v>A</v>
      </c>
      <c r="DN73" s="59" t="str">
        <v>S</v>
      </c>
      <c r="DO73" s="59" t="str">
        <v>A</v>
      </c>
      <c r="DP73" s="59" t="str">
        <v>A</v>
      </c>
      <c r="DQ73" s="59" t="str">
        <v>A</v>
      </c>
      <c r="DR73" s="59" t="str">
        <v>A</v>
      </c>
      <c r="DS73" s="59" t="str">
        <v>A</v>
      </c>
      <c r="DT73" s="59" t="str">
        <v>S</v>
      </c>
      <c r="DU73" s="59" t="str">
        <v>S</v>
      </c>
      <c r="DV73" s="59" t="str">
        <v>S</v>
      </c>
      <c r="DW73" s="59" t="str">
        <v>A</v>
      </c>
      <c r="DX73" s="59" t="str">
        <v>S</v>
      </c>
      <c r="DY73" s="59" t="str">
        <v>A</v>
      </c>
      <c r="DZ73" s="59" t="str">
        <v>S</v>
      </c>
      <c r="EA73" s="59" t="str">
        <v>A</v>
      </c>
      <c r="EB73" s="59" t="str">
        <v>A</v>
      </c>
      <c r="EC73" s="59" t="str">
        <v>A</v>
      </c>
      <c r="ED73" s="59" t="str">
        <v>A</v>
      </c>
      <c r="EE73" s="59" t="str">
        <v>A</v>
      </c>
      <c r="EF73" s="59" t="str">
        <v>S</v>
      </c>
      <c r="EG73" s="59" t="str">
        <v>S</v>
      </c>
      <c r="EH73" s="59" t="str">
        <v>S</v>
      </c>
      <c r="EI73" s="59" t="str">
        <v>A</v>
      </c>
      <c r="EJ73" s="59" t="str">
        <v>S</v>
      </c>
      <c r="EK73" s="59" t="str">
        <v>A</v>
      </c>
      <c r="EL73" s="59" t="str">
        <v>S</v>
      </c>
      <c r="EM73" s="59" t="str">
        <v>A</v>
      </c>
      <c r="EN73" s="59" t="str">
        <v>A</v>
      </c>
      <c r="EO73" s="59" t="str">
        <v>A</v>
      </c>
      <c r="EP73" s="59" t="str">
        <v>A</v>
      </c>
      <c r="EQ73" s="59" t="str">
        <v>A</v>
      </c>
      <c r="ER73" s="59" t="str">
        <v>S</v>
      </c>
      <c r="ES73" s="59" t="str">
        <v>S</v>
      </c>
      <c r="ET73" s="59" t="str">
        <v>S</v>
      </c>
      <c r="EU73" s="59" t="str">
        <v>A</v>
      </c>
      <c r="EV73" s="59" t="str">
        <v>S</v>
      </c>
      <c r="EW73" s="59" t="str">
        <v>A</v>
      </c>
      <c r="EX73" s="59" t="str">
        <v>S</v>
      </c>
      <c r="EY73" s="59" t="str">
        <v>A</v>
      </c>
      <c r="EZ73" s="59" t="str">
        <v>A</v>
      </c>
      <c r="FA73" s="59" t="str">
        <v>A</v>
      </c>
      <c r="FB73" s="59" t="str">
        <v>A</v>
      </c>
      <c r="FC73" s="59" t="str">
        <v>A</v>
      </c>
      <c r="FD73" s="59" t="str">
        <v>S</v>
      </c>
      <c r="FE73" s="59" t="str">
        <v>S</v>
      </c>
      <c r="FF73" s="59" t="str">
        <v>S</v>
      </c>
      <c r="FG73" s="59" t="str">
        <v>S</v>
      </c>
      <c r="FH73" s="59" t="str">
        <v>A</v>
      </c>
      <c r="FI73" s="59" t="str">
        <v>S</v>
      </c>
      <c r="FJ73" s="59" t="str">
        <v>A</v>
      </c>
      <c r="FK73" s="59" t="str">
        <v>S</v>
      </c>
      <c r="FL73" s="59" t="str">
        <v>A</v>
      </c>
      <c r="FM73" s="59" t="str">
        <v>A</v>
      </c>
      <c r="FN73" s="59" t="str">
        <v>S</v>
      </c>
      <c r="FO73" s="59" t="str">
        <v>A</v>
      </c>
      <c r="FP73" s="59" t="str">
        <v>A</v>
      </c>
      <c r="FQ73" s="59" t="str">
        <v>S</v>
      </c>
      <c r="FR73" s="59" t="str">
        <v>S</v>
      </c>
      <c r="FS73" s="59" t="str">
        <v>S</v>
      </c>
      <c r="FT73" s="59" t="str">
        <v>A</v>
      </c>
      <c r="FU73" s="59" t="str">
        <v>S</v>
      </c>
      <c r="FV73" s="59" t="str">
        <v>A</v>
      </c>
      <c r="FW73" s="59" t="str">
        <v>S</v>
      </c>
      <c r="FX73" s="59" t="str">
        <v>A</v>
      </c>
      <c r="FY73" s="59" t="str">
        <v>A</v>
      </c>
      <c r="FZ73" s="59" t="str">
        <v>S</v>
      </c>
      <c r="GA73" s="59" t="str">
        <v>A</v>
      </c>
      <c r="GB73" s="59" t="str">
        <v>A</v>
      </c>
      <c r="GC73" s="59" t="str">
        <v>S</v>
      </c>
      <c r="GD73" s="59" t="str">
        <v>S</v>
      </c>
      <c r="GE73" s="59" t="str">
        <v>S</v>
      </c>
      <c r="GF73" s="59" t="str">
        <v>A</v>
      </c>
      <c r="GG73" s="59" t="str">
        <v>S</v>
      </c>
      <c r="GH73" s="59" t="str">
        <v>A</v>
      </c>
      <c r="GI73" s="59" t="str">
        <v>S</v>
      </c>
      <c r="GJ73" s="59" t="str">
        <v>A</v>
      </c>
      <c r="GK73" s="59" t="str">
        <v>A</v>
      </c>
      <c r="GL73" s="59" t="str">
        <v>S</v>
      </c>
      <c r="GM73" s="59" t="str">
        <v>A</v>
      </c>
      <c r="GN73" s="59" t="str">
        <v>A</v>
      </c>
      <c r="GO73" s="59" t="str">
        <v>S</v>
      </c>
      <c r="GP73" s="59" t="str">
        <v>S</v>
      </c>
      <c r="GQ73" s="59" t="str">
        <v>S</v>
      </c>
      <c r="GR73" s="59" t="str">
        <v>A</v>
      </c>
      <c r="GS73" s="59" t="str">
        <v>S</v>
      </c>
    </row>
    <row r="74" spans="1:201">
      <c r="A74" s="39">
        <v>70</v>
      </c>
      <c r="B74" s="59" t="str" cm="1">
        <f t="array" ref="B74:GS74">_xlfn.XLOOKUP(A74,Case!$B$50:$B$205,Case!$G$50:$GX$205)&amp;""</f>
        <v>WSU</v>
      </c>
      <c r="C74" s="59" t="str">
        <v>A</v>
      </c>
      <c r="D74" s="59" t="str">
        <v>WSU</v>
      </c>
      <c r="E74" s="59" t="str">
        <v>WSU</v>
      </c>
      <c r="F74" s="59" t="str">
        <v>WSU</v>
      </c>
      <c r="G74" s="59" t="str">
        <v>A</v>
      </c>
      <c r="H74" s="59" t="str">
        <v>A</v>
      </c>
      <c r="I74" s="59" t="str">
        <v>A</v>
      </c>
      <c r="J74" s="59" t="str">
        <v>A</v>
      </c>
      <c r="K74" s="59" t="str">
        <v>A</v>
      </c>
      <c r="L74" s="59" t="str">
        <v>A</v>
      </c>
      <c r="M74" s="59" t="str">
        <v>WSU</v>
      </c>
      <c r="N74" s="59" t="str">
        <v>WSU</v>
      </c>
      <c r="O74" s="59" t="str">
        <v>A</v>
      </c>
      <c r="P74" s="59" t="str">
        <v>WSU</v>
      </c>
      <c r="Q74" s="59" t="str">
        <v>WSU</v>
      </c>
      <c r="R74" s="59" t="str">
        <v>WSU</v>
      </c>
      <c r="S74" s="59" t="str">
        <v>A</v>
      </c>
      <c r="T74" s="59" t="str">
        <v>A</v>
      </c>
      <c r="U74" s="59" t="str">
        <v>A</v>
      </c>
      <c r="V74" s="59" t="str">
        <v>A</v>
      </c>
      <c r="W74" s="59" t="str">
        <v>A</v>
      </c>
      <c r="X74" s="59" t="str">
        <v>A</v>
      </c>
      <c r="Y74" s="59" t="str">
        <v>WSU</v>
      </c>
      <c r="Z74" s="59" t="str">
        <v>WSU</v>
      </c>
      <c r="AA74" s="59" t="str">
        <v>A</v>
      </c>
      <c r="AB74" s="59" t="str">
        <v>WSU</v>
      </c>
      <c r="AC74" s="59" t="str">
        <v>WSU</v>
      </c>
      <c r="AD74" s="59" t="str">
        <v>WSU</v>
      </c>
      <c r="AE74" s="59" t="str">
        <v>A</v>
      </c>
      <c r="AF74" s="59" t="str">
        <v>A</v>
      </c>
      <c r="AG74" s="59" t="str">
        <v>A</v>
      </c>
      <c r="AH74" s="59" t="str">
        <v>A</v>
      </c>
      <c r="AI74" s="59" t="str">
        <v>A</v>
      </c>
      <c r="AJ74" s="59" t="str">
        <v>A</v>
      </c>
      <c r="AK74" s="59" t="str">
        <v>WSU</v>
      </c>
      <c r="AL74" s="59" t="str">
        <v>WSU</v>
      </c>
      <c r="AM74" s="59" t="str">
        <v>A</v>
      </c>
      <c r="AN74" s="59" t="str">
        <v>WSU</v>
      </c>
      <c r="AO74" s="59" t="str">
        <v>WSU</v>
      </c>
      <c r="AP74" s="59" t="str">
        <v>WSU</v>
      </c>
      <c r="AQ74" s="59" t="str">
        <v>A</v>
      </c>
      <c r="AR74" s="59" t="str">
        <v>A</v>
      </c>
      <c r="AS74" s="59" t="str">
        <v>A</v>
      </c>
      <c r="AT74" s="59" t="str">
        <v>A</v>
      </c>
      <c r="AU74" s="59" t="str">
        <v>A</v>
      </c>
      <c r="AV74" s="59" t="str">
        <v>A</v>
      </c>
      <c r="AW74" s="59" t="str">
        <v>WSU</v>
      </c>
      <c r="AX74" s="59" t="str">
        <v>WSU</v>
      </c>
      <c r="AY74" s="59" t="str">
        <v>A</v>
      </c>
      <c r="AZ74" s="59" t="str">
        <v>WSU</v>
      </c>
      <c r="BA74" s="59" t="str">
        <v>WSU</v>
      </c>
      <c r="BB74" s="59" t="str">
        <v>WSU</v>
      </c>
      <c r="BC74" s="59" t="str">
        <v>A</v>
      </c>
      <c r="BD74" s="59" t="str">
        <v>A</v>
      </c>
      <c r="BE74" s="59" t="str">
        <v>A</v>
      </c>
      <c r="BF74" s="59" t="str">
        <v>A</v>
      </c>
      <c r="BG74" s="59" t="str">
        <v>A</v>
      </c>
      <c r="BH74" s="59" t="str">
        <v>A</v>
      </c>
      <c r="BI74" s="59" t="str">
        <v>WSU</v>
      </c>
      <c r="BJ74" s="59" t="str">
        <v>A</v>
      </c>
      <c r="BK74" s="59" t="str">
        <v>A</v>
      </c>
      <c r="BL74" s="59" t="str">
        <v>A</v>
      </c>
      <c r="BM74" s="59" t="str">
        <v>A</v>
      </c>
      <c r="BN74" s="59" t="str">
        <v>A</v>
      </c>
      <c r="BO74" s="59" t="str">
        <v>A</v>
      </c>
      <c r="BP74" s="59" t="str">
        <v>A</v>
      </c>
      <c r="BQ74" s="59" t="str">
        <v>WSU</v>
      </c>
      <c r="BR74" s="59" t="str">
        <v>WSU</v>
      </c>
      <c r="BS74" s="59" t="str">
        <v>WSU</v>
      </c>
      <c r="BT74" s="59" t="str">
        <v>WSU</v>
      </c>
      <c r="BU74" s="59" t="str">
        <v>A</v>
      </c>
      <c r="BV74" s="59" t="str">
        <v>A</v>
      </c>
      <c r="BW74" s="59" t="str">
        <v>A</v>
      </c>
      <c r="BX74" s="59" t="str">
        <v>A</v>
      </c>
      <c r="BY74" s="59" t="str">
        <v>A</v>
      </c>
      <c r="BZ74" s="59" t="str">
        <v>A</v>
      </c>
      <c r="CA74" s="59" t="str">
        <v>A</v>
      </c>
      <c r="CB74" s="59" t="str">
        <v>A</v>
      </c>
      <c r="CC74" s="59" t="str">
        <v>WSU</v>
      </c>
      <c r="CD74" s="59" t="str">
        <v>WSU</v>
      </c>
      <c r="CE74" s="59" t="str">
        <v>WSU</v>
      </c>
      <c r="CF74" s="59" t="str">
        <v>WSU</v>
      </c>
      <c r="CG74" s="59" t="str">
        <v>A</v>
      </c>
      <c r="CH74" s="59" t="str">
        <v>A</v>
      </c>
      <c r="CI74" s="59" t="str">
        <v>A</v>
      </c>
      <c r="CJ74" s="59" t="str">
        <v>A</v>
      </c>
      <c r="CK74" s="59" t="str">
        <v>A</v>
      </c>
      <c r="CL74" s="59" t="str">
        <v>A</v>
      </c>
      <c r="CM74" s="59" t="str">
        <v>A</v>
      </c>
      <c r="CN74" s="59" t="str">
        <v>A</v>
      </c>
      <c r="CO74" s="59" t="str">
        <v>WSU</v>
      </c>
      <c r="CP74" s="59" t="str">
        <v>WSU</v>
      </c>
      <c r="CQ74" s="59" t="str">
        <v>WSU</v>
      </c>
      <c r="CR74" s="59" t="str">
        <v>WSU</v>
      </c>
      <c r="CS74" s="59" t="str">
        <v>A</v>
      </c>
      <c r="CT74" s="59" t="str">
        <v>A</v>
      </c>
      <c r="CU74" s="59" t="str">
        <v>A</v>
      </c>
      <c r="CV74" s="59" t="str">
        <v>A</v>
      </c>
      <c r="CW74" s="59" t="str">
        <v>A</v>
      </c>
      <c r="CX74" s="59" t="str">
        <v>WSU</v>
      </c>
      <c r="CY74" s="59" t="str">
        <v>A</v>
      </c>
      <c r="CZ74" s="59" t="str">
        <v>WSU</v>
      </c>
      <c r="DA74" s="59" t="str">
        <v>WSU</v>
      </c>
      <c r="DB74" s="59" t="str">
        <v>WSU</v>
      </c>
      <c r="DC74" s="59" t="str">
        <v>A</v>
      </c>
      <c r="DD74" s="59" t="str">
        <v>WSU</v>
      </c>
      <c r="DE74" s="59" t="str">
        <v>A</v>
      </c>
      <c r="DF74" s="59" t="str">
        <v>A</v>
      </c>
      <c r="DG74" s="59" t="str">
        <v>A</v>
      </c>
      <c r="DH74" s="59" t="str">
        <v>WSU</v>
      </c>
      <c r="DI74" s="59" t="str">
        <v>A</v>
      </c>
      <c r="DJ74" s="59" t="str">
        <v>WSU</v>
      </c>
      <c r="DK74" s="59" t="str">
        <v>A</v>
      </c>
      <c r="DL74" s="59" t="str">
        <v>WSU</v>
      </c>
      <c r="DM74" s="59" t="str">
        <v>WSU</v>
      </c>
      <c r="DN74" s="59" t="str">
        <v>WSU</v>
      </c>
      <c r="DO74" s="59" t="str">
        <v>A</v>
      </c>
      <c r="DP74" s="59" t="str">
        <v>WSU</v>
      </c>
      <c r="DQ74" s="59" t="str">
        <v>A</v>
      </c>
      <c r="DR74" s="59" t="str">
        <v>A</v>
      </c>
      <c r="DS74" s="59" t="str">
        <v>A</v>
      </c>
      <c r="DT74" s="59" t="str">
        <v>WSU</v>
      </c>
      <c r="DU74" s="59" t="str">
        <v>A</v>
      </c>
      <c r="DV74" s="59" t="str">
        <v>WSU</v>
      </c>
      <c r="DW74" s="59" t="str">
        <v>A</v>
      </c>
      <c r="DX74" s="59" t="str">
        <v>WSU</v>
      </c>
      <c r="DY74" s="59" t="str">
        <v>WSU</v>
      </c>
      <c r="DZ74" s="59" t="str">
        <v>WSU</v>
      </c>
      <c r="EA74" s="59" t="str">
        <v>A</v>
      </c>
      <c r="EB74" s="59" t="str">
        <v>WSU</v>
      </c>
      <c r="EC74" s="59" t="str">
        <v>A</v>
      </c>
      <c r="ED74" s="59" t="str">
        <v>A</v>
      </c>
      <c r="EE74" s="59" t="str">
        <v>A</v>
      </c>
      <c r="EF74" s="59" t="str">
        <v>WSU</v>
      </c>
      <c r="EG74" s="59" t="str">
        <v>A</v>
      </c>
      <c r="EH74" s="59" t="str">
        <v>WSU</v>
      </c>
      <c r="EI74" s="59" t="str">
        <v>A</v>
      </c>
      <c r="EJ74" s="59" t="str">
        <v>WSU</v>
      </c>
      <c r="EK74" s="59" t="str">
        <v>WSU</v>
      </c>
      <c r="EL74" s="59" t="str">
        <v>WSU</v>
      </c>
      <c r="EM74" s="59" t="str">
        <v>A</v>
      </c>
      <c r="EN74" s="59" t="str">
        <v>WSU</v>
      </c>
      <c r="EO74" s="59" t="str">
        <v>A</v>
      </c>
      <c r="EP74" s="59" t="str">
        <v>A</v>
      </c>
      <c r="EQ74" s="59" t="str">
        <v>A</v>
      </c>
      <c r="ER74" s="59" t="str">
        <v>WSU</v>
      </c>
      <c r="ES74" s="59" t="str">
        <v>A</v>
      </c>
      <c r="ET74" s="59" t="str">
        <v>WSU</v>
      </c>
      <c r="EU74" s="59" t="str">
        <v>A</v>
      </c>
      <c r="EV74" s="59" t="str">
        <v>WSU</v>
      </c>
      <c r="EW74" s="59" t="str">
        <v>WSU</v>
      </c>
      <c r="EX74" s="59" t="str">
        <v>WSU</v>
      </c>
      <c r="EY74" s="59" t="str">
        <v>A</v>
      </c>
      <c r="EZ74" s="59" t="str">
        <v>WSU</v>
      </c>
      <c r="FA74" s="59" t="str">
        <v>A</v>
      </c>
      <c r="FB74" s="59" t="str">
        <v>A</v>
      </c>
      <c r="FC74" s="59" t="str">
        <v>A</v>
      </c>
      <c r="FD74" s="59" t="str">
        <v>WSU</v>
      </c>
      <c r="FE74" s="59" t="str">
        <v>A</v>
      </c>
      <c r="FF74" s="59" t="str">
        <v>A</v>
      </c>
      <c r="FG74" s="59" t="str">
        <v>WSU</v>
      </c>
      <c r="FH74" s="59" t="str">
        <v>A</v>
      </c>
      <c r="FI74" s="59" t="str">
        <v>A</v>
      </c>
      <c r="FJ74" s="59" t="str">
        <v>A</v>
      </c>
      <c r="FK74" s="59" t="str">
        <v>WSU</v>
      </c>
      <c r="FL74" s="59" t="str">
        <v>WSU</v>
      </c>
      <c r="FM74" s="59" t="str">
        <v>A</v>
      </c>
      <c r="FN74" s="59" t="str">
        <v>A</v>
      </c>
      <c r="FO74" s="59" t="str">
        <v>WSU</v>
      </c>
      <c r="FP74" s="59" t="str">
        <v>A</v>
      </c>
      <c r="FQ74" s="59" t="str">
        <v>WSU</v>
      </c>
      <c r="FR74" s="59" t="str">
        <v>A</v>
      </c>
      <c r="FS74" s="59" t="str">
        <v>WSU</v>
      </c>
      <c r="FT74" s="59" t="str">
        <v>A</v>
      </c>
      <c r="FU74" s="59" t="str">
        <v>A</v>
      </c>
      <c r="FV74" s="59" t="str">
        <v>A</v>
      </c>
      <c r="FW74" s="59" t="str">
        <v>WSU</v>
      </c>
      <c r="FX74" s="59" t="str">
        <v>WSU</v>
      </c>
      <c r="FY74" s="59" t="str">
        <v>A</v>
      </c>
      <c r="FZ74" s="59" t="str">
        <v>A</v>
      </c>
      <c r="GA74" s="59" t="str">
        <v>WSU</v>
      </c>
      <c r="GB74" s="59" t="str">
        <v>A</v>
      </c>
      <c r="GC74" s="59" t="str">
        <v>WSU</v>
      </c>
      <c r="GD74" s="59" t="str">
        <v>A</v>
      </c>
      <c r="GE74" s="59" t="str">
        <v>WSU</v>
      </c>
      <c r="GF74" s="59" t="str">
        <v>A</v>
      </c>
      <c r="GG74" s="59" t="str">
        <v>A</v>
      </c>
      <c r="GH74" s="59" t="str">
        <v>A</v>
      </c>
      <c r="GI74" s="59" t="str">
        <v>WSU</v>
      </c>
      <c r="GJ74" s="59" t="str">
        <v>WSU</v>
      </c>
      <c r="GK74" s="59" t="str">
        <v>A</v>
      </c>
      <c r="GL74" s="59" t="str">
        <v>A</v>
      </c>
      <c r="GM74" s="59" t="str">
        <v>WSU</v>
      </c>
      <c r="GN74" s="59" t="str">
        <v>A</v>
      </c>
      <c r="GO74" s="59" t="str">
        <v>WSU</v>
      </c>
      <c r="GP74" s="59" t="str">
        <v>A</v>
      </c>
      <c r="GQ74" s="59" t="str">
        <v>WSU</v>
      </c>
      <c r="GR74" s="59" t="str">
        <v>A</v>
      </c>
      <c r="GS74" s="59" t="str">
        <v>A</v>
      </c>
    </row>
    <row r="75" spans="1:201">
      <c r="A75" s="39">
        <v>71</v>
      </c>
      <c r="B75" s="59" t="str" cm="1">
        <f t="array" ref="B75:GS75">_xlfn.XLOOKUP(A75,Case!$B$50:$B$205,Case!$G$50:$GX$205)&amp;""</f>
        <v>OSU</v>
      </c>
      <c r="C75" s="59" t="str">
        <v>OSU</v>
      </c>
      <c r="D75" s="59" t="str">
        <v>OSU</v>
      </c>
      <c r="E75" s="59" t="str">
        <v>OSU</v>
      </c>
      <c r="F75" s="59" t="str">
        <v>OSU</v>
      </c>
      <c r="G75" s="59" t="str">
        <v>A</v>
      </c>
      <c r="H75" s="59" t="str">
        <v>OSU</v>
      </c>
      <c r="I75" s="59" t="str">
        <v>A</v>
      </c>
      <c r="J75" s="59" t="str">
        <v>A</v>
      </c>
      <c r="K75" s="59" t="str">
        <v>A</v>
      </c>
      <c r="L75" s="59" t="str">
        <v>A</v>
      </c>
      <c r="M75" s="59" t="str">
        <v>A</v>
      </c>
      <c r="N75" s="59" t="str">
        <v>OSU</v>
      </c>
      <c r="O75" s="59" t="str">
        <v>OSU</v>
      </c>
      <c r="P75" s="59" t="str">
        <v>OSU</v>
      </c>
      <c r="Q75" s="59" t="str">
        <v>OSU</v>
      </c>
      <c r="R75" s="59" t="str">
        <v>OSU</v>
      </c>
      <c r="S75" s="59" t="str">
        <v>A</v>
      </c>
      <c r="T75" s="59" t="str">
        <v>OSU</v>
      </c>
      <c r="U75" s="59" t="str">
        <v>A</v>
      </c>
      <c r="V75" s="59" t="str">
        <v>A</v>
      </c>
      <c r="W75" s="59" t="str">
        <v>A</v>
      </c>
      <c r="X75" s="59" t="str">
        <v>A</v>
      </c>
      <c r="Y75" s="59" t="str">
        <v>A</v>
      </c>
      <c r="Z75" s="59" t="str">
        <v>OSU</v>
      </c>
      <c r="AA75" s="59" t="str">
        <v>OSU</v>
      </c>
      <c r="AB75" s="59" t="str">
        <v>OSU</v>
      </c>
      <c r="AC75" s="59" t="str">
        <v>OSU</v>
      </c>
      <c r="AD75" s="59" t="str">
        <v>OSU</v>
      </c>
      <c r="AE75" s="59" t="str">
        <v>A</v>
      </c>
      <c r="AF75" s="59" t="str">
        <v>OSU</v>
      </c>
      <c r="AG75" s="59" t="str">
        <v>A</v>
      </c>
      <c r="AH75" s="59" t="str">
        <v>A</v>
      </c>
      <c r="AI75" s="59" t="str">
        <v>A</v>
      </c>
      <c r="AJ75" s="59" t="str">
        <v>A</v>
      </c>
      <c r="AK75" s="59" t="str">
        <v>A</v>
      </c>
      <c r="AL75" s="59" t="str">
        <v>OSU</v>
      </c>
      <c r="AM75" s="59" t="str">
        <v>OSU</v>
      </c>
      <c r="AN75" s="59" t="str">
        <v>OSU</v>
      </c>
      <c r="AO75" s="59" t="str">
        <v>OSU</v>
      </c>
      <c r="AP75" s="59" t="str">
        <v>OSU</v>
      </c>
      <c r="AQ75" s="59" t="str">
        <v>A</v>
      </c>
      <c r="AR75" s="59" t="str">
        <v>OSU</v>
      </c>
      <c r="AS75" s="59" t="str">
        <v>A</v>
      </c>
      <c r="AT75" s="59" t="str">
        <v>A</v>
      </c>
      <c r="AU75" s="59" t="str">
        <v>A</v>
      </c>
      <c r="AV75" s="59" t="str">
        <v>A</v>
      </c>
      <c r="AW75" s="59" t="str">
        <v>A</v>
      </c>
      <c r="AX75" s="59" t="str">
        <v>OSU</v>
      </c>
      <c r="AY75" s="59" t="str">
        <v>OSU</v>
      </c>
      <c r="AZ75" s="59" t="str">
        <v>OSU</v>
      </c>
      <c r="BA75" s="59" t="str">
        <v>OSU</v>
      </c>
      <c r="BB75" s="59" t="str">
        <v>OSU</v>
      </c>
      <c r="BC75" s="59" t="str">
        <v>A</v>
      </c>
      <c r="BD75" s="59" t="str">
        <v>OSU</v>
      </c>
      <c r="BE75" s="59" t="str">
        <v>A</v>
      </c>
      <c r="BF75" s="59" t="str">
        <v>A</v>
      </c>
      <c r="BG75" s="59" t="str">
        <v>A</v>
      </c>
      <c r="BH75" s="59" t="str">
        <v>A</v>
      </c>
      <c r="BI75" s="59" t="str">
        <v>A</v>
      </c>
      <c r="BJ75" s="59" t="str">
        <v>A</v>
      </c>
      <c r="BK75" s="59" t="str">
        <v>A</v>
      </c>
      <c r="BL75" s="59" t="str">
        <v>A</v>
      </c>
      <c r="BM75" s="59" t="str">
        <v>A</v>
      </c>
      <c r="BN75" s="59" t="str">
        <v>OSU</v>
      </c>
      <c r="BO75" s="59" t="str">
        <v>A</v>
      </c>
      <c r="BP75" s="59" t="str">
        <v>OSU</v>
      </c>
      <c r="BQ75" s="59" t="str">
        <v>A</v>
      </c>
      <c r="BR75" s="59" t="str">
        <v>OSU</v>
      </c>
      <c r="BS75" s="59" t="str">
        <v>A</v>
      </c>
      <c r="BT75" s="59" t="str">
        <v>A</v>
      </c>
      <c r="BU75" s="59" t="str">
        <v>A</v>
      </c>
      <c r="BV75" s="59" t="str">
        <v>A</v>
      </c>
      <c r="BW75" s="59" t="str">
        <v>A</v>
      </c>
      <c r="BX75" s="59" t="str">
        <v>A</v>
      </c>
      <c r="BY75" s="59" t="str">
        <v>A</v>
      </c>
      <c r="BZ75" s="59" t="str">
        <v>OSU</v>
      </c>
      <c r="CA75" s="59" t="str">
        <v>A</v>
      </c>
      <c r="CB75" s="59" t="str">
        <v>OSU</v>
      </c>
      <c r="CC75" s="59" t="str">
        <v>A</v>
      </c>
      <c r="CD75" s="59" t="str">
        <v>OSU</v>
      </c>
      <c r="CE75" s="59" t="str">
        <v>A</v>
      </c>
      <c r="CF75" s="59" t="str">
        <v>A</v>
      </c>
      <c r="CG75" s="59" t="str">
        <v>A</v>
      </c>
      <c r="CH75" s="59" t="str">
        <v>A</v>
      </c>
      <c r="CI75" s="59" t="str">
        <v>A</v>
      </c>
      <c r="CJ75" s="59" t="str">
        <v>A</v>
      </c>
      <c r="CK75" s="59" t="str">
        <v>A</v>
      </c>
      <c r="CL75" s="59" t="str">
        <v>OSU</v>
      </c>
      <c r="CM75" s="59" t="str">
        <v>A</v>
      </c>
      <c r="CN75" s="59" t="str">
        <v>OSU</v>
      </c>
      <c r="CO75" s="59" t="str">
        <v>A</v>
      </c>
      <c r="CP75" s="59" t="str">
        <v>OSU</v>
      </c>
      <c r="CQ75" s="59" t="str">
        <v>A</v>
      </c>
      <c r="CR75" s="59" t="str">
        <v>A</v>
      </c>
      <c r="CS75" s="59" t="str">
        <v>A</v>
      </c>
      <c r="CT75" s="59" t="str">
        <v>A</v>
      </c>
      <c r="CU75" s="59" t="str">
        <v>A</v>
      </c>
      <c r="CV75" s="59" t="str">
        <v>A</v>
      </c>
      <c r="CW75" s="59" t="str">
        <v>A</v>
      </c>
      <c r="CX75" s="59" t="str">
        <v>A</v>
      </c>
      <c r="CY75" s="59" t="str">
        <v>OSU</v>
      </c>
      <c r="CZ75" s="59" t="str">
        <v>OSU</v>
      </c>
      <c r="DA75" s="59" t="str">
        <v>A</v>
      </c>
      <c r="DB75" s="59" t="str">
        <v>A</v>
      </c>
      <c r="DC75" s="59" t="str">
        <v>OSU</v>
      </c>
      <c r="DD75" s="59" t="str">
        <v>OSU</v>
      </c>
      <c r="DE75" s="59" t="str">
        <v>A</v>
      </c>
      <c r="DF75" s="59" t="str">
        <v>OSU</v>
      </c>
      <c r="DG75" s="59" t="str">
        <v>A</v>
      </c>
      <c r="DH75" s="59" t="str">
        <v>A</v>
      </c>
      <c r="DI75" s="59" t="str">
        <v>OSU</v>
      </c>
      <c r="DJ75" s="59" t="str">
        <v>A</v>
      </c>
      <c r="DK75" s="59" t="str">
        <v>OSU</v>
      </c>
      <c r="DL75" s="59" t="str">
        <v>OSU</v>
      </c>
      <c r="DM75" s="59" t="str">
        <v>A</v>
      </c>
      <c r="DN75" s="59" t="str">
        <v>A</v>
      </c>
      <c r="DO75" s="59" t="str">
        <v>OSU</v>
      </c>
      <c r="DP75" s="59" t="str">
        <v>OSU</v>
      </c>
      <c r="DQ75" s="59" t="str">
        <v>A</v>
      </c>
      <c r="DR75" s="59" t="str">
        <v>OSU</v>
      </c>
      <c r="DS75" s="59" t="str">
        <v>A</v>
      </c>
      <c r="DT75" s="59" t="str">
        <v>A</v>
      </c>
      <c r="DU75" s="59" t="str">
        <v>OSU</v>
      </c>
      <c r="DV75" s="59" t="str">
        <v>A</v>
      </c>
      <c r="DW75" s="59" t="str">
        <v>OSU</v>
      </c>
      <c r="DX75" s="59" t="str">
        <v>OSU</v>
      </c>
      <c r="DY75" s="59" t="str">
        <v>A</v>
      </c>
      <c r="DZ75" s="59" t="str">
        <v>A</v>
      </c>
      <c r="EA75" s="59" t="str">
        <v>OSU</v>
      </c>
      <c r="EB75" s="59" t="str">
        <v>OSU</v>
      </c>
      <c r="EC75" s="59" t="str">
        <v>A</v>
      </c>
      <c r="ED75" s="59" t="str">
        <v>OSU</v>
      </c>
      <c r="EE75" s="59" t="str">
        <v>A</v>
      </c>
      <c r="EF75" s="59" t="str">
        <v>A</v>
      </c>
      <c r="EG75" s="59" t="str">
        <v>OSU</v>
      </c>
      <c r="EH75" s="59" t="str">
        <v>A</v>
      </c>
      <c r="EI75" s="59" t="str">
        <v>OSU</v>
      </c>
      <c r="EJ75" s="59" t="str">
        <v>OSU</v>
      </c>
      <c r="EK75" s="59" t="str">
        <v>A</v>
      </c>
      <c r="EL75" s="59" t="str">
        <v>A</v>
      </c>
      <c r="EM75" s="59" t="str">
        <v>OSU</v>
      </c>
      <c r="EN75" s="59" t="str">
        <v>OSU</v>
      </c>
      <c r="EO75" s="59" t="str">
        <v>A</v>
      </c>
      <c r="EP75" s="59" t="str">
        <v>OSU</v>
      </c>
      <c r="EQ75" s="59" t="str">
        <v>A</v>
      </c>
      <c r="ER75" s="59" t="str">
        <v>A</v>
      </c>
      <c r="ES75" s="59" t="str">
        <v>OSU</v>
      </c>
      <c r="ET75" s="59" t="str">
        <v>A</v>
      </c>
      <c r="EU75" s="59" t="str">
        <v>OSU</v>
      </c>
      <c r="EV75" s="59" t="str">
        <v>OSU</v>
      </c>
      <c r="EW75" s="59" t="str">
        <v>A</v>
      </c>
      <c r="EX75" s="59" t="str">
        <v>A</v>
      </c>
      <c r="EY75" s="59" t="str">
        <v>OSU</v>
      </c>
      <c r="EZ75" s="59" t="str">
        <v>OSU</v>
      </c>
      <c r="FA75" s="59" t="str">
        <v>A</v>
      </c>
      <c r="FB75" s="59" t="str">
        <v>OSU</v>
      </c>
      <c r="FC75" s="59" t="str">
        <v>A</v>
      </c>
      <c r="FD75" s="59" t="str">
        <v>A</v>
      </c>
      <c r="FE75" s="59" t="str">
        <v>OSU</v>
      </c>
      <c r="FF75" s="59" t="str">
        <v>OSU</v>
      </c>
      <c r="FG75" s="59" t="str">
        <v>A</v>
      </c>
      <c r="FH75" s="59" t="str">
        <v>A</v>
      </c>
      <c r="FI75" s="59" t="str">
        <v>A</v>
      </c>
      <c r="FJ75" s="59" t="str">
        <v>OSU</v>
      </c>
      <c r="FK75" s="59" t="str">
        <v>OSU</v>
      </c>
      <c r="FL75" s="59" t="str">
        <v>A</v>
      </c>
      <c r="FM75" s="59" t="str">
        <v>A</v>
      </c>
      <c r="FN75" s="59" t="str">
        <v>A</v>
      </c>
      <c r="FO75" s="59" t="str">
        <v>A</v>
      </c>
      <c r="FP75" s="59" t="str">
        <v>OSU</v>
      </c>
      <c r="FQ75" s="59" t="str">
        <v>OSU</v>
      </c>
      <c r="FR75" s="59" t="str">
        <v>OSU</v>
      </c>
      <c r="FS75" s="59" t="str">
        <v>A</v>
      </c>
      <c r="FT75" s="59" t="str">
        <v>A</v>
      </c>
      <c r="FU75" s="59" t="str">
        <v>A</v>
      </c>
      <c r="FV75" s="59" t="str">
        <v>OSU</v>
      </c>
      <c r="FW75" s="59" t="str">
        <v>OSU</v>
      </c>
      <c r="FX75" s="59" t="str">
        <v>A</v>
      </c>
      <c r="FY75" s="59" t="str">
        <v>A</v>
      </c>
      <c r="FZ75" s="59" t="str">
        <v>A</v>
      </c>
      <c r="GA75" s="59" t="str">
        <v>A</v>
      </c>
      <c r="GB75" s="59" t="str">
        <v>OSU</v>
      </c>
      <c r="GC75" s="59" t="str">
        <v>OSU</v>
      </c>
      <c r="GD75" s="59" t="str">
        <v>OSU</v>
      </c>
      <c r="GE75" s="59" t="str">
        <v>A</v>
      </c>
      <c r="GF75" s="59" t="str">
        <v>A</v>
      </c>
      <c r="GG75" s="59" t="str">
        <v>A</v>
      </c>
      <c r="GH75" s="59" t="str">
        <v>OSU</v>
      </c>
      <c r="GI75" s="59" t="str">
        <v>OSU</v>
      </c>
      <c r="GJ75" s="59" t="str">
        <v>A</v>
      </c>
      <c r="GK75" s="59" t="str">
        <v>A</v>
      </c>
      <c r="GL75" s="59" t="str">
        <v>A</v>
      </c>
      <c r="GM75" s="59" t="str">
        <v>A</v>
      </c>
      <c r="GN75" s="59" t="str">
        <v>OSU</v>
      </c>
      <c r="GO75" s="59" t="str">
        <v>OSU</v>
      </c>
      <c r="GP75" s="59" t="str">
        <v>OSU</v>
      </c>
      <c r="GQ75" s="59" t="str">
        <v>A</v>
      </c>
      <c r="GR75" s="59" t="str">
        <v>A</v>
      </c>
      <c r="GS75" s="59" t="str">
        <v>A</v>
      </c>
    </row>
    <row r="76" spans="1:201">
      <c r="A76" s="39">
        <v>72</v>
      </c>
      <c r="B76" s="59" t="str" cm="1">
        <f t="array" ref="B76:GS76">_xlfn.XLOOKUP(A76,Case!$B$50:$B$205,Case!$G$50:$GX$205)&amp;""</f>
        <v>A</v>
      </c>
      <c r="C76" s="59" t="str">
        <v>UCLA</v>
      </c>
      <c r="D76" s="59" t="str">
        <v>A</v>
      </c>
      <c r="E76" s="59" t="str">
        <v>A</v>
      </c>
      <c r="F76" s="59" t="str">
        <v>A</v>
      </c>
      <c r="G76" s="59" t="str">
        <v>A</v>
      </c>
      <c r="H76" s="59" t="str">
        <v>UCLA</v>
      </c>
      <c r="I76" s="59" t="str">
        <v>A</v>
      </c>
      <c r="J76" s="59" t="str">
        <v>UCLA</v>
      </c>
      <c r="K76" s="59" t="str">
        <v>A</v>
      </c>
      <c r="L76" s="59" t="str">
        <v>UCLA</v>
      </c>
      <c r="M76" s="59" t="str">
        <v>A</v>
      </c>
      <c r="N76" s="59" t="str">
        <v>A</v>
      </c>
      <c r="O76" s="59" t="str">
        <v>UCLA</v>
      </c>
      <c r="P76" s="59" t="str">
        <v>A</v>
      </c>
      <c r="Q76" s="59" t="str">
        <v>A</v>
      </c>
      <c r="R76" s="59" t="str">
        <v>A</v>
      </c>
      <c r="S76" s="59" t="str">
        <v>A</v>
      </c>
      <c r="T76" s="59" t="str">
        <v>UCLA</v>
      </c>
      <c r="U76" s="59" t="str">
        <v>A</v>
      </c>
      <c r="V76" s="59" t="str">
        <v>UCLA</v>
      </c>
      <c r="W76" s="59" t="str">
        <v>A</v>
      </c>
      <c r="X76" s="59" t="str">
        <v>UCLA</v>
      </c>
      <c r="Y76" s="59" t="str">
        <v>A</v>
      </c>
      <c r="Z76" s="59" t="str">
        <v>A</v>
      </c>
      <c r="AA76" s="59" t="str">
        <v>UCLA</v>
      </c>
      <c r="AB76" s="59" t="str">
        <v>A</v>
      </c>
      <c r="AC76" s="59" t="str">
        <v>A</v>
      </c>
      <c r="AD76" s="59" t="str">
        <v>A</v>
      </c>
      <c r="AE76" s="59" t="str">
        <v>A</v>
      </c>
      <c r="AF76" s="59" t="str">
        <v>UCLA</v>
      </c>
      <c r="AG76" s="59" t="str">
        <v>A</v>
      </c>
      <c r="AH76" s="59" t="str">
        <v>UCLA</v>
      </c>
      <c r="AI76" s="59" t="str">
        <v>A</v>
      </c>
      <c r="AJ76" s="59" t="str">
        <v>UCLA</v>
      </c>
      <c r="AK76" s="59" t="str">
        <v>A</v>
      </c>
      <c r="AL76" s="59" t="str">
        <v>A</v>
      </c>
      <c r="AM76" s="59" t="str">
        <v>UCLA</v>
      </c>
      <c r="AN76" s="59" t="str">
        <v>A</v>
      </c>
      <c r="AO76" s="59" t="str">
        <v>A</v>
      </c>
      <c r="AP76" s="59" t="str">
        <v>A</v>
      </c>
      <c r="AQ76" s="59" t="str">
        <v>A</v>
      </c>
      <c r="AR76" s="59" t="str">
        <v>UCLA</v>
      </c>
      <c r="AS76" s="59" t="str">
        <v>A</v>
      </c>
      <c r="AT76" s="59" t="str">
        <v>UCLA</v>
      </c>
      <c r="AU76" s="59" t="str">
        <v>A</v>
      </c>
      <c r="AV76" s="59" t="str">
        <v>UCLA</v>
      </c>
      <c r="AW76" s="59" t="str">
        <v>A</v>
      </c>
      <c r="AX76" s="59" t="str">
        <v>A</v>
      </c>
      <c r="AY76" s="59" t="str">
        <v>UCLA</v>
      </c>
      <c r="AZ76" s="59" t="str">
        <v>A</v>
      </c>
      <c r="BA76" s="59" t="str">
        <v>A</v>
      </c>
      <c r="BB76" s="59" t="str">
        <v>A</v>
      </c>
      <c r="BC76" s="59" t="str">
        <v>A</v>
      </c>
      <c r="BD76" s="59" t="str">
        <v>UCLA</v>
      </c>
      <c r="BE76" s="59" t="str">
        <v>A</v>
      </c>
      <c r="BF76" s="59" t="str">
        <v>UCLA</v>
      </c>
      <c r="BG76" s="59" t="str">
        <v>A</v>
      </c>
      <c r="BH76" s="59" t="str">
        <v>UCLA</v>
      </c>
      <c r="BI76" s="59" t="str">
        <v>A</v>
      </c>
      <c r="BJ76" s="59" t="str">
        <v>A</v>
      </c>
      <c r="BK76" s="59" t="str">
        <v>A</v>
      </c>
      <c r="BL76" s="59" t="str">
        <v>UCLA</v>
      </c>
      <c r="BM76" s="59" t="str">
        <v>UCLA</v>
      </c>
      <c r="BN76" s="59" t="str">
        <v>UCLA</v>
      </c>
      <c r="BO76" s="59" t="str">
        <v>A</v>
      </c>
      <c r="BP76" s="59" t="str">
        <v>A</v>
      </c>
      <c r="BQ76" s="59" t="str">
        <v>UCLA</v>
      </c>
      <c r="BR76" s="59" t="str">
        <v>A</v>
      </c>
      <c r="BS76" s="59" t="str">
        <v>UCLA</v>
      </c>
      <c r="BT76" s="59" t="str">
        <v>UCLA</v>
      </c>
      <c r="BU76" s="59" t="str">
        <v>UCLA</v>
      </c>
      <c r="BV76" s="59" t="str">
        <v>A</v>
      </c>
      <c r="BW76" s="59" t="str">
        <v>A</v>
      </c>
      <c r="BX76" s="59" t="str">
        <v>UCLA</v>
      </c>
      <c r="BY76" s="59" t="str">
        <v>UCLA</v>
      </c>
      <c r="BZ76" s="59" t="str">
        <v>UCLA</v>
      </c>
      <c r="CA76" s="59" t="str">
        <v>A</v>
      </c>
      <c r="CB76" s="59" t="str">
        <v>A</v>
      </c>
      <c r="CC76" s="59" t="str">
        <v>UCLA</v>
      </c>
      <c r="CD76" s="59" t="str">
        <v>A</v>
      </c>
      <c r="CE76" s="59" t="str">
        <v>UCLA</v>
      </c>
      <c r="CF76" s="59" t="str">
        <v>UCLA</v>
      </c>
      <c r="CG76" s="59" t="str">
        <v>UCLA</v>
      </c>
      <c r="CH76" s="59" t="str">
        <v>A</v>
      </c>
      <c r="CI76" s="59" t="str">
        <v>A</v>
      </c>
      <c r="CJ76" s="59" t="str">
        <v>UCLA</v>
      </c>
      <c r="CK76" s="59" t="str">
        <v>UCLA</v>
      </c>
      <c r="CL76" s="59" t="str">
        <v>UCLA</v>
      </c>
      <c r="CM76" s="59" t="str">
        <v>A</v>
      </c>
      <c r="CN76" s="59" t="str">
        <v>A</v>
      </c>
      <c r="CO76" s="59" t="str">
        <v>UCLA</v>
      </c>
      <c r="CP76" s="59" t="str">
        <v>A</v>
      </c>
      <c r="CQ76" s="59" t="str">
        <v>UCLA</v>
      </c>
      <c r="CR76" s="59" t="str">
        <v>UCLA</v>
      </c>
      <c r="CS76" s="59" t="str">
        <v>UCLA</v>
      </c>
      <c r="CT76" s="59" t="str">
        <v>A</v>
      </c>
      <c r="CU76" s="59" t="str">
        <v>A</v>
      </c>
      <c r="CV76" s="59" t="str">
        <v>UCLA</v>
      </c>
      <c r="CW76" s="59" t="str">
        <v>UCLA</v>
      </c>
      <c r="CX76" s="59" t="str">
        <v>UCLA</v>
      </c>
      <c r="CY76" s="59" t="str">
        <v>UCLA</v>
      </c>
      <c r="CZ76" s="59" t="str">
        <v>UCLA</v>
      </c>
      <c r="DA76" s="59" t="str">
        <v>UCLA</v>
      </c>
      <c r="DB76" s="59" t="str">
        <v>A</v>
      </c>
      <c r="DC76" s="59" t="str">
        <v>A</v>
      </c>
      <c r="DD76" s="59" t="str">
        <v>A</v>
      </c>
      <c r="DE76" s="59" t="str">
        <v>A</v>
      </c>
      <c r="DF76" s="59" t="str">
        <v>UCLA</v>
      </c>
      <c r="DG76" s="59" t="str">
        <v>A</v>
      </c>
      <c r="DH76" s="59" t="str">
        <v>UCLA</v>
      </c>
      <c r="DI76" s="59" t="str">
        <v>UCLA</v>
      </c>
      <c r="DJ76" s="59" t="str">
        <v>UCLA</v>
      </c>
      <c r="DK76" s="59" t="str">
        <v>UCLA</v>
      </c>
      <c r="DL76" s="59" t="str">
        <v>UCLA</v>
      </c>
      <c r="DM76" s="59" t="str">
        <v>UCLA</v>
      </c>
      <c r="DN76" s="59" t="str">
        <v>A</v>
      </c>
      <c r="DO76" s="59" t="str">
        <v>A</v>
      </c>
      <c r="DP76" s="59" t="str">
        <v>A</v>
      </c>
      <c r="DQ76" s="59" t="str">
        <v>A</v>
      </c>
      <c r="DR76" s="59" t="str">
        <v>UCLA</v>
      </c>
      <c r="DS76" s="59" t="str">
        <v>A</v>
      </c>
      <c r="DT76" s="59" t="str">
        <v>UCLA</v>
      </c>
      <c r="DU76" s="59" t="str">
        <v>UCLA</v>
      </c>
      <c r="DV76" s="59" t="str">
        <v>UCLA</v>
      </c>
      <c r="DW76" s="59" t="str">
        <v>UCLA</v>
      </c>
      <c r="DX76" s="59" t="str">
        <v>UCLA</v>
      </c>
      <c r="DY76" s="59" t="str">
        <v>UCLA</v>
      </c>
      <c r="DZ76" s="59" t="str">
        <v>A</v>
      </c>
      <c r="EA76" s="59" t="str">
        <v>A</v>
      </c>
      <c r="EB76" s="59" t="str">
        <v>A</v>
      </c>
      <c r="EC76" s="59" t="str">
        <v>A</v>
      </c>
      <c r="ED76" s="59" t="str">
        <v>UCLA</v>
      </c>
      <c r="EE76" s="59" t="str">
        <v>A</v>
      </c>
      <c r="EF76" s="59" t="str">
        <v>UCLA</v>
      </c>
      <c r="EG76" s="59" t="str">
        <v>UCLA</v>
      </c>
      <c r="EH76" s="59" t="str">
        <v>UCLA</v>
      </c>
      <c r="EI76" s="59" t="str">
        <v>UCLA</v>
      </c>
      <c r="EJ76" s="59" t="str">
        <v>UCLA</v>
      </c>
      <c r="EK76" s="59" t="str">
        <v>UCLA</v>
      </c>
      <c r="EL76" s="59" t="str">
        <v>A</v>
      </c>
      <c r="EM76" s="59" t="str">
        <v>A</v>
      </c>
      <c r="EN76" s="59" t="str">
        <v>A</v>
      </c>
      <c r="EO76" s="59" t="str">
        <v>A</v>
      </c>
      <c r="EP76" s="59" t="str">
        <v>UCLA</v>
      </c>
      <c r="EQ76" s="59" t="str">
        <v>A</v>
      </c>
      <c r="ER76" s="59" t="str">
        <v>UCLA</v>
      </c>
      <c r="ES76" s="59" t="str">
        <v>UCLA</v>
      </c>
      <c r="ET76" s="59" t="str">
        <v>UCLA</v>
      </c>
      <c r="EU76" s="59" t="str">
        <v>UCLA</v>
      </c>
      <c r="EV76" s="59" t="str">
        <v>UCLA</v>
      </c>
      <c r="EW76" s="59" t="str">
        <v>UCLA</v>
      </c>
      <c r="EX76" s="59" t="str">
        <v>A</v>
      </c>
      <c r="EY76" s="59" t="str">
        <v>A</v>
      </c>
      <c r="EZ76" s="59" t="str">
        <v>A</v>
      </c>
      <c r="FA76" s="59" t="str">
        <v>A</v>
      </c>
      <c r="FB76" s="59" t="str">
        <v>UCLA</v>
      </c>
      <c r="FC76" s="59" t="str">
        <v>A</v>
      </c>
      <c r="FD76" s="59" t="str">
        <v>UCLA</v>
      </c>
      <c r="FE76" s="59" t="str">
        <v>UCLA</v>
      </c>
      <c r="FF76" s="59" t="str">
        <v>A</v>
      </c>
      <c r="FG76" s="59" t="str">
        <v>UCLA</v>
      </c>
      <c r="FH76" s="59" t="str">
        <v>UCLA</v>
      </c>
      <c r="FI76" s="59" t="str">
        <v>A</v>
      </c>
      <c r="FJ76" s="59" t="str">
        <v>UCLA</v>
      </c>
      <c r="FK76" s="59" t="str">
        <v>UCLA</v>
      </c>
      <c r="FL76" s="59" t="str">
        <v>UCLA</v>
      </c>
      <c r="FM76" s="59" t="str">
        <v>UCLA</v>
      </c>
      <c r="FN76" s="59" t="str">
        <v>A</v>
      </c>
      <c r="FO76" s="59" t="str">
        <v>A</v>
      </c>
      <c r="FP76" s="59" t="str">
        <v>A</v>
      </c>
      <c r="FQ76" s="59" t="str">
        <v>UCLA</v>
      </c>
      <c r="FR76" s="59" t="str">
        <v>A</v>
      </c>
      <c r="FS76" s="59" t="str">
        <v>UCLA</v>
      </c>
      <c r="FT76" s="59" t="str">
        <v>UCLA</v>
      </c>
      <c r="FU76" s="59" t="str">
        <v>A</v>
      </c>
      <c r="FV76" s="59" t="str">
        <v>UCLA</v>
      </c>
      <c r="FW76" s="59" t="str">
        <v>UCLA</v>
      </c>
      <c r="FX76" s="59" t="str">
        <v>UCLA</v>
      </c>
      <c r="FY76" s="59" t="str">
        <v>UCLA</v>
      </c>
      <c r="FZ76" s="59" t="str">
        <v>A</v>
      </c>
      <c r="GA76" s="59" t="str">
        <v>A</v>
      </c>
      <c r="GB76" s="59" t="str">
        <v>A</v>
      </c>
      <c r="GC76" s="59" t="str">
        <v>UCLA</v>
      </c>
      <c r="GD76" s="59" t="str">
        <v>A</v>
      </c>
      <c r="GE76" s="59" t="str">
        <v>UCLA</v>
      </c>
      <c r="GF76" s="59" t="str">
        <v>UCLA</v>
      </c>
      <c r="GG76" s="59" t="str">
        <v>A</v>
      </c>
      <c r="GH76" s="59" t="str">
        <v>UCLA</v>
      </c>
      <c r="GI76" s="59" t="str">
        <v>UCLA</v>
      </c>
      <c r="GJ76" s="59" t="str">
        <v>UCLA</v>
      </c>
      <c r="GK76" s="59" t="str">
        <v>UCLA</v>
      </c>
      <c r="GL76" s="59" t="str">
        <v>A</v>
      </c>
      <c r="GM76" s="59" t="str">
        <v>A</v>
      </c>
      <c r="GN76" s="59" t="str">
        <v>A</v>
      </c>
      <c r="GO76" s="59" t="str">
        <v>UCLA</v>
      </c>
      <c r="GP76" s="59" t="str">
        <v>A</v>
      </c>
      <c r="GQ76" s="59" t="str">
        <v>UCLA</v>
      </c>
      <c r="GR76" s="59" t="str">
        <v>UCLA</v>
      </c>
      <c r="GS76" s="59" t="str">
        <v>A</v>
      </c>
    </row>
    <row r="77" spans="1:201">
      <c r="A77" s="39">
        <v>73</v>
      </c>
      <c r="B77" s="59" t="str" cm="1">
        <f t="array" ref="B77:GS77">_xlfn.XLOOKUP(A77,Case!$B$50:$B$205,Case!$G$50:$GX$205)&amp;""</f>
        <v>OSU</v>
      </c>
      <c r="C77" s="59" t="str">
        <v>A</v>
      </c>
      <c r="D77" s="59" t="str">
        <v>A</v>
      </c>
      <c r="E77" s="59" t="str">
        <v>OSU</v>
      </c>
      <c r="F77" s="59" t="str">
        <v>A</v>
      </c>
      <c r="G77" s="59" t="str">
        <v>A</v>
      </c>
      <c r="H77" s="59" t="str">
        <v>A</v>
      </c>
      <c r="I77" s="59" t="str">
        <v>OSU</v>
      </c>
      <c r="J77" s="59" t="str">
        <v>OSU</v>
      </c>
      <c r="K77" s="59" t="str">
        <v>A</v>
      </c>
      <c r="L77" s="59" t="str">
        <v>OSU</v>
      </c>
      <c r="M77" s="59" t="str">
        <v>OSU</v>
      </c>
      <c r="N77" s="59" t="str">
        <v>OSU</v>
      </c>
      <c r="O77" s="59" t="str">
        <v>A</v>
      </c>
      <c r="P77" s="59" t="str">
        <v>A</v>
      </c>
      <c r="Q77" s="59" t="str">
        <v>OSU</v>
      </c>
      <c r="R77" s="59" t="str">
        <v>A</v>
      </c>
      <c r="S77" s="59" t="str">
        <v>A</v>
      </c>
      <c r="T77" s="59" t="str">
        <v>A</v>
      </c>
      <c r="U77" s="59" t="str">
        <v>OSU</v>
      </c>
      <c r="V77" s="59" t="str">
        <v>OSU</v>
      </c>
      <c r="W77" s="59" t="str">
        <v>A</v>
      </c>
      <c r="X77" s="59" t="str">
        <v>OSU</v>
      </c>
      <c r="Y77" s="59" t="str">
        <v>OSU</v>
      </c>
      <c r="Z77" s="59" t="str">
        <v>OSU</v>
      </c>
      <c r="AA77" s="59" t="str">
        <v>A</v>
      </c>
      <c r="AB77" s="59" t="str">
        <v>A</v>
      </c>
      <c r="AC77" s="59" t="str">
        <v>OSU</v>
      </c>
      <c r="AD77" s="59" t="str">
        <v>A</v>
      </c>
      <c r="AE77" s="59" t="str">
        <v>A</v>
      </c>
      <c r="AF77" s="59" t="str">
        <v>A</v>
      </c>
      <c r="AG77" s="59" t="str">
        <v>OSU</v>
      </c>
      <c r="AH77" s="59" t="str">
        <v>OSU</v>
      </c>
      <c r="AI77" s="59" t="str">
        <v>A</v>
      </c>
      <c r="AJ77" s="59" t="str">
        <v>OSU</v>
      </c>
      <c r="AK77" s="59" t="str">
        <v>OSU</v>
      </c>
      <c r="AL77" s="59" t="str">
        <v>OSU</v>
      </c>
      <c r="AM77" s="59" t="str">
        <v>A</v>
      </c>
      <c r="AN77" s="59" t="str">
        <v>A</v>
      </c>
      <c r="AO77" s="59" t="str">
        <v>OSU</v>
      </c>
      <c r="AP77" s="59" t="str">
        <v>A</v>
      </c>
      <c r="AQ77" s="59" t="str">
        <v>A</v>
      </c>
      <c r="AR77" s="59" t="str">
        <v>A</v>
      </c>
      <c r="AS77" s="59" t="str">
        <v>OSU</v>
      </c>
      <c r="AT77" s="59" t="str">
        <v>OSU</v>
      </c>
      <c r="AU77" s="59" t="str">
        <v>A</v>
      </c>
      <c r="AV77" s="59" t="str">
        <v>OSU</v>
      </c>
      <c r="AW77" s="59" t="str">
        <v>OSU</v>
      </c>
      <c r="AX77" s="59" t="str">
        <v>OSU</v>
      </c>
      <c r="AY77" s="59" t="str">
        <v>A</v>
      </c>
      <c r="AZ77" s="59" t="str">
        <v>A</v>
      </c>
      <c r="BA77" s="59" t="str">
        <v>OSU</v>
      </c>
      <c r="BB77" s="59" t="str">
        <v>A</v>
      </c>
      <c r="BC77" s="59" t="str">
        <v>A</v>
      </c>
      <c r="BD77" s="59" t="str">
        <v>A</v>
      </c>
      <c r="BE77" s="59" t="str">
        <v>OSU</v>
      </c>
      <c r="BF77" s="59" t="str">
        <v>OSU</v>
      </c>
      <c r="BG77" s="59" t="str">
        <v>A</v>
      </c>
      <c r="BH77" s="59" t="str">
        <v>OSU</v>
      </c>
      <c r="BI77" s="59" t="str">
        <v>OSU</v>
      </c>
      <c r="BJ77" s="59" t="str">
        <v>A</v>
      </c>
      <c r="BK77" s="59" t="str">
        <v>OSU</v>
      </c>
      <c r="BL77" s="59" t="str">
        <v>OSU</v>
      </c>
      <c r="BM77" s="59" t="str">
        <v>A</v>
      </c>
      <c r="BN77" s="59" t="str">
        <v>OSU</v>
      </c>
      <c r="BO77" s="59" t="str">
        <v>OSU</v>
      </c>
      <c r="BP77" s="59" t="str">
        <v>A</v>
      </c>
      <c r="BQ77" s="59" t="str">
        <v>A</v>
      </c>
      <c r="BR77" s="59" t="str">
        <v>OSU</v>
      </c>
      <c r="BS77" s="59" t="str">
        <v>OSU</v>
      </c>
      <c r="BT77" s="59" t="str">
        <v>A</v>
      </c>
      <c r="BU77" s="59" t="str">
        <v>OSU</v>
      </c>
      <c r="BV77" s="59" t="str">
        <v>A</v>
      </c>
      <c r="BW77" s="59" t="str">
        <v>OSU</v>
      </c>
      <c r="BX77" s="59" t="str">
        <v>OSU</v>
      </c>
      <c r="BY77" s="59" t="str">
        <v>A</v>
      </c>
      <c r="BZ77" s="59" t="str">
        <v>OSU</v>
      </c>
      <c r="CA77" s="59" t="str">
        <v>OSU</v>
      </c>
      <c r="CB77" s="59" t="str">
        <v>A</v>
      </c>
      <c r="CC77" s="59" t="str">
        <v>A</v>
      </c>
      <c r="CD77" s="59" t="str">
        <v>OSU</v>
      </c>
      <c r="CE77" s="59" t="str">
        <v>OSU</v>
      </c>
      <c r="CF77" s="59" t="str">
        <v>A</v>
      </c>
      <c r="CG77" s="59" t="str">
        <v>OSU</v>
      </c>
      <c r="CH77" s="59" t="str">
        <v>A</v>
      </c>
      <c r="CI77" s="59" t="str">
        <v>OSU</v>
      </c>
      <c r="CJ77" s="59" t="str">
        <v>OSU</v>
      </c>
      <c r="CK77" s="59" t="str">
        <v>A</v>
      </c>
      <c r="CL77" s="59" t="str">
        <v>OSU</v>
      </c>
      <c r="CM77" s="59" t="str">
        <v>OSU</v>
      </c>
      <c r="CN77" s="59" t="str">
        <v>A</v>
      </c>
      <c r="CO77" s="59" t="str">
        <v>A</v>
      </c>
      <c r="CP77" s="59" t="str">
        <v>OSU</v>
      </c>
      <c r="CQ77" s="59" t="str">
        <v>OSU</v>
      </c>
      <c r="CR77" s="59" t="str">
        <v>A</v>
      </c>
      <c r="CS77" s="59" t="str">
        <v>OSU</v>
      </c>
      <c r="CT77" s="59" t="str">
        <v>A</v>
      </c>
      <c r="CU77" s="59" t="str">
        <v>OSU</v>
      </c>
      <c r="CV77" s="59" t="str">
        <v>OSU</v>
      </c>
      <c r="CW77" s="59" t="str">
        <v>A</v>
      </c>
      <c r="CX77" s="59" t="str">
        <v>OSU</v>
      </c>
      <c r="CY77" s="59" t="str">
        <v>A</v>
      </c>
      <c r="CZ77" s="59" t="str">
        <v>A</v>
      </c>
      <c r="DA77" s="59" t="str">
        <v>A</v>
      </c>
      <c r="DB77" s="59" t="str">
        <v>OSU</v>
      </c>
      <c r="DC77" s="59" t="str">
        <v>A</v>
      </c>
      <c r="DD77" s="59" t="str">
        <v>A</v>
      </c>
      <c r="DE77" s="59" t="str">
        <v>OSU</v>
      </c>
      <c r="DF77" s="59" t="str">
        <v>A</v>
      </c>
      <c r="DG77" s="59" t="str">
        <v>OSU</v>
      </c>
      <c r="DH77" s="59" t="str">
        <v>A</v>
      </c>
      <c r="DI77" s="59" t="str">
        <v>A</v>
      </c>
      <c r="DJ77" s="59" t="str">
        <v>OSU</v>
      </c>
      <c r="DK77" s="59" t="str">
        <v>A</v>
      </c>
      <c r="DL77" s="59" t="str">
        <v>A</v>
      </c>
      <c r="DM77" s="59" t="str">
        <v>A</v>
      </c>
      <c r="DN77" s="59" t="str">
        <v>OSU</v>
      </c>
      <c r="DO77" s="59" t="str">
        <v>A</v>
      </c>
      <c r="DP77" s="59" t="str">
        <v>A</v>
      </c>
      <c r="DQ77" s="59" t="str">
        <v>OSU</v>
      </c>
      <c r="DR77" s="59" t="str">
        <v>A</v>
      </c>
      <c r="DS77" s="59" t="str">
        <v>OSU</v>
      </c>
      <c r="DT77" s="59" t="str">
        <v>A</v>
      </c>
      <c r="DU77" s="59" t="str">
        <v>A</v>
      </c>
      <c r="DV77" s="59" t="str">
        <v>OSU</v>
      </c>
      <c r="DW77" s="59" t="str">
        <v>A</v>
      </c>
      <c r="DX77" s="59" t="str">
        <v>A</v>
      </c>
      <c r="DY77" s="59" t="str">
        <v>A</v>
      </c>
      <c r="DZ77" s="59" t="str">
        <v>OSU</v>
      </c>
      <c r="EA77" s="59" t="str">
        <v>A</v>
      </c>
      <c r="EB77" s="59" t="str">
        <v>A</v>
      </c>
      <c r="EC77" s="59" t="str">
        <v>OSU</v>
      </c>
      <c r="ED77" s="59" t="str">
        <v>A</v>
      </c>
      <c r="EE77" s="59" t="str">
        <v>OSU</v>
      </c>
      <c r="EF77" s="59" t="str">
        <v>A</v>
      </c>
      <c r="EG77" s="59" t="str">
        <v>A</v>
      </c>
      <c r="EH77" s="59" t="str">
        <v>OSU</v>
      </c>
      <c r="EI77" s="59" t="str">
        <v>A</v>
      </c>
      <c r="EJ77" s="59" t="str">
        <v>A</v>
      </c>
      <c r="EK77" s="59" t="str">
        <v>A</v>
      </c>
      <c r="EL77" s="59" t="str">
        <v>OSU</v>
      </c>
      <c r="EM77" s="59" t="str">
        <v>A</v>
      </c>
      <c r="EN77" s="59" t="str">
        <v>A</v>
      </c>
      <c r="EO77" s="59" t="str">
        <v>OSU</v>
      </c>
      <c r="EP77" s="59" t="str">
        <v>A</v>
      </c>
      <c r="EQ77" s="59" t="str">
        <v>OSU</v>
      </c>
      <c r="ER77" s="59" t="str">
        <v>A</v>
      </c>
      <c r="ES77" s="59" t="str">
        <v>A</v>
      </c>
      <c r="ET77" s="59" t="str">
        <v>OSU</v>
      </c>
      <c r="EU77" s="59" t="str">
        <v>A</v>
      </c>
      <c r="EV77" s="59" t="str">
        <v>A</v>
      </c>
      <c r="EW77" s="59" t="str">
        <v>A</v>
      </c>
      <c r="EX77" s="59" t="str">
        <v>OSU</v>
      </c>
      <c r="EY77" s="59" t="str">
        <v>A</v>
      </c>
      <c r="EZ77" s="59" t="str">
        <v>A</v>
      </c>
      <c r="FA77" s="59" t="str">
        <v>OSU</v>
      </c>
      <c r="FB77" s="59" t="str">
        <v>A</v>
      </c>
      <c r="FC77" s="59" t="str">
        <v>OSU</v>
      </c>
      <c r="FD77" s="59" t="str">
        <v>A</v>
      </c>
      <c r="FE77" s="59" t="str">
        <v>A</v>
      </c>
      <c r="FF77" s="59" t="str">
        <v>OSU</v>
      </c>
      <c r="FG77" s="59" t="str">
        <v>OSU</v>
      </c>
      <c r="FH77" s="59" t="str">
        <v>OSU</v>
      </c>
      <c r="FI77" s="59" t="str">
        <v>A</v>
      </c>
      <c r="FJ77" s="59" t="str">
        <v>A</v>
      </c>
      <c r="FK77" s="59" t="str">
        <v>OSU</v>
      </c>
      <c r="FL77" s="59" t="str">
        <v>A</v>
      </c>
      <c r="FM77" s="59" t="str">
        <v>OSU</v>
      </c>
      <c r="FN77" s="59" t="str">
        <v>A</v>
      </c>
      <c r="FO77" s="59" t="str">
        <v>OSU</v>
      </c>
      <c r="FP77" s="59" t="str">
        <v>A</v>
      </c>
      <c r="FQ77" s="59" t="str">
        <v>OSU</v>
      </c>
      <c r="FR77" s="59" t="str">
        <v>OSU</v>
      </c>
      <c r="FS77" s="59" t="str">
        <v>OSU</v>
      </c>
      <c r="FT77" s="59" t="str">
        <v>OSU</v>
      </c>
      <c r="FU77" s="59" t="str">
        <v>A</v>
      </c>
      <c r="FV77" s="59" t="str">
        <v>A</v>
      </c>
      <c r="FW77" s="59" t="str">
        <v>OSU</v>
      </c>
      <c r="FX77" s="59" t="str">
        <v>A</v>
      </c>
      <c r="FY77" s="59" t="str">
        <v>OSU</v>
      </c>
      <c r="FZ77" s="59" t="str">
        <v>A</v>
      </c>
      <c r="GA77" s="59" t="str">
        <v>OSU</v>
      </c>
      <c r="GB77" s="59" t="str">
        <v>A</v>
      </c>
      <c r="GC77" s="59" t="str">
        <v>OSU</v>
      </c>
      <c r="GD77" s="59" t="str">
        <v>OSU</v>
      </c>
      <c r="GE77" s="59" t="str">
        <v>OSU</v>
      </c>
      <c r="GF77" s="59" t="str">
        <v>OSU</v>
      </c>
      <c r="GG77" s="59" t="str">
        <v>A</v>
      </c>
      <c r="GH77" s="59" t="str">
        <v>A</v>
      </c>
      <c r="GI77" s="59" t="str">
        <v>OSU</v>
      </c>
      <c r="GJ77" s="59" t="str">
        <v>A</v>
      </c>
      <c r="GK77" s="59" t="str">
        <v>OSU</v>
      </c>
      <c r="GL77" s="59" t="str">
        <v>A</v>
      </c>
      <c r="GM77" s="59" t="str">
        <v>OSU</v>
      </c>
      <c r="GN77" s="59" t="str">
        <v>A</v>
      </c>
      <c r="GO77" s="59" t="str">
        <v>OSU</v>
      </c>
      <c r="GP77" s="59" t="str">
        <v>OSU</v>
      </c>
      <c r="GQ77" s="59" t="str">
        <v>OSU</v>
      </c>
      <c r="GR77" s="59" t="str">
        <v>OSU</v>
      </c>
      <c r="GS77" s="59" t="str">
        <v>A</v>
      </c>
    </row>
    <row r="78" spans="1:201">
      <c r="A78" s="39">
        <v>74</v>
      </c>
      <c r="B78" s="59" t="str" cm="1">
        <f t="array" ref="B78:GS78">_xlfn.XLOOKUP(A78,Case!$B$50:$B$205,Case!$G$50:$GX$205)&amp;""</f>
        <v>WSU</v>
      </c>
      <c r="C78" s="59" t="str">
        <v>A</v>
      </c>
      <c r="D78" s="59" t="str">
        <v>WSU</v>
      </c>
      <c r="E78" s="59" t="str">
        <v>A</v>
      </c>
      <c r="F78" s="59" t="str">
        <v>WSU</v>
      </c>
      <c r="G78" s="59" t="str">
        <v>A</v>
      </c>
      <c r="H78" s="59" t="str">
        <v>A</v>
      </c>
      <c r="I78" s="59" t="str">
        <v>A</v>
      </c>
      <c r="J78" s="59" t="str">
        <v>A</v>
      </c>
      <c r="K78" s="59" t="str">
        <v>A</v>
      </c>
      <c r="L78" s="59" t="str">
        <v>WSU</v>
      </c>
      <c r="M78" s="59" t="str">
        <v>WSU</v>
      </c>
      <c r="N78" s="59" t="str">
        <v>WSU</v>
      </c>
      <c r="O78" s="59" t="str">
        <v>A</v>
      </c>
      <c r="P78" s="59" t="str">
        <v>WSU</v>
      </c>
      <c r="Q78" s="59" t="str">
        <v>A</v>
      </c>
      <c r="R78" s="59" t="str">
        <v>WSU</v>
      </c>
      <c r="S78" s="59" t="str">
        <v>A</v>
      </c>
      <c r="T78" s="59" t="str">
        <v>A</v>
      </c>
      <c r="U78" s="59" t="str">
        <v>A</v>
      </c>
      <c r="V78" s="59" t="str">
        <v>A</v>
      </c>
      <c r="W78" s="59" t="str">
        <v>A</v>
      </c>
      <c r="X78" s="59" t="str">
        <v>WSU</v>
      </c>
      <c r="Y78" s="59" t="str">
        <v>WSU</v>
      </c>
      <c r="Z78" s="59" t="str">
        <v>WSU</v>
      </c>
      <c r="AA78" s="59" t="str">
        <v>A</v>
      </c>
      <c r="AB78" s="59" t="str">
        <v>WSU</v>
      </c>
      <c r="AC78" s="59" t="str">
        <v>A</v>
      </c>
      <c r="AD78" s="59" t="str">
        <v>WSU</v>
      </c>
      <c r="AE78" s="59" t="str">
        <v>A</v>
      </c>
      <c r="AF78" s="59" t="str">
        <v>A</v>
      </c>
      <c r="AG78" s="59" t="str">
        <v>A</v>
      </c>
      <c r="AH78" s="59" t="str">
        <v>A</v>
      </c>
      <c r="AI78" s="59" t="str">
        <v>A</v>
      </c>
      <c r="AJ78" s="59" t="str">
        <v>WSU</v>
      </c>
      <c r="AK78" s="59" t="str">
        <v>WSU</v>
      </c>
      <c r="AL78" s="59" t="str">
        <v>WSU</v>
      </c>
      <c r="AM78" s="59" t="str">
        <v>A</v>
      </c>
      <c r="AN78" s="59" t="str">
        <v>WSU</v>
      </c>
      <c r="AO78" s="59" t="str">
        <v>A</v>
      </c>
      <c r="AP78" s="59" t="str">
        <v>WSU</v>
      </c>
      <c r="AQ78" s="59" t="str">
        <v>A</v>
      </c>
      <c r="AR78" s="59" t="str">
        <v>A</v>
      </c>
      <c r="AS78" s="59" t="str">
        <v>A</v>
      </c>
      <c r="AT78" s="59" t="str">
        <v>A</v>
      </c>
      <c r="AU78" s="59" t="str">
        <v>A</v>
      </c>
      <c r="AV78" s="59" t="str">
        <v>WSU</v>
      </c>
      <c r="AW78" s="59" t="str">
        <v>WSU</v>
      </c>
      <c r="AX78" s="59" t="str">
        <v>WSU</v>
      </c>
      <c r="AY78" s="59" t="str">
        <v>A</v>
      </c>
      <c r="AZ78" s="59" t="str">
        <v>WSU</v>
      </c>
      <c r="BA78" s="59" t="str">
        <v>A</v>
      </c>
      <c r="BB78" s="59" t="str">
        <v>WSU</v>
      </c>
      <c r="BC78" s="59" t="str">
        <v>A</v>
      </c>
      <c r="BD78" s="59" t="str">
        <v>A</v>
      </c>
      <c r="BE78" s="59" t="str">
        <v>A</v>
      </c>
      <c r="BF78" s="59" t="str">
        <v>A</v>
      </c>
      <c r="BG78" s="59" t="str">
        <v>A</v>
      </c>
      <c r="BH78" s="59" t="str">
        <v>WSU</v>
      </c>
      <c r="BI78" s="59" t="str">
        <v>WSU</v>
      </c>
      <c r="BJ78" s="59" t="str">
        <v>WSU</v>
      </c>
      <c r="BK78" s="59" t="str">
        <v>WSU</v>
      </c>
      <c r="BL78" s="59" t="str">
        <v>A</v>
      </c>
      <c r="BM78" s="59" t="str">
        <v>WSU</v>
      </c>
      <c r="BN78" s="59" t="str">
        <v>A</v>
      </c>
      <c r="BO78" s="59" t="str">
        <v>WSU</v>
      </c>
      <c r="BP78" s="59" t="str">
        <v>A</v>
      </c>
      <c r="BQ78" s="59" t="str">
        <v>A</v>
      </c>
      <c r="BR78" s="59" t="str">
        <v>WSU</v>
      </c>
      <c r="BS78" s="59" t="str">
        <v>A</v>
      </c>
      <c r="BT78" s="59" t="str">
        <v>A</v>
      </c>
      <c r="BU78" s="59" t="str">
        <v>WSU</v>
      </c>
      <c r="BV78" s="59" t="str">
        <v>WSU</v>
      </c>
      <c r="BW78" s="59" t="str">
        <v>WSU</v>
      </c>
      <c r="BX78" s="59" t="str">
        <v>A</v>
      </c>
      <c r="BY78" s="59" t="str">
        <v>WSU</v>
      </c>
      <c r="BZ78" s="59" t="str">
        <v>A</v>
      </c>
      <c r="CA78" s="59" t="str">
        <v>WSU</v>
      </c>
      <c r="CB78" s="59" t="str">
        <v>A</v>
      </c>
      <c r="CC78" s="59" t="str">
        <v>A</v>
      </c>
      <c r="CD78" s="59" t="str">
        <v>WSU</v>
      </c>
      <c r="CE78" s="59" t="str">
        <v>A</v>
      </c>
      <c r="CF78" s="59" t="str">
        <v>A</v>
      </c>
      <c r="CG78" s="59" t="str">
        <v>WSU</v>
      </c>
      <c r="CH78" s="59" t="str">
        <v>WSU</v>
      </c>
      <c r="CI78" s="59" t="str">
        <v>WSU</v>
      </c>
      <c r="CJ78" s="59" t="str">
        <v>A</v>
      </c>
      <c r="CK78" s="59" t="str">
        <v>WSU</v>
      </c>
      <c r="CL78" s="59" t="str">
        <v>A</v>
      </c>
      <c r="CM78" s="59" t="str">
        <v>WSU</v>
      </c>
      <c r="CN78" s="59" t="str">
        <v>A</v>
      </c>
      <c r="CO78" s="59" t="str">
        <v>A</v>
      </c>
      <c r="CP78" s="59" t="str">
        <v>WSU</v>
      </c>
      <c r="CQ78" s="59" t="str">
        <v>A</v>
      </c>
      <c r="CR78" s="59" t="str">
        <v>A</v>
      </c>
      <c r="CS78" s="59" t="str">
        <v>WSU</v>
      </c>
      <c r="CT78" s="59" t="str">
        <v>WSU</v>
      </c>
      <c r="CU78" s="59" t="str">
        <v>WSU</v>
      </c>
      <c r="CV78" s="59" t="str">
        <v>A</v>
      </c>
      <c r="CW78" s="59" t="str">
        <v>WSU</v>
      </c>
      <c r="CX78" s="59" t="str">
        <v>A</v>
      </c>
      <c r="CY78" s="59" t="str">
        <v>WSU</v>
      </c>
      <c r="CZ78" s="59" t="str">
        <v>A</v>
      </c>
      <c r="DA78" s="59" t="str">
        <v>WSU</v>
      </c>
      <c r="DB78" s="59" t="str">
        <v>WSU</v>
      </c>
      <c r="DC78" s="59" t="str">
        <v>A</v>
      </c>
      <c r="DD78" s="59" t="str">
        <v>A</v>
      </c>
      <c r="DE78" s="59" t="str">
        <v>WSU</v>
      </c>
      <c r="DF78" s="59" t="str">
        <v>A</v>
      </c>
      <c r="DG78" s="59" t="str">
        <v>WSU</v>
      </c>
      <c r="DH78" s="59" t="str">
        <v>A</v>
      </c>
      <c r="DI78" s="59" t="str">
        <v>WSU</v>
      </c>
      <c r="DJ78" s="59" t="str">
        <v>A</v>
      </c>
      <c r="DK78" s="59" t="str">
        <v>WSU</v>
      </c>
      <c r="DL78" s="59" t="str">
        <v>A</v>
      </c>
      <c r="DM78" s="59" t="str">
        <v>WSU</v>
      </c>
      <c r="DN78" s="59" t="str">
        <v>WSU</v>
      </c>
      <c r="DO78" s="59" t="str">
        <v>A</v>
      </c>
      <c r="DP78" s="59" t="str">
        <v>A</v>
      </c>
      <c r="DQ78" s="59" t="str">
        <v>WSU</v>
      </c>
      <c r="DR78" s="59" t="str">
        <v>A</v>
      </c>
      <c r="DS78" s="59" t="str">
        <v>WSU</v>
      </c>
      <c r="DT78" s="59" t="str">
        <v>A</v>
      </c>
      <c r="DU78" s="59" t="str">
        <v>WSU</v>
      </c>
      <c r="DV78" s="59" t="str">
        <v>A</v>
      </c>
      <c r="DW78" s="59" t="str">
        <v>WSU</v>
      </c>
      <c r="DX78" s="59" t="str">
        <v>A</v>
      </c>
      <c r="DY78" s="59" t="str">
        <v>WSU</v>
      </c>
      <c r="DZ78" s="59" t="str">
        <v>WSU</v>
      </c>
      <c r="EA78" s="59" t="str">
        <v>A</v>
      </c>
      <c r="EB78" s="59" t="str">
        <v>A</v>
      </c>
      <c r="EC78" s="59" t="str">
        <v>WSU</v>
      </c>
      <c r="ED78" s="59" t="str">
        <v>A</v>
      </c>
      <c r="EE78" s="59" t="str">
        <v>WSU</v>
      </c>
      <c r="EF78" s="59" t="str">
        <v>A</v>
      </c>
      <c r="EG78" s="59" t="str">
        <v>WSU</v>
      </c>
      <c r="EH78" s="59" t="str">
        <v>A</v>
      </c>
      <c r="EI78" s="59" t="str">
        <v>WSU</v>
      </c>
      <c r="EJ78" s="59" t="str">
        <v>A</v>
      </c>
      <c r="EK78" s="59" t="str">
        <v>WSU</v>
      </c>
      <c r="EL78" s="59" t="str">
        <v>WSU</v>
      </c>
      <c r="EM78" s="59" t="str">
        <v>A</v>
      </c>
      <c r="EN78" s="59" t="str">
        <v>A</v>
      </c>
      <c r="EO78" s="59" t="str">
        <v>WSU</v>
      </c>
      <c r="EP78" s="59" t="str">
        <v>A</v>
      </c>
      <c r="EQ78" s="59" t="str">
        <v>WSU</v>
      </c>
      <c r="ER78" s="59" t="str">
        <v>A</v>
      </c>
      <c r="ES78" s="59" t="str">
        <v>WSU</v>
      </c>
      <c r="ET78" s="59" t="str">
        <v>A</v>
      </c>
      <c r="EU78" s="59" t="str">
        <v>WSU</v>
      </c>
      <c r="EV78" s="59" t="str">
        <v>A</v>
      </c>
      <c r="EW78" s="59" t="str">
        <v>WSU</v>
      </c>
      <c r="EX78" s="59" t="str">
        <v>WSU</v>
      </c>
      <c r="EY78" s="59" t="str">
        <v>A</v>
      </c>
      <c r="EZ78" s="59" t="str">
        <v>A</v>
      </c>
      <c r="FA78" s="59" t="str">
        <v>WSU</v>
      </c>
      <c r="FB78" s="59" t="str">
        <v>A</v>
      </c>
      <c r="FC78" s="59" t="str">
        <v>WSU</v>
      </c>
      <c r="FD78" s="59" t="str">
        <v>A</v>
      </c>
      <c r="FE78" s="59" t="str">
        <v>WSU</v>
      </c>
      <c r="FF78" s="59" t="str">
        <v>A</v>
      </c>
      <c r="FG78" s="59" t="str">
        <v>WSU</v>
      </c>
      <c r="FH78" s="59" t="str">
        <v>A</v>
      </c>
      <c r="FI78" s="59" t="str">
        <v>WSU</v>
      </c>
      <c r="FJ78" s="59" t="str">
        <v>A</v>
      </c>
      <c r="FK78" s="59" t="str">
        <v>WSU</v>
      </c>
      <c r="FL78" s="59" t="str">
        <v>WSU</v>
      </c>
      <c r="FM78" s="59" t="str">
        <v>A</v>
      </c>
      <c r="FN78" s="59" t="str">
        <v>A</v>
      </c>
      <c r="FO78" s="59" t="str">
        <v>WSU</v>
      </c>
      <c r="FP78" s="59" t="str">
        <v>A</v>
      </c>
      <c r="FQ78" s="59" t="str">
        <v>WSU</v>
      </c>
      <c r="FR78" s="59" t="str">
        <v>A</v>
      </c>
      <c r="FS78" s="59" t="str">
        <v>WSU</v>
      </c>
      <c r="FT78" s="59" t="str">
        <v>A</v>
      </c>
      <c r="FU78" s="59" t="str">
        <v>WSU</v>
      </c>
      <c r="FV78" s="59" t="str">
        <v>A</v>
      </c>
      <c r="FW78" s="59" t="str">
        <v>WSU</v>
      </c>
      <c r="FX78" s="59" t="str">
        <v>WSU</v>
      </c>
      <c r="FY78" s="59" t="str">
        <v>A</v>
      </c>
      <c r="FZ78" s="59" t="str">
        <v>A</v>
      </c>
      <c r="GA78" s="59" t="str">
        <v>WSU</v>
      </c>
      <c r="GB78" s="59" t="str">
        <v>A</v>
      </c>
      <c r="GC78" s="59" t="str">
        <v>WSU</v>
      </c>
      <c r="GD78" s="59" t="str">
        <v>A</v>
      </c>
      <c r="GE78" s="59" t="str">
        <v>WSU</v>
      </c>
      <c r="GF78" s="59" t="str">
        <v>A</v>
      </c>
      <c r="GG78" s="59" t="str">
        <v>WSU</v>
      </c>
      <c r="GH78" s="59" t="str">
        <v>A</v>
      </c>
      <c r="GI78" s="59" t="str">
        <v>WSU</v>
      </c>
      <c r="GJ78" s="59" t="str">
        <v>WSU</v>
      </c>
      <c r="GK78" s="59" t="str">
        <v>A</v>
      </c>
      <c r="GL78" s="59" t="str">
        <v>A</v>
      </c>
      <c r="GM78" s="59" t="str">
        <v>WSU</v>
      </c>
      <c r="GN78" s="59" t="str">
        <v>A</v>
      </c>
      <c r="GO78" s="59" t="str">
        <v>WSU</v>
      </c>
      <c r="GP78" s="59" t="str">
        <v>A</v>
      </c>
      <c r="GQ78" s="59" t="str">
        <v>WSU</v>
      </c>
      <c r="GR78" s="59" t="str">
        <v>A</v>
      </c>
      <c r="GS78" s="59" t="str">
        <v>WSU</v>
      </c>
    </row>
    <row r="79" spans="1:201">
      <c r="A79" s="39">
        <v>75</v>
      </c>
      <c r="B79" s="59" t="str" cm="1">
        <f t="array" ref="B79:GS79">_xlfn.XLOOKUP(A79,Case!$B$50:$B$205,Case!$G$50:$GX$205)&amp;""</f>
        <v>UW</v>
      </c>
      <c r="C79" s="59" t="str">
        <v>A</v>
      </c>
      <c r="D79" s="59" t="str">
        <v>UW</v>
      </c>
      <c r="E79" s="59" t="str">
        <v>UW</v>
      </c>
      <c r="F79" s="59" t="str">
        <v>UW</v>
      </c>
      <c r="G79" s="59" t="str">
        <v>A</v>
      </c>
      <c r="H79" s="59" t="str">
        <v>UW</v>
      </c>
      <c r="I79" s="59" t="str">
        <v>A</v>
      </c>
      <c r="J79" s="59" t="str">
        <v>A</v>
      </c>
      <c r="K79" s="59" t="str">
        <v>A</v>
      </c>
      <c r="L79" s="59" t="str">
        <v>UW</v>
      </c>
      <c r="M79" s="59" t="str">
        <v>A</v>
      </c>
      <c r="N79" s="59" t="str">
        <v>UW</v>
      </c>
      <c r="O79" s="59" t="str">
        <v>A</v>
      </c>
      <c r="P79" s="59" t="str">
        <v>UW</v>
      </c>
      <c r="Q79" s="59" t="str">
        <v>UW</v>
      </c>
      <c r="R79" s="59" t="str">
        <v>UW</v>
      </c>
      <c r="S79" s="59" t="str">
        <v>A</v>
      </c>
      <c r="T79" s="59" t="str">
        <v>UW</v>
      </c>
      <c r="U79" s="59" t="str">
        <v>A</v>
      </c>
      <c r="V79" s="59" t="str">
        <v>A</v>
      </c>
      <c r="W79" s="59" t="str">
        <v>A</v>
      </c>
      <c r="X79" s="59" t="str">
        <v>UW</v>
      </c>
      <c r="Y79" s="59" t="str">
        <v>A</v>
      </c>
      <c r="Z79" s="59" t="str">
        <v>UW</v>
      </c>
      <c r="AA79" s="59" t="str">
        <v>A</v>
      </c>
      <c r="AB79" s="59" t="str">
        <v>UW</v>
      </c>
      <c r="AC79" s="59" t="str">
        <v>UW</v>
      </c>
      <c r="AD79" s="59" t="str">
        <v>UW</v>
      </c>
      <c r="AE79" s="59" t="str">
        <v>A</v>
      </c>
      <c r="AF79" s="59" t="str">
        <v>UW</v>
      </c>
      <c r="AG79" s="59" t="str">
        <v>A</v>
      </c>
      <c r="AH79" s="59" t="str">
        <v>A</v>
      </c>
      <c r="AI79" s="59" t="str">
        <v>A</v>
      </c>
      <c r="AJ79" s="59" t="str">
        <v>UW</v>
      </c>
      <c r="AK79" s="59" t="str">
        <v>A</v>
      </c>
      <c r="AL79" s="59" t="str">
        <v>UW</v>
      </c>
      <c r="AM79" s="59" t="str">
        <v>A</v>
      </c>
      <c r="AN79" s="59" t="str">
        <v>UW</v>
      </c>
      <c r="AO79" s="59" t="str">
        <v>UW</v>
      </c>
      <c r="AP79" s="59" t="str">
        <v>UW</v>
      </c>
      <c r="AQ79" s="59" t="str">
        <v>A</v>
      </c>
      <c r="AR79" s="59" t="str">
        <v>UW</v>
      </c>
      <c r="AS79" s="59" t="str">
        <v>A</v>
      </c>
      <c r="AT79" s="59" t="str">
        <v>A</v>
      </c>
      <c r="AU79" s="59" t="str">
        <v>A</v>
      </c>
      <c r="AV79" s="59" t="str">
        <v>UW</v>
      </c>
      <c r="AW79" s="59" t="str">
        <v>A</v>
      </c>
      <c r="AX79" s="59" t="str">
        <v>UW</v>
      </c>
      <c r="AY79" s="59" t="str">
        <v>A</v>
      </c>
      <c r="AZ79" s="59" t="str">
        <v>UW</v>
      </c>
      <c r="BA79" s="59" t="str">
        <v>UW</v>
      </c>
      <c r="BB79" s="59" t="str">
        <v>UW</v>
      </c>
      <c r="BC79" s="59" t="str">
        <v>A</v>
      </c>
      <c r="BD79" s="59" t="str">
        <v>UW</v>
      </c>
      <c r="BE79" s="59" t="str">
        <v>A</v>
      </c>
      <c r="BF79" s="59" t="str">
        <v>A</v>
      </c>
      <c r="BG79" s="59" t="str">
        <v>A</v>
      </c>
      <c r="BH79" s="59" t="str">
        <v>UW</v>
      </c>
      <c r="BI79" s="59" t="str">
        <v>A</v>
      </c>
      <c r="BJ79" s="59" t="str">
        <v>A</v>
      </c>
      <c r="BK79" s="59" t="str">
        <v>UW</v>
      </c>
      <c r="BL79" s="59" t="str">
        <v>A</v>
      </c>
      <c r="BM79" s="59" t="str">
        <v>A</v>
      </c>
      <c r="BN79" s="59" t="str">
        <v>A</v>
      </c>
      <c r="BO79" s="59" t="str">
        <v>UW</v>
      </c>
      <c r="BP79" s="59" t="str">
        <v>UW</v>
      </c>
      <c r="BQ79" s="59" t="str">
        <v>A</v>
      </c>
      <c r="BR79" s="59" t="str">
        <v>A</v>
      </c>
      <c r="BS79" s="59" t="str">
        <v>UW</v>
      </c>
      <c r="BT79" s="59" t="str">
        <v>A</v>
      </c>
      <c r="BU79" s="59" t="str">
        <v>UW</v>
      </c>
      <c r="BV79" s="59" t="str">
        <v>A</v>
      </c>
      <c r="BW79" s="59" t="str">
        <v>UW</v>
      </c>
      <c r="BX79" s="59" t="str">
        <v>A</v>
      </c>
      <c r="BY79" s="59" t="str">
        <v>A</v>
      </c>
      <c r="BZ79" s="59" t="str">
        <v>A</v>
      </c>
      <c r="CA79" s="59" t="str">
        <v>UW</v>
      </c>
      <c r="CB79" s="59" t="str">
        <v>UW</v>
      </c>
      <c r="CC79" s="59" t="str">
        <v>A</v>
      </c>
      <c r="CD79" s="59" t="str">
        <v>A</v>
      </c>
      <c r="CE79" s="59" t="str">
        <v>UW</v>
      </c>
      <c r="CF79" s="59" t="str">
        <v>A</v>
      </c>
      <c r="CG79" s="59" t="str">
        <v>UW</v>
      </c>
      <c r="CH79" s="59" t="str">
        <v>A</v>
      </c>
      <c r="CI79" s="59" t="str">
        <v>UW</v>
      </c>
      <c r="CJ79" s="59" t="str">
        <v>A</v>
      </c>
      <c r="CK79" s="59" t="str">
        <v>A</v>
      </c>
      <c r="CL79" s="59" t="str">
        <v>A</v>
      </c>
      <c r="CM79" s="59" t="str">
        <v>UW</v>
      </c>
      <c r="CN79" s="59" t="str">
        <v>UW</v>
      </c>
      <c r="CO79" s="59" t="str">
        <v>A</v>
      </c>
      <c r="CP79" s="59" t="str">
        <v>A</v>
      </c>
      <c r="CQ79" s="59" t="str">
        <v>UW</v>
      </c>
      <c r="CR79" s="59" t="str">
        <v>A</v>
      </c>
      <c r="CS79" s="59" t="str">
        <v>UW</v>
      </c>
      <c r="CT79" s="59" t="str">
        <v>A</v>
      </c>
      <c r="CU79" s="59" t="str">
        <v>UW</v>
      </c>
      <c r="CV79" s="59" t="str">
        <v>A</v>
      </c>
      <c r="CW79" s="59" t="str">
        <v>A</v>
      </c>
      <c r="CX79" s="59" t="str">
        <v>A</v>
      </c>
      <c r="CY79" s="59" t="str">
        <v>A</v>
      </c>
      <c r="CZ79" s="59" t="str">
        <v>A</v>
      </c>
      <c r="DA79" s="59" t="str">
        <v>A</v>
      </c>
      <c r="DB79" s="59" t="str">
        <v>A</v>
      </c>
      <c r="DC79" s="59" t="str">
        <v>A</v>
      </c>
      <c r="DD79" s="59" t="str">
        <v>A</v>
      </c>
      <c r="DE79" s="59" t="str">
        <v>UW</v>
      </c>
      <c r="DF79" s="59" t="str">
        <v>UW</v>
      </c>
      <c r="DG79" s="59" t="str">
        <v>UW</v>
      </c>
      <c r="DH79" s="59" t="str">
        <v>UW</v>
      </c>
      <c r="DI79" s="59" t="str">
        <v>A</v>
      </c>
      <c r="DJ79" s="59" t="str">
        <v>A</v>
      </c>
      <c r="DK79" s="59" t="str">
        <v>A</v>
      </c>
      <c r="DL79" s="59" t="str">
        <v>A</v>
      </c>
      <c r="DM79" s="59" t="str">
        <v>A</v>
      </c>
      <c r="DN79" s="59" t="str">
        <v>A</v>
      </c>
      <c r="DO79" s="59" t="str">
        <v>A</v>
      </c>
      <c r="DP79" s="59" t="str">
        <v>A</v>
      </c>
      <c r="DQ79" s="59" t="str">
        <v>UW</v>
      </c>
      <c r="DR79" s="59" t="str">
        <v>UW</v>
      </c>
      <c r="DS79" s="59" t="str">
        <v>UW</v>
      </c>
      <c r="DT79" s="59" t="str">
        <v>UW</v>
      </c>
      <c r="DU79" s="59" t="str">
        <v>A</v>
      </c>
      <c r="DV79" s="59" t="str">
        <v>A</v>
      </c>
      <c r="DW79" s="59" t="str">
        <v>A</v>
      </c>
      <c r="DX79" s="59" t="str">
        <v>A</v>
      </c>
      <c r="DY79" s="59" t="str">
        <v>A</v>
      </c>
      <c r="DZ79" s="59" t="str">
        <v>A</v>
      </c>
      <c r="EA79" s="59" t="str">
        <v>A</v>
      </c>
      <c r="EB79" s="59" t="str">
        <v>A</v>
      </c>
      <c r="EC79" s="59" t="str">
        <v>UW</v>
      </c>
      <c r="ED79" s="59" t="str">
        <v>UW</v>
      </c>
      <c r="EE79" s="59" t="str">
        <v>UW</v>
      </c>
      <c r="EF79" s="59" t="str">
        <v>UW</v>
      </c>
      <c r="EG79" s="59" t="str">
        <v>A</v>
      </c>
      <c r="EH79" s="59" t="str">
        <v>A</v>
      </c>
      <c r="EI79" s="59" t="str">
        <v>A</v>
      </c>
      <c r="EJ79" s="59" t="str">
        <v>A</v>
      </c>
      <c r="EK79" s="59" t="str">
        <v>A</v>
      </c>
      <c r="EL79" s="59" t="str">
        <v>A</v>
      </c>
      <c r="EM79" s="59" t="str">
        <v>A</v>
      </c>
      <c r="EN79" s="59" t="str">
        <v>A</v>
      </c>
      <c r="EO79" s="59" t="str">
        <v>UW</v>
      </c>
      <c r="EP79" s="59" t="str">
        <v>UW</v>
      </c>
      <c r="EQ79" s="59" t="str">
        <v>UW</v>
      </c>
      <c r="ER79" s="59" t="str">
        <v>UW</v>
      </c>
      <c r="ES79" s="59" t="str">
        <v>A</v>
      </c>
      <c r="ET79" s="59" t="str">
        <v>A</v>
      </c>
      <c r="EU79" s="59" t="str">
        <v>A</v>
      </c>
      <c r="EV79" s="59" t="str">
        <v>A</v>
      </c>
      <c r="EW79" s="59" t="str">
        <v>A</v>
      </c>
      <c r="EX79" s="59" t="str">
        <v>A</v>
      </c>
      <c r="EY79" s="59" t="str">
        <v>A</v>
      </c>
      <c r="EZ79" s="59" t="str">
        <v>A</v>
      </c>
      <c r="FA79" s="59" t="str">
        <v>UW</v>
      </c>
      <c r="FB79" s="59" t="str">
        <v>UW</v>
      </c>
      <c r="FC79" s="59" t="str">
        <v>UW</v>
      </c>
      <c r="FD79" s="59" t="str">
        <v>UW</v>
      </c>
      <c r="FE79" s="59" t="str">
        <v>A</v>
      </c>
      <c r="FF79" s="59" t="str">
        <v>UW</v>
      </c>
      <c r="FG79" s="59" t="str">
        <v>A</v>
      </c>
      <c r="FH79" s="59" t="str">
        <v>UW</v>
      </c>
      <c r="FI79" s="59" t="str">
        <v>UW</v>
      </c>
      <c r="FJ79" s="59" t="str">
        <v>UW</v>
      </c>
      <c r="FK79" s="59" t="str">
        <v>A</v>
      </c>
      <c r="FL79" s="59" t="str">
        <v>A</v>
      </c>
      <c r="FM79" s="59" t="str">
        <v>A</v>
      </c>
      <c r="FN79" s="59" t="str">
        <v>A</v>
      </c>
      <c r="FO79" s="59" t="str">
        <v>A</v>
      </c>
      <c r="FP79" s="59" t="str">
        <v>A</v>
      </c>
      <c r="FQ79" s="59" t="str">
        <v>UW</v>
      </c>
      <c r="FR79" s="59" t="str">
        <v>UW</v>
      </c>
      <c r="FS79" s="59" t="str">
        <v>A</v>
      </c>
      <c r="FT79" s="59" t="str">
        <v>UW</v>
      </c>
      <c r="FU79" s="59" t="str">
        <v>UW</v>
      </c>
      <c r="FV79" s="59" t="str">
        <v>UW</v>
      </c>
      <c r="FW79" s="59" t="str">
        <v>A</v>
      </c>
      <c r="FX79" s="59" t="str">
        <v>A</v>
      </c>
      <c r="FY79" s="59" t="str">
        <v>A</v>
      </c>
      <c r="FZ79" s="59" t="str">
        <v>A</v>
      </c>
      <c r="GA79" s="59" t="str">
        <v>A</v>
      </c>
      <c r="GB79" s="59" t="str">
        <v>A</v>
      </c>
      <c r="GC79" s="59" t="str">
        <v>UW</v>
      </c>
      <c r="GD79" s="59" t="str">
        <v>UW</v>
      </c>
      <c r="GE79" s="59" t="str">
        <v>A</v>
      </c>
      <c r="GF79" s="59" t="str">
        <v>UW</v>
      </c>
      <c r="GG79" s="59" t="str">
        <v>UW</v>
      </c>
      <c r="GH79" s="59" t="str">
        <v>UW</v>
      </c>
      <c r="GI79" s="59" t="str">
        <v>A</v>
      </c>
      <c r="GJ79" s="59" t="str">
        <v>A</v>
      </c>
      <c r="GK79" s="59" t="str">
        <v>A</v>
      </c>
      <c r="GL79" s="59" t="str">
        <v>A</v>
      </c>
      <c r="GM79" s="59" t="str">
        <v>A</v>
      </c>
      <c r="GN79" s="59" t="str">
        <v>A</v>
      </c>
      <c r="GO79" s="59" t="str">
        <v>UW</v>
      </c>
      <c r="GP79" s="59" t="str">
        <v>UW</v>
      </c>
      <c r="GQ79" s="59" t="str">
        <v>A</v>
      </c>
      <c r="GR79" s="59" t="str">
        <v>UW</v>
      </c>
      <c r="GS79" s="59" t="str">
        <v>UW</v>
      </c>
    </row>
    <row r="80" spans="1:201">
      <c r="A80" s="39">
        <v>76</v>
      </c>
      <c r="B80" s="59" t="str" cm="1">
        <f t="array" ref="B80:GS80">_xlfn.XLOOKUP(A80,Case!$B$50:$B$205,Case!$G$50:$GX$205)&amp;""</f>
        <v>A</v>
      </c>
      <c r="C80" s="59" t="str">
        <v>ASU</v>
      </c>
      <c r="D80" s="59" t="str">
        <v>ASU</v>
      </c>
      <c r="E80" s="59" t="str">
        <v>A</v>
      </c>
      <c r="F80" s="59" t="str">
        <v>A</v>
      </c>
      <c r="G80" s="59" t="str">
        <v>ASU</v>
      </c>
      <c r="H80" s="59" t="str">
        <v>ASU</v>
      </c>
      <c r="I80" s="59" t="str">
        <v>A</v>
      </c>
      <c r="J80" s="59" t="str">
        <v>ASU</v>
      </c>
      <c r="K80" s="59" t="str">
        <v>A</v>
      </c>
      <c r="L80" s="59" t="str">
        <v>A</v>
      </c>
      <c r="M80" s="59" t="str">
        <v>ASU</v>
      </c>
      <c r="N80" s="59" t="str">
        <v>A</v>
      </c>
      <c r="O80" s="59" t="str">
        <v>ASU</v>
      </c>
      <c r="P80" s="59" t="str">
        <v>ASU</v>
      </c>
      <c r="Q80" s="59" t="str">
        <v>A</v>
      </c>
      <c r="R80" s="59" t="str">
        <v>A</v>
      </c>
      <c r="S80" s="59" t="str">
        <v>ASU</v>
      </c>
      <c r="T80" s="59" t="str">
        <v>ASU</v>
      </c>
      <c r="U80" s="59" t="str">
        <v>A</v>
      </c>
      <c r="V80" s="59" t="str">
        <v>ASU</v>
      </c>
      <c r="W80" s="59" t="str">
        <v>A</v>
      </c>
      <c r="X80" s="59" t="str">
        <v>A</v>
      </c>
      <c r="Y80" s="59" t="str">
        <v>ASU</v>
      </c>
      <c r="Z80" s="59" t="str">
        <v>A</v>
      </c>
      <c r="AA80" s="59" t="str">
        <v>ASU</v>
      </c>
      <c r="AB80" s="59" t="str">
        <v>ASU</v>
      </c>
      <c r="AC80" s="59" t="str">
        <v>A</v>
      </c>
      <c r="AD80" s="59" t="str">
        <v>A</v>
      </c>
      <c r="AE80" s="59" t="str">
        <v>ASU</v>
      </c>
      <c r="AF80" s="59" t="str">
        <v>ASU</v>
      </c>
      <c r="AG80" s="59" t="str">
        <v>A</v>
      </c>
      <c r="AH80" s="59" t="str">
        <v>ASU</v>
      </c>
      <c r="AI80" s="59" t="str">
        <v>A</v>
      </c>
      <c r="AJ80" s="59" t="str">
        <v>A</v>
      </c>
      <c r="AK80" s="59" t="str">
        <v>ASU</v>
      </c>
      <c r="AL80" s="59" t="str">
        <v>A</v>
      </c>
      <c r="AM80" s="59" t="str">
        <v>ASU</v>
      </c>
      <c r="AN80" s="59" t="str">
        <v>ASU</v>
      </c>
      <c r="AO80" s="59" t="str">
        <v>A</v>
      </c>
      <c r="AP80" s="59" t="str">
        <v>A</v>
      </c>
      <c r="AQ80" s="59" t="str">
        <v>ASU</v>
      </c>
      <c r="AR80" s="59" t="str">
        <v>ASU</v>
      </c>
      <c r="AS80" s="59" t="str">
        <v>A</v>
      </c>
      <c r="AT80" s="59" t="str">
        <v>ASU</v>
      </c>
      <c r="AU80" s="59" t="str">
        <v>A</v>
      </c>
      <c r="AV80" s="59" t="str">
        <v>A</v>
      </c>
      <c r="AW80" s="59" t="str">
        <v>ASU</v>
      </c>
      <c r="AX80" s="59" t="str">
        <v>A</v>
      </c>
      <c r="AY80" s="59" t="str">
        <v>ASU</v>
      </c>
      <c r="AZ80" s="59" t="str">
        <v>ASU</v>
      </c>
      <c r="BA80" s="59" t="str">
        <v>A</v>
      </c>
      <c r="BB80" s="59" t="str">
        <v>A</v>
      </c>
      <c r="BC80" s="59" t="str">
        <v>ASU</v>
      </c>
      <c r="BD80" s="59" t="str">
        <v>ASU</v>
      </c>
      <c r="BE80" s="59" t="str">
        <v>A</v>
      </c>
      <c r="BF80" s="59" t="str">
        <v>ASU</v>
      </c>
      <c r="BG80" s="59" t="str">
        <v>A</v>
      </c>
      <c r="BH80" s="59" t="str">
        <v>A</v>
      </c>
      <c r="BI80" s="59" t="str">
        <v>ASU</v>
      </c>
      <c r="BJ80" s="59" t="str">
        <v>ASU</v>
      </c>
      <c r="BK80" s="59" t="str">
        <v>A</v>
      </c>
      <c r="BL80" s="59" t="str">
        <v>A</v>
      </c>
      <c r="BM80" s="59" t="str">
        <v>A</v>
      </c>
      <c r="BN80" s="59" t="str">
        <v>ASU</v>
      </c>
      <c r="BO80" s="59" t="str">
        <v>ASU</v>
      </c>
      <c r="BP80" s="59" t="str">
        <v>A</v>
      </c>
      <c r="BQ80" s="59" t="str">
        <v>A</v>
      </c>
      <c r="BR80" s="59" t="str">
        <v>A</v>
      </c>
      <c r="BS80" s="59" t="str">
        <v>A</v>
      </c>
      <c r="BT80" s="59" t="str">
        <v>ASU</v>
      </c>
      <c r="BU80" s="59" t="str">
        <v>ASU</v>
      </c>
      <c r="BV80" s="59" t="str">
        <v>ASU</v>
      </c>
      <c r="BW80" s="59" t="str">
        <v>A</v>
      </c>
      <c r="BX80" s="59" t="str">
        <v>A</v>
      </c>
      <c r="BY80" s="59" t="str">
        <v>A</v>
      </c>
      <c r="BZ80" s="59" t="str">
        <v>ASU</v>
      </c>
      <c r="CA80" s="59" t="str">
        <v>ASU</v>
      </c>
      <c r="CB80" s="59" t="str">
        <v>A</v>
      </c>
      <c r="CC80" s="59" t="str">
        <v>A</v>
      </c>
      <c r="CD80" s="59" t="str">
        <v>A</v>
      </c>
      <c r="CE80" s="59" t="str">
        <v>A</v>
      </c>
      <c r="CF80" s="59" t="str">
        <v>ASU</v>
      </c>
      <c r="CG80" s="59" t="str">
        <v>ASU</v>
      </c>
      <c r="CH80" s="59" t="str">
        <v>ASU</v>
      </c>
      <c r="CI80" s="59" t="str">
        <v>A</v>
      </c>
      <c r="CJ80" s="59" t="str">
        <v>A</v>
      </c>
      <c r="CK80" s="59" t="str">
        <v>A</v>
      </c>
      <c r="CL80" s="59" t="str">
        <v>ASU</v>
      </c>
      <c r="CM80" s="59" t="str">
        <v>ASU</v>
      </c>
      <c r="CN80" s="59" t="str">
        <v>A</v>
      </c>
      <c r="CO80" s="59" t="str">
        <v>A</v>
      </c>
      <c r="CP80" s="59" t="str">
        <v>A</v>
      </c>
      <c r="CQ80" s="59" t="str">
        <v>A</v>
      </c>
      <c r="CR80" s="59" t="str">
        <v>ASU</v>
      </c>
      <c r="CS80" s="59" t="str">
        <v>ASU</v>
      </c>
      <c r="CT80" s="59" t="str">
        <v>ASU</v>
      </c>
      <c r="CU80" s="59" t="str">
        <v>A</v>
      </c>
      <c r="CV80" s="59" t="str">
        <v>A</v>
      </c>
      <c r="CW80" s="59" t="str">
        <v>A</v>
      </c>
      <c r="CX80" s="59" t="str">
        <v>A</v>
      </c>
      <c r="CY80" s="59" t="str">
        <v>A</v>
      </c>
      <c r="CZ80" s="59" t="str">
        <v>A</v>
      </c>
      <c r="DA80" s="59" t="str">
        <v>A</v>
      </c>
      <c r="DB80" s="59" t="str">
        <v>ASU</v>
      </c>
      <c r="DC80" s="59" t="str">
        <v>A</v>
      </c>
      <c r="DD80" s="59" t="str">
        <v>ASU</v>
      </c>
      <c r="DE80" s="59" t="str">
        <v>A</v>
      </c>
      <c r="DF80" s="59" t="str">
        <v>ASU</v>
      </c>
      <c r="DG80" s="59" t="str">
        <v>A</v>
      </c>
      <c r="DH80" s="59" t="str">
        <v>A</v>
      </c>
      <c r="DI80" s="59" t="str">
        <v>A</v>
      </c>
      <c r="DJ80" s="59" t="str">
        <v>A</v>
      </c>
      <c r="DK80" s="59" t="str">
        <v>A</v>
      </c>
      <c r="DL80" s="59" t="str">
        <v>A</v>
      </c>
      <c r="DM80" s="59" t="str">
        <v>A</v>
      </c>
      <c r="DN80" s="59" t="str">
        <v>ASU</v>
      </c>
      <c r="DO80" s="59" t="str">
        <v>A</v>
      </c>
      <c r="DP80" s="59" t="str">
        <v>ASU</v>
      </c>
      <c r="DQ80" s="59" t="str">
        <v>A</v>
      </c>
      <c r="DR80" s="59" t="str">
        <v>ASU</v>
      </c>
      <c r="DS80" s="59" t="str">
        <v>A</v>
      </c>
      <c r="DT80" s="59" t="str">
        <v>A</v>
      </c>
      <c r="DU80" s="59" t="str">
        <v>A</v>
      </c>
      <c r="DV80" s="59" t="str">
        <v>A</v>
      </c>
      <c r="DW80" s="59" t="str">
        <v>A</v>
      </c>
      <c r="DX80" s="59" t="str">
        <v>A</v>
      </c>
      <c r="DY80" s="59" t="str">
        <v>A</v>
      </c>
      <c r="DZ80" s="59" t="str">
        <v>ASU</v>
      </c>
      <c r="EA80" s="59" t="str">
        <v>A</v>
      </c>
      <c r="EB80" s="59" t="str">
        <v>ASU</v>
      </c>
      <c r="EC80" s="59" t="str">
        <v>A</v>
      </c>
      <c r="ED80" s="59" t="str">
        <v>ASU</v>
      </c>
      <c r="EE80" s="59" t="str">
        <v>A</v>
      </c>
      <c r="EF80" s="59" t="str">
        <v>A</v>
      </c>
      <c r="EG80" s="59" t="str">
        <v>A</v>
      </c>
      <c r="EH80" s="59" t="str">
        <v>A</v>
      </c>
      <c r="EI80" s="59" t="str">
        <v>A</v>
      </c>
      <c r="EJ80" s="59" t="str">
        <v>A</v>
      </c>
      <c r="EK80" s="59" t="str">
        <v>A</v>
      </c>
      <c r="EL80" s="59" t="str">
        <v>ASU</v>
      </c>
      <c r="EM80" s="59" t="str">
        <v>A</v>
      </c>
      <c r="EN80" s="59" t="str">
        <v>ASU</v>
      </c>
      <c r="EO80" s="59" t="str">
        <v>A</v>
      </c>
      <c r="EP80" s="59" t="str">
        <v>ASU</v>
      </c>
      <c r="EQ80" s="59" t="str">
        <v>A</v>
      </c>
      <c r="ER80" s="59" t="str">
        <v>A</v>
      </c>
      <c r="ES80" s="59" t="str">
        <v>A</v>
      </c>
      <c r="ET80" s="59" t="str">
        <v>A</v>
      </c>
      <c r="EU80" s="59" t="str">
        <v>A</v>
      </c>
      <c r="EV80" s="59" t="str">
        <v>A</v>
      </c>
      <c r="EW80" s="59" t="str">
        <v>A</v>
      </c>
      <c r="EX80" s="59" t="str">
        <v>ASU</v>
      </c>
      <c r="EY80" s="59" t="str">
        <v>A</v>
      </c>
      <c r="EZ80" s="59" t="str">
        <v>ASU</v>
      </c>
      <c r="FA80" s="59" t="str">
        <v>A</v>
      </c>
      <c r="FB80" s="59" t="str">
        <v>ASU</v>
      </c>
      <c r="FC80" s="59" t="str">
        <v>A</v>
      </c>
      <c r="FD80" s="59" t="str">
        <v>A</v>
      </c>
      <c r="FE80" s="59" t="str">
        <v>A</v>
      </c>
      <c r="FF80" s="59" t="str">
        <v>ASU</v>
      </c>
      <c r="FG80" s="59" t="str">
        <v>ASU</v>
      </c>
      <c r="FH80" s="59" t="str">
        <v>ASU</v>
      </c>
      <c r="FI80" s="59" t="str">
        <v>ASU</v>
      </c>
      <c r="FJ80" s="59" t="str">
        <v>ASU</v>
      </c>
      <c r="FK80" s="59" t="str">
        <v>A</v>
      </c>
      <c r="FL80" s="59" t="str">
        <v>ASU</v>
      </c>
      <c r="FM80" s="59" t="str">
        <v>A</v>
      </c>
      <c r="FN80" s="59" t="str">
        <v>A</v>
      </c>
      <c r="FO80" s="59" t="str">
        <v>A</v>
      </c>
      <c r="FP80" s="59" t="str">
        <v>A</v>
      </c>
      <c r="FQ80" s="59" t="str">
        <v>A</v>
      </c>
      <c r="FR80" s="59" t="str">
        <v>ASU</v>
      </c>
      <c r="FS80" s="59" t="str">
        <v>ASU</v>
      </c>
      <c r="FT80" s="59" t="str">
        <v>ASU</v>
      </c>
      <c r="FU80" s="59" t="str">
        <v>ASU</v>
      </c>
      <c r="FV80" s="59" t="str">
        <v>ASU</v>
      </c>
      <c r="FW80" s="59" t="str">
        <v>A</v>
      </c>
      <c r="FX80" s="59" t="str">
        <v>ASU</v>
      </c>
      <c r="FY80" s="59" t="str">
        <v>A</v>
      </c>
      <c r="FZ80" s="59" t="str">
        <v>A</v>
      </c>
      <c r="GA80" s="59" t="str">
        <v>A</v>
      </c>
      <c r="GB80" s="59" t="str">
        <v>A</v>
      </c>
      <c r="GC80" s="59" t="str">
        <v>A</v>
      </c>
      <c r="GD80" s="59" t="str">
        <v>ASU</v>
      </c>
      <c r="GE80" s="59" t="str">
        <v>ASU</v>
      </c>
      <c r="GF80" s="59" t="str">
        <v>ASU</v>
      </c>
      <c r="GG80" s="59" t="str">
        <v>ASU</v>
      </c>
      <c r="GH80" s="59" t="str">
        <v>ASU</v>
      </c>
      <c r="GI80" s="59" t="str">
        <v>A</v>
      </c>
      <c r="GJ80" s="59" t="str">
        <v>ASU</v>
      </c>
      <c r="GK80" s="59" t="str">
        <v>A</v>
      </c>
      <c r="GL80" s="59" t="str">
        <v>A</v>
      </c>
      <c r="GM80" s="59" t="str">
        <v>A</v>
      </c>
      <c r="GN80" s="59" t="str">
        <v>A</v>
      </c>
      <c r="GO80" s="59" t="str">
        <v>A</v>
      </c>
      <c r="GP80" s="59" t="str">
        <v>ASU</v>
      </c>
      <c r="GQ80" s="59" t="str">
        <v>ASU</v>
      </c>
      <c r="GR80" s="59" t="str">
        <v>ASU</v>
      </c>
      <c r="GS80" s="59" t="str">
        <v>ASU</v>
      </c>
    </row>
    <row r="81" spans="1:201">
      <c r="A81" s="39">
        <v>77</v>
      </c>
      <c r="B81" s="59" t="str" cm="1">
        <f t="array" ref="B81:GS81">_xlfn.XLOOKUP(A81,Case!$B$50:$B$205,Case!$G$50:$GX$205)&amp;""</f>
        <v>O</v>
      </c>
      <c r="C81" s="59" t="str">
        <v>O</v>
      </c>
      <c r="D81" s="59" t="str">
        <v>O</v>
      </c>
      <c r="E81" s="59" t="str">
        <v>O</v>
      </c>
      <c r="F81" s="59" t="str">
        <v>A</v>
      </c>
      <c r="G81" s="59" t="str">
        <v>A</v>
      </c>
      <c r="H81" s="59" t="str">
        <v>A</v>
      </c>
      <c r="I81" s="59" t="str">
        <v>A</v>
      </c>
      <c r="J81" s="59" t="str">
        <v>O</v>
      </c>
      <c r="K81" s="59" t="str">
        <v>A</v>
      </c>
      <c r="L81" s="59" t="str">
        <v>O</v>
      </c>
      <c r="M81" s="59" t="str">
        <v>O</v>
      </c>
      <c r="N81" s="59" t="str">
        <v>O</v>
      </c>
      <c r="O81" s="59" t="str">
        <v>O</v>
      </c>
      <c r="P81" s="59" t="str">
        <v>O</v>
      </c>
      <c r="Q81" s="59" t="str">
        <v>O</v>
      </c>
      <c r="R81" s="59" t="str">
        <v>A</v>
      </c>
      <c r="S81" s="59" t="str">
        <v>A</v>
      </c>
      <c r="T81" s="59" t="str">
        <v>A</v>
      </c>
      <c r="U81" s="59" t="str">
        <v>A</v>
      </c>
      <c r="V81" s="59" t="str">
        <v>O</v>
      </c>
      <c r="W81" s="59" t="str">
        <v>A</v>
      </c>
      <c r="X81" s="59" t="str">
        <v>O</v>
      </c>
      <c r="Y81" s="59" t="str">
        <v>O</v>
      </c>
      <c r="Z81" s="59" t="str">
        <v>O</v>
      </c>
      <c r="AA81" s="59" t="str">
        <v>O</v>
      </c>
      <c r="AB81" s="59" t="str">
        <v>O</v>
      </c>
      <c r="AC81" s="59" t="str">
        <v>O</v>
      </c>
      <c r="AD81" s="59" t="str">
        <v>A</v>
      </c>
      <c r="AE81" s="59" t="str">
        <v>A</v>
      </c>
      <c r="AF81" s="59" t="str">
        <v>A</v>
      </c>
      <c r="AG81" s="59" t="str">
        <v>A</v>
      </c>
      <c r="AH81" s="59" t="str">
        <v>O</v>
      </c>
      <c r="AI81" s="59" t="str">
        <v>A</v>
      </c>
      <c r="AJ81" s="59" t="str">
        <v>O</v>
      </c>
      <c r="AK81" s="59" t="str">
        <v>O</v>
      </c>
      <c r="AL81" s="59" t="str">
        <v>O</v>
      </c>
      <c r="AM81" s="59" t="str">
        <v>O</v>
      </c>
      <c r="AN81" s="59" t="str">
        <v>O</v>
      </c>
      <c r="AO81" s="59" t="str">
        <v>O</v>
      </c>
      <c r="AP81" s="59" t="str">
        <v>A</v>
      </c>
      <c r="AQ81" s="59" t="str">
        <v>A</v>
      </c>
      <c r="AR81" s="59" t="str">
        <v>A</v>
      </c>
      <c r="AS81" s="59" t="str">
        <v>A</v>
      </c>
      <c r="AT81" s="59" t="str">
        <v>O</v>
      </c>
      <c r="AU81" s="59" t="str">
        <v>A</v>
      </c>
      <c r="AV81" s="59" t="str">
        <v>O</v>
      </c>
      <c r="AW81" s="59" t="str">
        <v>O</v>
      </c>
      <c r="AX81" s="59" t="str">
        <v>O</v>
      </c>
      <c r="AY81" s="59" t="str">
        <v>O</v>
      </c>
      <c r="AZ81" s="59" t="str">
        <v>O</v>
      </c>
      <c r="BA81" s="59" t="str">
        <v>O</v>
      </c>
      <c r="BB81" s="59" t="str">
        <v>A</v>
      </c>
      <c r="BC81" s="59" t="str">
        <v>A</v>
      </c>
      <c r="BD81" s="59" t="str">
        <v>A</v>
      </c>
      <c r="BE81" s="59" t="str">
        <v>A</v>
      </c>
      <c r="BF81" s="59" t="str">
        <v>O</v>
      </c>
      <c r="BG81" s="59" t="str">
        <v>A</v>
      </c>
      <c r="BH81" s="59" t="str">
        <v>O</v>
      </c>
      <c r="BI81" s="59" t="str">
        <v>O</v>
      </c>
      <c r="BJ81" s="59" t="str">
        <v>A</v>
      </c>
      <c r="BK81" s="59" t="str">
        <v>O</v>
      </c>
      <c r="BL81" s="59" t="str">
        <v>O</v>
      </c>
      <c r="BM81" s="59" t="str">
        <v>A</v>
      </c>
      <c r="BN81" s="59" t="str">
        <v>O</v>
      </c>
      <c r="BO81" s="59" t="str">
        <v>O</v>
      </c>
      <c r="BP81" s="59" t="str">
        <v>O</v>
      </c>
      <c r="BQ81" s="59" t="str">
        <v>O</v>
      </c>
      <c r="BR81" s="59" t="str">
        <v>A</v>
      </c>
      <c r="BS81" s="59" t="str">
        <v>A</v>
      </c>
      <c r="BT81" s="59" t="str">
        <v>A</v>
      </c>
      <c r="BU81" s="59" t="str">
        <v>O</v>
      </c>
      <c r="BV81" s="59" t="str">
        <v>A</v>
      </c>
      <c r="BW81" s="59" t="str">
        <v>O</v>
      </c>
      <c r="BX81" s="59" t="str">
        <v>O</v>
      </c>
      <c r="BY81" s="59" t="str">
        <v>A</v>
      </c>
      <c r="BZ81" s="59" t="str">
        <v>O</v>
      </c>
      <c r="CA81" s="59" t="str">
        <v>O</v>
      </c>
      <c r="CB81" s="59" t="str">
        <v>O</v>
      </c>
      <c r="CC81" s="59" t="str">
        <v>O</v>
      </c>
      <c r="CD81" s="59" t="str">
        <v>A</v>
      </c>
      <c r="CE81" s="59" t="str">
        <v>A</v>
      </c>
      <c r="CF81" s="59" t="str">
        <v>A</v>
      </c>
      <c r="CG81" s="59" t="str">
        <v>O</v>
      </c>
      <c r="CH81" s="59" t="str">
        <v>A</v>
      </c>
      <c r="CI81" s="59" t="str">
        <v>O</v>
      </c>
      <c r="CJ81" s="59" t="str">
        <v>O</v>
      </c>
      <c r="CK81" s="59" t="str">
        <v>A</v>
      </c>
      <c r="CL81" s="59" t="str">
        <v>O</v>
      </c>
      <c r="CM81" s="59" t="str">
        <v>O</v>
      </c>
      <c r="CN81" s="59" t="str">
        <v>O</v>
      </c>
      <c r="CO81" s="59" t="str">
        <v>O</v>
      </c>
      <c r="CP81" s="59" t="str">
        <v>A</v>
      </c>
      <c r="CQ81" s="59" t="str">
        <v>A</v>
      </c>
      <c r="CR81" s="59" t="str">
        <v>A</v>
      </c>
      <c r="CS81" s="59" t="str">
        <v>O</v>
      </c>
      <c r="CT81" s="59" t="str">
        <v>A</v>
      </c>
      <c r="CU81" s="59" t="str">
        <v>O</v>
      </c>
      <c r="CV81" s="59" t="str">
        <v>O</v>
      </c>
      <c r="CW81" s="59" t="str">
        <v>A</v>
      </c>
      <c r="CX81" s="59" t="str">
        <v>A</v>
      </c>
      <c r="CY81" s="59" t="str">
        <v>A</v>
      </c>
      <c r="CZ81" s="59" t="str">
        <v>O</v>
      </c>
      <c r="DA81" s="59" t="str">
        <v>O</v>
      </c>
      <c r="DB81" s="59" t="str">
        <v>O</v>
      </c>
      <c r="DC81" s="59" t="str">
        <v>A</v>
      </c>
      <c r="DD81" s="59" t="str">
        <v>A</v>
      </c>
      <c r="DE81" s="59" t="str">
        <v>O</v>
      </c>
      <c r="DF81" s="59" t="str">
        <v>A</v>
      </c>
      <c r="DG81" s="59" t="str">
        <v>O</v>
      </c>
      <c r="DH81" s="59" t="str">
        <v>O</v>
      </c>
      <c r="DI81" s="59" t="str">
        <v>O</v>
      </c>
      <c r="DJ81" s="59" t="str">
        <v>A</v>
      </c>
      <c r="DK81" s="59" t="str">
        <v>A</v>
      </c>
      <c r="DL81" s="59" t="str">
        <v>O</v>
      </c>
      <c r="DM81" s="59" t="str">
        <v>O</v>
      </c>
      <c r="DN81" s="59" t="str">
        <v>O</v>
      </c>
      <c r="DO81" s="59" t="str">
        <v>A</v>
      </c>
      <c r="DP81" s="59" t="str">
        <v>A</v>
      </c>
      <c r="DQ81" s="59" t="str">
        <v>O</v>
      </c>
      <c r="DR81" s="59" t="str">
        <v>A</v>
      </c>
      <c r="DS81" s="59" t="str">
        <v>O</v>
      </c>
      <c r="DT81" s="59" t="str">
        <v>O</v>
      </c>
      <c r="DU81" s="59" t="str">
        <v>O</v>
      </c>
      <c r="DV81" s="59" t="str">
        <v>A</v>
      </c>
      <c r="DW81" s="59" t="str">
        <v>A</v>
      </c>
      <c r="DX81" s="59" t="str">
        <v>O</v>
      </c>
      <c r="DY81" s="59" t="str">
        <v>O</v>
      </c>
      <c r="DZ81" s="59" t="str">
        <v>O</v>
      </c>
      <c r="EA81" s="59" t="str">
        <v>A</v>
      </c>
      <c r="EB81" s="59" t="str">
        <v>A</v>
      </c>
      <c r="EC81" s="59" t="str">
        <v>O</v>
      </c>
      <c r="ED81" s="59" t="str">
        <v>A</v>
      </c>
      <c r="EE81" s="59" t="str">
        <v>O</v>
      </c>
      <c r="EF81" s="59" t="str">
        <v>O</v>
      </c>
      <c r="EG81" s="59" t="str">
        <v>O</v>
      </c>
      <c r="EH81" s="59" t="str">
        <v>A</v>
      </c>
      <c r="EI81" s="59" t="str">
        <v>A</v>
      </c>
      <c r="EJ81" s="59" t="str">
        <v>O</v>
      </c>
      <c r="EK81" s="59" t="str">
        <v>O</v>
      </c>
      <c r="EL81" s="59" t="str">
        <v>O</v>
      </c>
      <c r="EM81" s="59" t="str">
        <v>A</v>
      </c>
      <c r="EN81" s="59" t="str">
        <v>A</v>
      </c>
      <c r="EO81" s="59" t="str">
        <v>O</v>
      </c>
      <c r="EP81" s="59" t="str">
        <v>A</v>
      </c>
      <c r="EQ81" s="59" t="str">
        <v>O</v>
      </c>
      <c r="ER81" s="59" t="str">
        <v>O</v>
      </c>
      <c r="ES81" s="59" t="str">
        <v>O</v>
      </c>
      <c r="ET81" s="59" t="str">
        <v>A</v>
      </c>
      <c r="EU81" s="59" t="str">
        <v>A</v>
      </c>
      <c r="EV81" s="59" t="str">
        <v>O</v>
      </c>
      <c r="EW81" s="59" t="str">
        <v>O</v>
      </c>
      <c r="EX81" s="59" t="str">
        <v>O</v>
      </c>
      <c r="EY81" s="59" t="str">
        <v>A</v>
      </c>
      <c r="EZ81" s="59" t="str">
        <v>A</v>
      </c>
      <c r="FA81" s="59" t="str">
        <v>O</v>
      </c>
      <c r="FB81" s="59" t="str">
        <v>A</v>
      </c>
      <c r="FC81" s="59" t="str">
        <v>O</v>
      </c>
      <c r="FD81" s="59" t="str">
        <v>O</v>
      </c>
      <c r="FE81" s="59" t="str">
        <v>O</v>
      </c>
      <c r="FF81" s="59" t="str">
        <v>A</v>
      </c>
      <c r="FG81" s="59" t="str">
        <v>O</v>
      </c>
      <c r="FH81" s="59" t="str">
        <v>A</v>
      </c>
      <c r="FI81" s="59" t="str">
        <v>A</v>
      </c>
      <c r="FJ81" s="59" t="str">
        <v>A</v>
      </c>
      <c r="FK81" s="59" t="str">
        <v>A</v>
      </c>
      <c r="FL81" s="59" t="str">
        <v>O</v>
      </c>
      <c r="FM81" s="59" t="str">
        <v>A</v>
      </c>
      <c r="FN81" s="59" t="str">
        <v>O</v>
      </c>
      <c r="FO81" s="59" t="str">
        <v>A</v>
      </c>
      <c r="FP81" s="59" t="str">
        <v>O</v>
      </c>
      <c r="FQ81" s="59" t="str">
        <v>A</v>
      </c>
      <c r="FR81" s="59" t="str">
        <v>A</v>
      </c>
      <c r="FS81" s="59" t="str">
        <v>O</v>
      </c>
      <c r="FT81" s="59" t="str">
        <v>A</v>
      </c>
      <c r="FU81" s="59" t="str">
        <v>A</v>
      </c>
      <c r="FV81" s="59" t="str">
        <v>A</v>
      </c>
      <c r="FW81" s="59" t="str">
        <v>A</v>
      </c>
      <c r="FX81" s="59" t="str">
        <v>O</v>
      </c>
      <c r="FY81" s="59" t="str">
        <v>A</v>
      </c>
      <c r="FZ81" s="59" t="str">
        <v>O</v>
      </c>
      <c r="GA81" s="59" t="str">
        <v>A</v>
      </c>
      <c r="GB81" s="59" t="str">
        <v>O</v>
      </c>
      <c r="GC81" s="59" t="str">
        <v>A</v>
      </c>
      <c r="GD81" s="59" t="str">
        <v>A</v>
      </c>
      <c r="GE81" s="59" t="str">
        <v>O</v>
      </c>
      <c r="GF81" s="59" t="str">
        <v>A</v>
      </c>
      <c r="GG81" s="59" t="str">
        <v>A</v>
      </c>
      <c r="GH81" s="59" t="str">
        <v>A</v>
      </c>
      <c r="GI81" s="59" t="str">
        <v>A</v>
      </c>
      <c r="GJ81" s="59" t="str">
        <v>O</v>
      </c>
      <c r="GK81" s="59" t="str">
        <v>A</v>
      </c>
      <c r="GL81" s="59" t="str">
        <v>O</v>
      </c>
      <c r="GM81" s="59" t="str">
        <v>A</v>
      </c>
      <c r="GN81" s="59" t="str">
        <v>O</v>
      </c>
      <c r="GO81" s="59" t="str">
        <v>A</v>
      </c>
      <c r="GP81" s="59" t="str">
        <v>A</v>
      </c>
      <c r="GQ81" s="59" t="str">
        <v>O</v>
      </c>
      <c r="GR81" s="59" t="str">
        <v>A</v>
      </c>
      <c r="GS81" s="59" t="str">
        <v>A</v>
      </c>
    </row>
    <row r="82" spans="1:201">
      <c r="A82" s="39">
        <v>78</v>
      </c>
      <c r="B82" s="59" t="str" cm="1">
        <f t="array" ref="B82:GS82">_xlfn.XLOOKUP(A82,Case!$B$50:$B$205,Case!$G$50:$GX$205)&amp;""</f>
        <v>CU</v>
      </c>
      <c r="C82" s="59" t="str">
        <v>A</v>
      </c>
      <c r="D82" s="59" t="str">
        <v>A</v>
      </c>
      <c r="E82" s="59" t="str">
        <v>A</v>
      </c>
      <c r="F82" s="59" t="str">
        <v>CU</v>
      </c>
      <c r="G82" s="59" t="str">
        <v>A</v>
      </c>
      <c r="H82" s="59" t="str">
        <v>A</v>
      </c>
      <c r="I82" s="59" t="str">
        <v>CU</v>
      </c>
      <c r="J82" s="59" t="str">
        <v>A</v>
      </c>
      <c r="K82" s="59" t="str">
        <v>CU</v>
      </c>
      <c r="L82" s="59" t="str">
        <v>A</v>
      </c>
      <c r="M82" s="59" t="str">
        <v>A</v>
      </c>
      <c r="N82" s="59" t="str">
        <v>CU</v>
      </c>
      <c r="O82" s="59" t="str">
        <v>A</v>
      </c>
      <c r="P82" s="59" t="str">
        <v>A</v>
      </c>
      <c r="Q82" s="59" t="str">
        <v>A</v>
      </c>
      <c r="R82" s="59" t="str">
        <v>CU</v>
      </c>
      <c r="S82" s="59" t="str">
        <v>A</v>
      </c>
      <c r="T82" s="59" t="str">
        <v>A</v>
      </c>
      <c r="U82" s="59" t="str">
        <v>CU</v>
      </c>
      <c r="V82" s="59" t="str">
        <v>A</v>
      </c>
      <c r="W82" s="59" t="str">
        <v>CU</v>
      </c>
      <c r="X82" s="59" t="str">
        <v>A</v>
      </c>
      <c r="Y82" s="59" t="str">
        <v>A</v>
      </c>
      <c r="Z82" s="59" t="str">
        <v>CU</v>
      </c>
      <c r="AA82" s="59" t="str">
        <v>A</v>
      </c>
      <c r="AB82" s="59" t="str">
        <v>A</v>
      </c>
      <c r="AC82" s="59" t="str">
        <v>A</v>
      </c>
      <c r="AD82" s="59" t="str">
        <v>CU</v>
      </c>
      <c r="AE82" s="59" t="str">
        <v>A</v>
      </c>
      <c r="AF82" s="59" t="str">
        <v>A</v>
      </c>
      <c r="AG82" s="59" t="str">
        <v>CU</v>
      </c>
      <c r="AH82" s="59" t="str">
        <v>A</v>
      </c>
      <c r="AI82" s="59" t="str">
        <v>CU</v>
      </c>
      <c r="AJ82" s="59" t="str">
        <v>A</v>
      </c>
      <c r="AK82" s="59" t="str">
        <v>A</v>
      </c>
      <c r="AL82" s="59" t="str">
        <v>CU</v>
      </c>
      <c r="AM82" s="59" t="str">
        <v>A</v>
      </c>
      <c r="AN82" s="59" t="str">
        <v>A</v>
      </c>
      <c r="AO82" s="59" t="str">
        <v>A</v>
      </c>
      <c r="AP82" s="59" t="str">
        <v>CU</v>
      </c>
      <c r="AQ82" s="59" t="str">
        <v>A</v>
      </c>
      <c r="AR82" s="59" t="str">
        <v>A</v>
      </c>
      <c r="AS82" s="59" t="str">
        <v>CU</v>
      </c>
      <c r="AT82" s="59" t="str">
        <v>A</v>
      </c>
      <c r="AU82" s="59" t="str">
        <v>CU</v>
      </c>
      <c r="AV82" s="59" t="str">
        <v>A</v>
      </c>
      <c r="AW82" s="59" t="str">
        <v>A</v>
      </c>
      <c r="AX82" s="59" t="str">
        <v>CU</v>
      </c>
      <c r="AY82" s="59" t="str">
        <v>A</v>
      </c>
      <c r="AZ82" s="59" t="str">
        <v>A</v>
      </c>
      <c r="BA82" s="59" t="str">
        <v>A</v>
      </c>
      <c r="BB82" s="59" t="str">
        <v>CU</v>
      </c>
      <c r="BC82" s="59" t="str">
        <v>A</v>
      </c>
      <c r="BD82" s="59" t="str">
        <v>A</v>
      </c>
      <c r="BE82" s="59" t="str">
        <v>CU</v>
      </c>
      <c r="BF82" s="59" t="str">
        <v>A</v>
      </c>
      <c r="BG82" s="59" t="str">
        <v>CU</v>
      </c>
      <c r="BH82" s="59" t="str">
        <v>A</v>
      </c>
      <c r="BI82" s="59" t="str">
        <v>A</v>
      </c>
      <c r="BJ82" s="59" t="str">
        <v>CU</v>
      </c>
      <c r="BK82" s="59" t="str">
        <v>CU</v>
      </c>
      <c r="BL82" s="59" t="str">
        <v>CU</v>
      </c>
      <c r="BM82" s="59" t="str">
        <v>A</v>
      </c>
      <c r="BN82" s="59" t="str">
        <v>A</v>
      </c>
      <c r="BO82" s="59" t="str">
        <v>CU</v>
      </c>
      <c r="BP82" s="59" t="str">
        <v>A</v>
      </c>
      <c r="BQ82" s="59" t="str">
        <v>CU</v>
      </c>
      <c r="BR82" s="59" t="str">
        <v>A</v>
      </c>
      <c r="BS82" s="59" t="str">
        <v>CU</v>
      </c>
      <c r="BT82" s="59" t="str">
        <v>A</v>
      </c>
      <c r="BU82" s="59" t="str">
        <v>CU</v>
      </c>
      <c r="BV82" s="59" t="str">
        <v>CU</v>
      </c>
      <c r="BW82" s="59" t="str">
        <v>CU</v>
      </c>
      <c r="BX82" s="59" t="str">
        <v>CU</v>
      </c>
      <c r="BY82" s="59" t="str">
        <v>A</v>
      </c>
      <c r="BZ82" s="59" t="str">
        <v>A</v>
      </c>
      <c r="CA82" s="59" t="str">
        <v>CU</v>
      </c>
      <c r="CB82" s="59" t="str">
        <v>A</v>
      </c>
      <c r="CC82" s="59" t="str">
        <v>CU</v>
      </c>
      <c r="CD82" s="59" t="str">
        <v>A</v>
      </c>
      <c r="CE82" s="59" t="str">
        <v>CU</v>
      </c>
      <c r="CF82" s="59" t="str">
        <v>A</v>
      </c>
      <c r="CG82" s="59" t="str">
        <v>CU</v>
      </c>
      <c r="CH82" s="59" t="str">
        <v>CU</v>
      </c>
      <c r="CI82" s="59" t="str">
        <v>CU</v>
      </c>
      <c r="CJ82" s="59" t="str">
        <v>CU</v>
      </c>
      <c r="CK82" s="59" t="str">
        <v>A</v>
      </c>
      <c r="CL82" s="59" t="str">
        <v>A</v>
      </c>
      <c r="CM82" s="59" t="str">
        <v>CU</v>
      </c>
      <c r="CN82" s="59" t="str">
        <v>A</v>
      </c>
      <c r="CO82" s="59" t="str">
        <v>CU</v>
      </c>
      <c r="CP82" s="59" t="str">
        <v>A</v>
      </c>
      <c r="CQ82" s="59" t="str">
        <v>CU</v>
      </c>
      <c r="CR82" s="59" t="str">
        <v>A</v>
      </c>
      <c r="CS82" s="59" t="str">
        <v>CU</v>
      </c>
      <c r="CT82" s="59" t="str">
        <v>CU</v>
      </c>
      <c r="CU82" s="59" t="str">
        <v>CU</v>
      </c>
      <c r="CV82" s="59" t="str">
        <v>CU</v>
      </c>
      <c r="CW82" s="59" t="str">
        <v>A</v>
      </c>
      <c r="CX82" s="59" t="str">
        <v>A</v>
      </c>
      <c r="CY82" s="59" t="str">
        <v>CU</v>
      </c>
      <c r="CZ82" s="59" t="str">
        <v>CU</v>
      </c>
      <c r="DA82" s="59" t="str">
        <v>A</v>
      </c>
      <c r="DB82" s="59" t="str">
        <v>CU</v>
      </c>
      <c r="DC82" s="59" t="str">
        <v>CU</v>
      </c>
      <c r="DD82" s="59" t="str">
        <v>A</v>
      </c>
      <c r="DE82" s="59" t="str">
        <v>A</v>
      </c>
      <c r="DF82" s="59" t="str">
        <v>CU</v>
      </c>
      <c r="DG82" s="59" t="str">
        <v>CU</v>
      </c>
      <c r="DH82" s="59" t="str">
        <v>A</v>
      </c>
      <c r="DI82" s="59" t="str">
        <v>CU</v>
      </c>
      <c r="DJ82" s="59" t="str">
        <v>A</v>
      </c>
      <c r="DK82" s="59" t="str">
        <v>CU</v>
      </c>
      <c r="DL82" s="59" t="str">
        <v>CU</v>
      </c>
      <c r="DM82" s="59" t="str">
        <v>A</v>
      </c>
      <c r="DN82" s="59" t="str">
        <v>CU</v>
      </c>
      <c r="DO82" s="59" t="str">
        <v>CU</v>
      </c>
      <c r="DP82" s="59" t="str">
        <v>A</v>
      </c>
      <c r="DQ82" s="59" t="str">
        <v>A</v>
      </c>
      <c r="DR82" s="59" t="str">
        <v>CU</v>
      </c>
      <c r="DS82" s="59" t="str">
        <v>CU</v>
      </c>
      <c r="DT82" s="59" t="str">
        <v>A</v>
      </c>
      <c r="DU82" s="59" t="str">
        <v>CU</v>
      </c>
      <c r="DV82" s="59" t="str">
        <v>A</v>
      </c>
      <c r="DW82" s="59" t="str">
        <v>CU</v>
      </c>
      <c r="DX82" s="59" t="str">
        <v>CU</v>
      </c>
      <c r="DY82" s="59" t="str">
        <v>A</v>
      </c>
      <c r="DZ82" s="59" t="str">
        <v>CU</v>
      </c>
      <c r="EA82" s="59" t="str">
        <v>CU</v>
      </c>
      <c r="EB82" s="59" t="str">
        <v>A</v>
      </c>
      <c r="EC82" s="59" t="str">
        <v>A</v>
      </c>
      <c r="ED82" s="59" t="str">
        <v>CU</v>
      </c>
      <c r="EE82" s="59" t="str">
        <v>CU</v>
      </c>
      <c r="EF82" s="59" t="str">
        <v>A</v>
      </c>
      <c r="EG82" s="59" t="str">
        <v>CU</v>
      </c>
      <c r="EH82" s="59" t="str">
        <v>A</v>
      </c>
      <c r="EI82" s="59" t="str">
        <v>CU</v>
      </c>
      <c r="EJ82" s="59" t="str">
        <v>CU</v>
      </c>
      <c r="EK82" s="59" t="str">
        <v>A</v>
      </c>
      <c r="EL82" s="59" t="str">
        <v>CU</v>
      </c>
      <c r="EM82" s="59" t="str">
        <v>CU</v>
      </c>
      <c r="EN82" s="59" t="str">
        <v>A</v>
      </c>
      <c r="EO82" s="59" t="str">
        <v>A</v>
      </c>
      <c r="EP82" s="59" t="str">
        <v>CU</v>
      </c>
      <c r="EQ82" s="59" t="str">
        <v>CU</v>
      </c>
      <c r="ER82" s="59" t="str">
        <v>A</v>
      </c>
      <c r="ES82" s="59" t="str">
        <v>CU</v>
      </c>
      <c r="ET82" s="59" t="str">
        <v>A</v>
      </c>
      <c r="EU82" s="59" t="str">
        <v>CU</v>
      </c>
      <c r="EV82" s="59" t="str">
        <v>CU</v>
      </c>
      <c r="EW82" s="59" t="str">
        <v>A</v>
      </c>
      <c r="EX82" s="59" t="str">
        <v>CU</v>
      </c>
      <c r="EY82" s="59" t="str">
        <v>CU</v>
      </c>
      <c r="EZ82" s="59" t="str">
        <v>A</v>
      </c>
      <c r="FA82" s="59" t="str">
        <v>A</v>
      </c>
      <c r="FB82" s="59" t="str">
        <v>CU</v>
      </c>
      <c r="FC82" s="59" t="str">
        <v>CU</v>
      </c>
      <c r="FD82" s="59" t="str">
        <v>A</v>
      </c>
      <c r="FE82" s="59" t="str">
        <v>CU</v>
      </c>
      <c r="FF82" s="59" t="str">
        <v>CU</v>
      </c>
      <c r="FG82" s="59" t="str">
        <v>A</v>
      </c>
      <c r="FH82" s="59" t="str">
        <v>A</v>
      </c>
      <c r="FI82" s="59" t="str">
        <v>CU</v>
      </c>
      <c r="FJ82" s="59" t="str">
        <v>A</v>
      </c>
      <c r="FK82" s="59" t="str">
        <v>A</v>
      </c>
      <c r="FL82" s="59" t="str">
        <v>A</v>
      </c>
      <c r="FM82" s="59" t="str">
        <v>CU</v>
      </c>
      <c r="FN82" s="59" t="str">
        <v>CU</v>
      </c>
      <c r="FO82" s="59" t="str">
        <v>A</v>
      </c>
      <c r="FP82" s="59" t="str">
        <v>CU</v>
      </c>
      <c r="FQ82" s="59" t="str">
        <v>CU</v>
      </c>
      <c r="FR82" s="59" t="str">
        <v>CU</v>
      </c>
      <c r="FS82" s="59" t="str">
        <v>A</v>
      </c>
      <c r="FT82" s="59" t="str">
        <v>A</v>
      </c>
      <c r="FU82" s="59" t="str">
        <v>CU</v>
      </c>
      <c r="FV82" s="59" t="str">
        <v>A</v>
      </c>
      <c r="FW82" s="59" t="str">
        <v>A</v>
      </c>
      <c r="FX82" s="59" t="str">
        <v>A</v>
      </c>
      <c r="FY82" s="59" t="str">
        <v>CU</v>
      </c>
      <c r="FZ82" s="59" t="str">
        <v>CU</v>
      </c>
      <c r="GA82" s="59" t="str">
        <v>A</v>
      </c>
      <c r="GB82" s="59" t="str">
        <v>CU</v>
      </c>
      <c r="GC82" s="59" t="str">
        <v>CU</v>
      </c>
      <c r="GD82" s="59" t="str">
        <v>CU</v>
      </c>
      <c r="GE82" s="59" t="str">
        <v>A</v>
      </c>
      <c r="GF82" s="59" t="str">
        <v>A</v>
      </c>
      <c r="GG82" s="59" t="str">
        <v>CU</v>
      </c>
      <c r="GH82" s="59" t="str">
        <v>A</v>
      </c>
      <c r="GI82" s="59" t="str">
        <v>A</v>
      </c>
      <c r="GJ82" s="59" t="str">
        <v>A</v>
      </c>
      <c r="GK82" s="59" t="str">
        <v>CU</v>
      </c>
      <c r="GL82" s="59" t="str">
        <v>CU</v>
      </c>
      <c r="GM82" s="59" t="str">
        <v>A</v>
      </c>
      <c r="GN82" s="59" t="str">
        <v>CU</v>
      </c>
      <c r="GO82" s="59" t="str">
        <v>CU</v>
      </c>
      <c r="GP82" s="59" t="str">
        <v>CU</v>
      </c>
      <c r="GQ82" s="59" t="str">
        <v>A</v>
      </c>
      <c r="GR82" s="59" t="str">
        <v>A</v>
      </c>
      <c r="GS82" s="59" t="str">
        <v>CU</v>
      </c>
    </row>
    <row r="83" spans="1:201">
      <c r="A83" s="39">
        <v>79</v>
      </c>
      <c r="B83" s="59" t="str" cm="1">
        <f t="array" ref="B83:GS83">_xlfn.XLOOKUP(A83,Case!$B$50:$B$205,Case!$G$50:$GX$205)&amp;""</f>
        <v>A</v>
      </c>
      <c r="C83" s="59" t="str">
        <v>Cal</v>
      </c>
      <c r="D83" s="59" t="str">
        <v>A</v>
      </c>
      <c r="E83" s="59" t="str">
        <v>Cal</v>
      </c>
      <c r="F83" s="59" t="str">
        <v>Cal</v>
      </c>
      <c r="G83" s="59" t="str">
        <v>A</v>
      </c>
      <c r="H83" s="59" t="str">
        <v>A</v>
      </c>
      <c r="I83" s="59" t="str">
        <v>Cal</v>
      </c>
      <c r="J83" s="59" t="str">
        <v>A</v>
      </c>
      <c r="K83" s="59" t="str">
        <v>Cal</v>
      </c>
      <c r="L83" s="59" t="str">
        <v>A</v>
      </c>
      <c r="M83" s="59" t="str">
        <v>Cal</v>
      </c>
      <c r="N83" s="59" t="str">
        <v>A</v>
      </c>
      <c r="O83" s="59" t="str">
        <v>Cal</v>
      </c>
      <c r="P83" s="59" t="str">
        <v>A</v>
      </c>
      <c r="Q83" s="59" t="str">
        <v>Cal</v>
      </c>
      <c r="R83" s="59" t="str">
        <v>Cal</v>
      </c>
      <c r="S83" s="59" t="str">
        <v>A</v>
      </c>
      <c r="T83" s="59" t="str">
        <v>A</v>
      </c>
      <c r="U83" s="59" t="str">
        <v>Cal</v>
      </c>
      <c r="V83" s="59" t="str">
        <v>A</v>
      </c>
      <c r="W83" s="59" t="str">
        <v>Cal</v>
      </c>
      <c r="X83" s="59" t="str">
        <v>A</v>
      </c>
      <c r="Y83" s="59" t="str">
        <v>Cal</v>
      </c>
      <c r="Z83" s="59" t="str">
        <v>A</v>
      </c>
      <c r="AA83" s="59" t="str">
        <v>Cal</v>
      </c>
      <c r="AB83" s="59" t="str">
        <v>A</v>
      </c>
      <c r="AC83" s="59" t="str">
        <v>Cal</v>
      </c>
      <c r="AD83" s="59" t="str">
        <v>Cal</v>
      </c>
      <c r="AE83" s="59" t="str">
        <v>A</v>
      </c>
      <c r="AF83" s="59" t="str">
        <v>A</v>
      </c>
      <c r="AG83" s="59" t="str">
        <v>Cal</v>
      </c>
      <c r="AH83" s="59" t="str">
        <v>A</v>
      </c>
      <c r="AI83" s="59" t="str">
        <v>Cal</v>
      </c>
      <c r="AJ83" s="59" t="str">
        <v>A</v>
      </c>
      <c r="AK83" s="59" t="str">
        <v>Cal</v>
      </c>
      <c r="AL83" s="59" t="str">
        <v>A</v>
      </c>
      <c r="AM83" s="59" t="str">
        <v>Cal</v>
      </c>
      <c r="AN83" s="59" t="str">
        <v>A</v>
      </c>
      <c r="AO83" s="59" t="str">
        <v>Cal</v>
      </c>
      <c r="AP83" s="59" t="str">
        <v>Cal</v>
      </c>
      <c r="AQ83" s="59" t="str">
        <v>A</v>
      </c>
      <c r="AR83" s="59" t="str">
        <v>A</v>
      </c>
      <c r="AS83" s="59" t="str">
        <v>Cal</v>
      </c>
      <c r="AT83" s="59" t="str">
        <v>A</v>
      </c>
      <c r="AU83" s="59" t="str">
        <v>Cal</v>
      </c>
      <c r="AV83" s="59" t="str">
        <v>A</v>
      </c>
      <c r="AW83" s="59" t="str">
        <v>Cal</v>
      </c>
      <c r="AX83" s="59" t="str">
        <v>A</v>
      </c>
      <c r="AY83" s="59" t="str">
        <v>Cal</v>
      </c>
      <c r="AZ83" s="59" t="str">
        <v>A</v>
      </c>
      <c r="BA83" s="59" t="str">
        <v>Cal</v>
      </c>
      <c r="BB83" s="59" t="str">
        <v>Cal</v>
      </c>
      <c r="BC83" s="59" t="str">
        <v>A</v>
      </c>
      <c r="BD83" s="59" t="str">
        <v>A</v>
      </c>
      <c r="BE83" s="59" t="str">
        <v>Cal</v>
      </c>
      <c r="BF83" s="59" t="str">
        <v>A</v>
      </c>
      <c r="BG83" s="59" t="str">
        <v>Cal</v>
      </c>
      <c r="BH83" s="59" t="str">
        <v>A</v>
      </c>
      <c r="BI83" s="59" t="str">
        <v>Cal</v>
      </c>
      <c r="BJ83" s="59" t="str">
        <v>A</v>
      </c>
      <c r="BK83" s="59" t="str">
        <v>Cal</v>
      </c>
      <c r="BL83" s="59" t="str">
        <v>A</v>
      </c>
      <c r="BM83" s="59" t="str">
        <v>Cal</v>
      </c>
      <c r="BN83" s="59" t="str">
        <v>A</v>
      </c>
      <c r="BO83" s="59" t="str">
        <v>Cal</v>
      </c>
      <c r="BP83" s="59" t="str">
        <v>Cal</v>
      </c>
      <c r="BQ83" s="59" t="str">
        <v>A</v>
      </c>
      <c r="BR83" s="59" t="str">
        <v>A</v>
      </c>
      <c r="BS83" s="59" t="str">
        <v>Cal</v>
      </c>
      <c r="BT83" s="59" t="str">
        <v>A</v>
      </c>
      <c r="BU83" s="59" t="str">
        <v>Cal</v>
      </c>
      <c r="BV83" s="59" t="str">
        <v>A</v>
      </c>
      <c r="BW83" s="59" t="str">
        <v>Cal</v>
      </c>
      <c r="BX83" s="59" t="str">
        <v>A</v>
      </c>
      <c r="BY83" s="59" t="str">
        <v>Cal</v>
      </c>
      <c r="BZ83" s="59" t="str">
        <v>A</v>
      </c>
      <c r="CA83" s="59" t="str">
        <v>Cal</v>
      </c>
      <c r="CB83" s="59" t="str">
        <v>Cal</v>
      </c>
      <c r="CC83" s="59" t="str">
        <v>A</v>
      </c>
      <c r="CD83" s="59" t="str">
        <v>A</v>
      </c>
      <c r="CE83" s="59" t="str">
        <v>Cal</v>
      </c>
      <c r="CF83" s="59" t="str">
        <v>A</v>
      </c>
      <c r="CG83" s="59" t="str">
        <v>Cal</v>
      </c>
      <c r="CH83" s="59" t="str">
        <v>A</v>
      </c>
      <c r="CI83" s="59" t="str">
        <v>Cal</v>
      </c>
      <c r="CJ83" s="59" t="str">
        <v>A</v>
      </c>
      <c r="CK83" s="59" t="str">
        <v>Cal</v>
      </c>
      <c r="CL83" s="59" t="str">
        <v>A</v>
      </c>
      <c r="CM83" s="59" t="str">
        <v>Cal</v>
      </c>
      <c r="CN83" s="59" t="str">
        <v>Cal</v>
      </c>
      <c r="CO83" s="59" t="str">
        <v>A</v>
      </c>
      <c r="CP83" s="59" t="str">
        <v>A</v>
      </c>
      <c r="CQ83" s="59" t="str">
        <v>Cal</v>
      </c>
      <c r="CR83" s="59" t="str">
        <v>A</v>
      </c>
      <c r="CS83" s="59" t="str">
        <v>Cal</v>
      </c>
      <c r="CT83" s="59" t="str">
        <v>A</v>
      </c>
      <c r="CU83" s="59" t="str">
        <v>Cal</v>
      </c>
      <c r="CV83" s="59" t="str">
        <v>A</v>
      </c>
      <c r="CW83" s="59" t="str">
        <v>Cal</v>
      </c>
      <c r="CX83" s="59" t="str">
        <v>Cal</v>
      </c>
      <c r="CY83" s="59" t="str">
        <v>Cal</v>
      </c>
      <c r="CZ83" s="59" t="str">
        <v>A</v>
      </c>
      <c r="DA83" s="59" t="str">
        <v>Cal</v>
      </c>
      <c r="DB83" s="59" t="str">
        <v>A</v>
      </c>
      <c r="DC83" s="59" t="str">
        <v>Cal</v>
      </c>
      <c r="DD83" s="59" t="str">
        <v>A</v>
      </c>
      <c r="DE83" s="59" t="str">
        <v>A</v>
      </c>
      <c r="DF83" s="59" t="str">
        <v>Cal</v>
      </c>
      <c r="DG83" s="59" t="str">
        <v>A</v>
      </c>
      <c r="DH83" s="59" t="str">
        <v>A</v>
      </c>
      <c r="DI83" s="59" t="str">
        <v>Cal</v>
      </c>
      <c r="DJ83" s="59" t="str">
        <v>Cal</v>
      </c>
      <c r="DK83" s="59" t="str">
        <v>Cal</v>
      </c>
      <c r="DL83" s="59" t="str">
        <v>A</v>
      </c>
      <c r="DM83" s="59" t="str">
        <v>Cal</v>
      </c>
      <c r="DN83" s="59" t="str">
        <v>A</v>
      </c>
      <c r="DO83" s="59" t="str">
        <v>Cal</v>
      </c>
      <c r="DP83" s="59" t="str">
        <v>A</v>
      </c>
      <c r="DQ83" s="59" t="str">
        <v>A</v>
      </c>
      <c r="DR83" s="59" t="str">
        <v>Cal</v>
      </c>
      <c r="DS83" s="59" t="str">
        <v>A</v>
      </c>
      <c r="DT83" s="59" t="str">
        <v>A</v>
      </c>
      <c r="DU83" s="59" t="str">
        <v>Cal</v>
      </c>
      <c r="DV83" s="59" t="str">
        <v>Cal</v>
      </c>
      <c r="DW83" s="59" t="str">
        <v>Cal</v>
      </c>
      <c r="DX83" s="59" t="str">
        <v>A</v>
      </c>
      <c r="DY83" s="59" t="str">
        <v>Cal</v>
      </c>
      <c r="DZ83" s="59" t="str">
        <v>A</v>
      </c>
      <c r="EA83" s="59" t="str">
        <v>Cal</v>
      </c>
      <c r="EB83" s="59" t="str">
        <v>A</v>
      </c>
      <c r="EC83" s="59" t="str">
        <v>A</v>
      </c>
      <c r="ED83" s="59" t="str">
        <v>Cal</v>
      </c>
      <c r="EE83" s="59" t="str">
        <v>A</v>
      </c>
      <c r="EF83" s="59" t="str">
        <v>A</v>
      </c>
      <c r="EG83" s="59" t="str">
        <v>Cal</v>
      </c>
      <c r="EH83" s="59" t="str">
        <v>Cal</v>
      </c>
      <c r="EI83" s="59" t="str">
        <v>Cal</v>
      </c>
      <c r="EJ83" s="59" t="str">
        <v>A</v>
      </c>
      <c r="EK83" s="59" t="str">
        <v>Cal</v>
      </c>
      <c r="EL83" s="59" t="str">
        <v>A</v>
      </c>
      <c r="EM83" s="59" t="str">
        <v>Cal</v>
      </c>
      <c r="EN83" s="59" t="str">
        <v>A</v>
      </c>
      <c r="EO83" s="59" t="str">
        <v>A</v>
      </c>
      <c r="EP83" s="59" t="str">
        <v>Cal</v>
      </c>
      <c r="EQ83" s="59" t="str">
        <v>A</v>
      </c>
      <c r="ER83" s="59" t="str">
        <v>A</v>
      </c>
      <c r="ES83" s="59" t="str">
        <v>Cal</v>
      </c>
      <c r="ET83" s="59" t="str">
        <v>Cal</v>
      </c>
      <c r="EU83" s="59" t="str">
        <v>Cal</v>
      </c>
      <c r="EV83" s="59" t="str">
        <v>A</v>
      </c>
      <c r="EW83" s="59" t="str">
        <v>Cal</v>
      </c>
      <c r="EX83" s="59" t="str">
        <v>A</v>
      </c>
      <c r="EY83" s="59" t="str">
        <v>Cal</v>
      </c>
      <c r="EZ83" s="59" t="str">
        <v>A</v>
      </c>
      <c r="FA83" s="59" t="str">
        <v>A</v>
      </c>
      <c r="FB83" s="59" t="str">
        <v>Cal</v>
      </c>
      <c r="FC83" s="59" t="str">
        <v>A</v>
      </c>
      <c r="FD83" s="59" t="str">
        <v>A</v>
      </c>
      <c r="FE83" s="59" t="str">
        <v>Cal</v>
      </c>
      <c r="FF83" s="59" t="str">
        <v>Cal</v>
      </c>
      <c r="FG83" s="59" t="str">
        <v>A</v>
      </c>
      <c r="FH83" s="59" t="str">
        <v>Cal</v>
      </c>
      <c r="FI83" s="59" t="str">
        <v>A</v>
      </c>
      <c r="FJ83" s="59" t="str">
        <v>Cal</v>
      </c>
      <c r="FK83" s="59" t="str">
        <v>A</v>
      </c>
      <c r="FL83" s="59" t="str">
        <v>A</v>
      </c>
      <c r="FM83" s="59" t="str">
        <v>A</v>
      </c>
      <c r="FN83" s="59" t="str">
        <v>A</v>
      </c>
      <c r="FO83" s="59" t="str">
        <v>A</v>
      </c>
      <c r="FP83" s="59" t="str">
        <v>Cal</v>
      </c>
      <c r="FQ83" s="59" t="str">
        <v>Cal</v>
      </c>
      <c r="FR83" s="59" t="str">
        <v>Cal</v>
      </c>
      <c r="FS83" s="59" t="str">
        <v>A</v>
      </c>
      <c r="FT83" s="59" t="str">
        <v>Cal</v>
      </c>
      <c r="FU83" s="59" t="str">
        <v>A</v>
      </c>
      <c r="FV83" s="59" t="str">
        <v>Cal</v>
      </c>
      <c r="FW83" s="59" t="str">
        <v>A</v>
      </c>
      <c r="FX83" s="59" t="str">
        <v>A</v>
      </c>
      <c r="FY83" s="59" t="str">
        <v>A</v>
      </c>
      <c r="FZ83" s="59" t="str">
        <v>A</v>
      </c>
      <c r="GA83" s="59" t="str">
        <v>A</v>
      </c>
      <c r="GB83" s="59" t="str">
        <v>Cal</v>
      </c>
      <c r="GC83" s="59" t="str">
        <v>Cal</v>
      </c>
      <c r="GD83" s="59" t="str">
        <v>Cal</v>
      </c>
      <c r="GE83" s="59" t="str">
        <v>A</v>
      </c>
      <c r="GF83" s="59" t="str">
        <v>Cal</v>
      </c>
      <c r="GG83" s="59" t="str">
        <v>A</v>
      </c>
      <c r="GH83" s="59" t="str">
        <v>Cal</v>
      </c>
      <c r="GI83" s="59" t="str">
        <v>A</v>
      </c>
      <c r="GJ83" s="59" t="str">
        <v>A</v>
      </c>
      <c r="GK83" s="59" t="str">
        <v>A</v>
      </c>
      <c r="GL83" s="59" t="str">
        <v>A</v>
      </c>
      <c r="GM83" s="59" t="str">
        <v>A</v>
      </c>
      <c r="GN83" s="59" t="str">
        <v>Cal</v>
      </c>
      <c r="GO83" s="59" t="str">
        <v>Cal</v>
      </c>
      <c r="GP83" s="59" t="str">
        <v>Cal</v>
      </c>
      <c r="GQ83" s="59" t="str">
        <v>A</v>
      </c>
      <c r="GR83" s="59" t="str">
        <v>Cal</v>
      </c>
      <c r="GS83" s="59" t="str">
        <v>A</v>
      </c>
    </row>
    <row r="84" spans="1:201">
      <c r="A84" s="39">
        <v>80</v>
      </c>
      <c r="B84" s="59" t="str" cm="1">
        <f t="array" ref="B84:GS84">_xlfn.XLOOKUP(A84,Case!$B$50:$B$205,Case!$G$50:$GX$205)&amp;""</f>
        <v>A</v>
      </c>
      <c r="C84" s="59" t="str">
        <v>A</v>
      </c>
      <c r="D84" s="59" t="str">
        <v>A</v>
      </c>
      <c r="E84" s="59" t="str">
        <v>A</v>
      </c>
      <c r="F84" s="59" t="str">
        <v>A</v>
      </c>
      <c r="G84" s="59" t="str">
        <v>A</v>
      </c>
      <c r="H84" s="59" t="str">
        <v>A</v>
      </c>
      <c r="I84" s="59" t="str">
        <v>USC</v>
      </c>
      <c r="J84" s="59" t="str">
        <v>USC</v>
      </c>
      <c r="K84" s="59" t="str">
        <v>USC</v>
      </c>
      <c r="L84" s="59" t="str">
        <v>USC</v>
      </c>
      <c r="M84" s="59" t="str">
        <v>A</v>
      </c>
      <c r="N84" s="59" t="str">
        <v>A</v>
      </c>
      <c r="O84" s="59" t="str">
        <v>A</v>
      </c>
      <c r="P84" s="59" t="str">
        <v>A</v>
      </c>
      <c r="Q84" s="59" t="str">
        <v>A</v>
      </c>
      <c r="R84" s="59" t="str">
        <v>A</v>
      </c>
      <c r="S84" s="59" t="str">
        <v>A</v>
      </c>
      <c r="T84" s="59" t="str">
        <v>A</v>
      </c>
      <c r="U84" s="59" t="str">
        <v>USC</v>
      </c>
      <c r="V84" s="59" t="str">
        <v>USC</v>
      </c>
      <c r="W84" s="59" t="str">
        <v>USC</v>
      </c>
      <c r="X84" s="59" t="str">
        <v>USC</v>
      </c>
      <c r="Y84" s="59" t="str">
        <v>A</v>
      </c>
      <c r="Z84" s="59" t="str">
        <v>A</v>
      </c>
      <c r="AA84" s="59" t="str">
        <v>A</v>
      </c>
      <c r="AB84" s="59" t="str">
        <v>A</v>
      </c>
      <c r="AC84" s="59" t="str">
        <v>A</v>
      </c>
      <c r="AD84" s="59" t="str">
        <v>A</v>
      </c>
      <c r="AE84" s="59" t="str">
        <v>A</v>
      </c>
      <c r="AF84" s="59" t="str">
        <v>A</v>
      </c>
      <c r="AG84" s="59" t="str">
        <v>USC</v>
      </c>
      <c r="AH84" s="59" t="str">
        <v>USC</v>
      </c>
      <c r="AI84" s="59" t="str">
        <v>USC</v>
      </c>
      <c r="AJ84" s="59" t="str">
        <v>USC</v>
      </c>
      <c r="AK84" s="59" t="str">
        <v>A</v>
      </c>
      <c r="AL84" s="59" t="str">
        <v>A</v>
      </c>
      <c r="AM84" s="59" t="str">
        <v>A</v>
      </c>
      <c r="AN84" s="59" t="str">
        <v>A</v>
      </c>
      <c r="AO84" s="59" t="str">
        <v>A</v>
      </c>
      <c r="AP84" s="59" t="str">
        <v>A</v>
      </c>
      <c r="AQ84" s="59" t="str">
        <v>A</v>
      </c>
      <c r="AR84" s="59" t="str">
        <v>A</v>
      </c>
      <c r="AS84" s="59" t="str">
        <v>USC</v>
      </c>
      <c r="AT84" s="59" t="str">
        <v>USC</v>
      </c>
      <c r="AU84" s="59" t="str">
        <v>USC</v>
      </c>
      <c r="AV84" s="59" t="str">
        <v>USC</v>
      </c>
      <c r="AW84" s="59" t="str">
        <v>A</v>
      </c>
      <c r="AX84" s="59" t="str">
        <v>A</v>
      </c>
      <c r="AY84" s="59" t="str">
        <v>A</v>
      </c>
      <c r="AZ84" s="59" t="str">
        <v>A</v>
      </c>
      <c r="BA84" s="59" t="str">
        <v>A</v>
      </c>
      <c r="BB84" s="59" t="str">
        <v>A</v>
      </c>
      <c r="BC84" s="59" t="str">
        <v>A</v>
      </c>
      <c r="BD84" s="59" t="str">
        <v>A</v>
      </c>
      <c r="BE84" s="59" t="str">
        <v>USC</v>
      </c>
      <c r="BF84" s="59" t="str">
        <v>USC</v>
      </c>
      <c r="BG84" s="59" t="str">
        <v>USC</v>
      </c>
      <c r="BH84" s="59" t="str">
        <v>USC</v>
      </c>
      <c r="BI84" s="59" t="str">
        <v>A</v>
      </c>
      <c r="BJ84" s="59" t="str">
        <v>USC</v>
      </c>
      <c r="BK84" s="59" t="str">
        <v>A</v>
      </c>
      <c r="BL84" s="59" t="str">
        <v>USC</v>
      </c>
      <c r="BM84" s="59" t="str">
        <v>USC</v>
      </c>
      <c r="BN84" s="59" t="str">
        <v>USC</v>
      </c>
      <c r="BO84" s="59" t="str">
        <v>A</v>
      </c>
      <c r="BP84" s="59" t="str">
        <v>A</v>
      </c>
      <c r="BQ84" s="59" t="str">
        <v>A</v>
      </c>
      <c r="BR84" s="59" t="str">
        <v>A</v>
      </c>
      <c r="BS84" s="59" t="str">
        <v>A</v>
      </c>
      <c r="BT84" s="59" t="str">
        <v>A</v>
      </c>
      <c r="BU84" s="59" t="str">
        <v>USC</v>
      </c>
      <c r="BV84" s="59" t="str">
        <v>USC</v>
      </c>
      <c r="BW84" s="59" t="str">
        <v>A</v>
      </c>
      <c r="BX84" s="59" t="str">
        <v>USC</v>
      </c>
      <c r="BY84" s="59" t="str">
        <v>USC</v>
      </c>
      <c r="BZ84" s="59" t="str">
        <v>USC</v>
      </c>
      <c r="CA84" s="59" t="str">
        <v>A</v>
      </c>
      <c r="CB84" s="59" t="str">
        <v>A</v>
      </c>
      <c r="CC84" s="59" t="str">
        <v>A</v>
      </c>
      <c r="CD84" s="59" t="str">
        <v>A</v>
      </c>
      <c r="CE84" s="59" t="str">
        <v>A</v>
      </c>
      <c r="CF84" s="59" t="str">
        <v>A</v>
      </c>
      <c r="CG84" s="59" t="str">
        <v>USC</v>
      </c>
      <c r="CH84" s="59" t="str">
        <v>USC</v>
      </c>
      <c r="CI84" s="59" t="str">
        <v>A</v>
      </c>
      <c r="CJ84" s="59" t="str">
        <v>USC</v>
      </c>
      <c r="CK84" s="59" t="str">
        <v>USC</v>
      </c>
      <c r="CL84" s="59" t="str">
        <v>USC</v>
      </c>
      <c r="CM84" s="59" t="str">
        <v>A</v>
      </c>
      <c r="CN84" s="59" t="str">
        <v>A</v>
      </c>
      <c r="CO84" s="59" t="str">
        <v>A</v>
      </c>
      <c r="CP84" s="59" t="str">
        <v>A</v>
      </c>
      <c r="CQ84" s="59" t="str">
        <v>A</v>
      </c>
      <c r="CR84" s="59" t="str">
        <v>A</v>
      </c>
      <c r="CS84" s="59" t="str">
        <v>USC</v>
      </c>
      <c r="CT84" s="59" t="str">
        <v>USC</v>
      </c>
      <c r="CU84" s="59" t="str">
        <v>A</v>
      </c>
      <c r="CV84" s="59" t="str">
        <v>USC</v>
      </c>
      <c r="CW84" s="59" t="str">
        <v>USC</v>
      </c>
      <c r="CX84" s="59" t="str">
        <v>A</v>
      </c>
      <c r="CY84" s="59" t="str">
        <v>USC</v>
      </c>
      <c r="CZ84" s="59" t="str">
        <v>A</v>
      </c>
      <c r="DA84" s="59" t="str">
        <v>A</v>
      </c>
      <c r="DB84" s="59" t="str">
        <v>A</v>
      </c>
      <c r="DC84" s="59" t="str">
        <v>USC</v>
      </c>
      <c r="DD84" s="59" t="str">
        <v>USC</v>
      </c>
      <c r="DE84" s="59" t="str">
        <v>A</v>
      </c>
      <c r="DF84" s="59" t="str">
        <v>A</v>
      </c>
      <c r="DG84" s="59" t="str">
        <v>USC</v>
      </c>
      <c r="DH84" s="59" t="str">
        <v>A</v>
      </c>
      <c r="DI84" s="59" t="str">
        <v>USC</v>
      </c>
      <c r="DJ84" s="59" t="str">
        <v>A</v>
      </c>
      <c r="DK84" s="59" t="str">
        <v>USC</v>
      </c>
      <c r="DL84" s="59" t="str">
        <v>A</v>
      </c>
      <c r="DM84" s="59" t="str">
        <v>A</v>
      </c>
      <c r="DN84" s="59" t="str">
        <v>A</v>
      </c>
      <c r="DO84" s="59" t="str">
        <v>USC</v>
      </c>
      <c r="DP84" s="59" t="str">
        <v>USC</v>
      </c>
      <c r="DQ84" s="59" t="str">
        <v>A</v>
      </c>
      <c r="DR84" s="59" t="str">
        <v>A</v>
      </c>
      <c r="DS84" s="59" t="str">
        <v>USC</v>
      </c>
      <c r="DT84" s="59" t="str">
        <v>A</v>
      </c>
      <c r="DU84" s="59" t="str">
        <v>USC</v>
      </c>
      <c r="DV84" s="59" t="str">
        <v>A</v>
      </c>
      <c r="DW84" s="59" t="str">
        <v>USC</v>
      </c>
      <c r="DX84" s="59" t="str">
        <v>A</v>
      </c>
      <c r="DY84" s="59" t="str">
        <v>A</v>
      </c>
      <c r="DZ84" s="59" t="str">
        <v>A</v>
      </c>
      <c r="EA84" s="59" t="str">
        <v>USC</v>
      </c>
      <c r="EB84" s="59" t="str">
        <v>USC</v>
      </c>
      <c r="EC84" s="59" t="str">
        <v>A</v>
      </c>
      <c r="ED84" s="59" t="str">
        <v>A</v>
      </c>
      <c r="EE84" s="59" t="str">
        <v>USC</v>
      </c>
      <c r="EF84" s="59" t="str">
        <v>A</v>
      </c>
      <c r="EG84" s="59" t="str">
        <v>USC</v>
      </c>
      <c r="EH84" s="59" t="str">
        <v>A</v>
      </c>
      <c r="EI84" s="59" t="str">
        <v>USC</v>
      </c>
      <c r="EJ84" s="59" t="str">
        <v>A</v>
      </c>
      <c r="EK84" s="59" t="str">
        <v>A</v>
      </c>
      <c r="EL84" s="59" t="str">
        <v>A</v>
      </c>
      <c r="EM84" s="59" t="str">
        <v>USC</v>
      </c>
      <c r="EN84" s="59" t="str">
        <v>USC</v>
      </c>
      <c r="EO84" s="59" t="str">
        <v>A</v>
      </c>
      <c r="EP84" s="59" t="str">
        <v>A</v>
      </c>
      <c r="EQ84" s="59" t="str">
        <v>USC</v>
      </c>
      <c r="ER84" s="59" t="str">
        <v>A</v>
      </c>
      <c r="ES84" s="59" t="str">
        <v>USC</v>
      </c>
      <c r="ET84" s="59" t="str">
        <v>A</v>
      </c>
      <c r="EU84" s="59" t="str">
        <v>USC</v>
      </c>
      <c r="EV84" s="59" t="str">
        <v>A</v>
      </c>
      <c r="EW84" s="59" t="str">
        <v>A</v>
      </c>
      <c r="EX84" s="59" t="str">
        <v>A</v>
      </c>
      <c r="EY84" s="59" t="str">
        <v>USC</v>
      </c>
      <c r="EZ84" s="59" t="str">
        <v>USC</v>
      </c>
      <c r="FA84" s="59" t="str">
        <v>A</v>
      </c>
      <c r="FB84" s="59" t="str">
        <v>A</v>
      </c>
      <c r="FC84" s="59" t="str">
        <v>USC</v>
      </c>
      <c r="FD84" s="59" t="str">
        <v>A</v>
      </c>
      <c r="FE84" s="59" t="str">
        <v>USC</v>
      </c>
      <c r="FF84" s="59" t="str">
        <v>USC</v>
      </c>
      <c r="FG84" s="59" t="str">
        <v>A</v>
      </c>
      <c r="FH84" s="59" t="str">
        <v>USC</v>
      </c>
      <c r="FI84" s="59" t="str">
        <v>USC</v>
      </c>
      <c r="FJ84" s="59" t="str">
        <v>USC</v>
      </c>
      <c r="FK84" s="59" t="str">
        <v>A</v>
      </c>
      <c r="FL84" s="59" t="str">
        <v>USC</v>
      </c>
      <c r="FM84" s="59" t="str">
        <v>A</v>
      </c>
      <c r="FN84" s="59" t="str">
        <v>A</v>
      </c>
      <c r="FO84" s="59" t="str">
        <v>A</v>
      </c>
      <c r="FP84" s="59" t="str">
        <v>USC</v>
      </c>
      <c r="FQ84" s="59" t="str">
        <v>A</v>
      </c>
      <c r="FR84" s="59" t="str">
        <v>USC</v>
      </c>
      <c r="FS84" s="59" t="str">
        <v>A</v>
      </c>
      <c r="FT84" s="59" t="str">
        <v>USC</v>
      </c>
      <c r="FU84" s="59" t="str">
        <v>USC</v>
      </c>
      <c r="FV84" s="59" t="str">
        <v>USC</v>
      </c>
      <c r="FW84" s="59" t="str">
        <v>A</v>
      </c>
      <c r="FX84" s="59" t="str">
        <v>USC</v>
      </c>
      <c r="FY84" s="59" t="str">
        <v>A</v>
      </c>
      <c r="FZ84" s="59" t="str">
        <v>A</v>
      </c>
      <c r="GA84" s="59" t="str">
        <v>A</v>
      </c>
      <c r="GB84" s="59" t="str">
        <v>USC</v>
      </c>
      <c r="GC84" s="59" t="str">
        <v>A</v>
      </c>
      <c r="GD84" s="59" t="str">
        <v>USC</v>
      </c>
      <c r="GE84" s="59" t="str">
        <v>A</v>
      </c>
      <c r="GF84" s="59" t="str">
        <v>USC</v>
      </c>
      <c r="GG84" s="59" t="str">
        <v>USC</v>
      </c>
      <c r="GH84" s="59" t="str">
        <v>USC</v>
      </c>
      <c r="GI84" s="59" t="str">
        <v>A</v>
      </c>
      <c r="GJ84" s="59" t="str">
        <v>USC</v>
      </c>
      <c r="GK84" s="59" t="str">
        <v>A</v>
      </c>
      <c r="GL84" s="59" t="str">
        <v>A</v>
      </c>
      <c r="GM84" s="59" t="str">
        <v>A</v>
      </c>
      <c r="GN84" s="59" t="str">
        <v>USC</v>
      </c>
      <c r="GO84" s="59" t="str">
        <v>A</v>
      </c>
      <c r="GP84" s="59" t="str">
        <v>USC</v>
      </c>
      <c r="GQ84" s="59" t="str">
        <v>A</v>
      </c>
      <c r="GR84" s="59" t="str">
        <v>USC</v>
      </c>
      <c r="GS84" s="59" t="str">
        <v>USC</v>
      </c>
    </row>
    <row r="85" spans="1:201">
      <c r="A85" s="39">
        <v>81</v>
      </c>
      <c r="B85" s="59" t="str" cm="1">
        <f t="array" ref="B85:GS85">_xlfn.XLOOKUP(A85,Case!$B$50:$B$205,Case!$G$50:$GX$205)&amp;""</f>
        <v>A</v>
      </c>
      <c r="C85" s="59" t="str">
        <v>A</v>
      </c>
      <c r="D85" s="59" t="str">
        <v>A</v>
      </c>
      <c r="E85" s="59" t="str">
        <v>A</v>
      </c>
      <c r="F85" s="59" t="str">
        <v>WSU</v>
      </c>
      <c r="G85" s="59" t="str">
        <v>A</v>
      </c>
      <c r="H85" s="59" t="str">
        <v>WSU</v>
      </c>
      <c r="I85" s="59" t="str">
        <v>A</v>
      </c>
      <c r="J85" s="59" t="str">
        <v>WSU</v>
      </c>
      <c r="K85" s="59" t="str">
        <v>A</v>
      </c>
      <c r="L85" s="59" t="str">
        <v>A</v>
      </c>
      <c r="M85" s="59" t="str">
        <v>A</v>
      </c>
      <c r="N85" s="59" t="str">
        <v>A</v>
      </c>
      <c r="O85" s="59" t="str">
        <v>A</v>
      </c>
      <c r="P85" s="59" t="str">
        <v>A</v>
      </c>
      <c r="Q85" s="59" t="str">
        <v>A</v>
      </c>
      <c r="R85" s="59" t="str">
        <v>WSU</v>
      </c>
      <c r="S85" s="59" t="str">
        <v>A</v>
      </c>
      <c r="T85" s="59" t="str">
        <v>WSU</v>
      </c>
      <c r="U85" s="59" t="str">
        <v>A</v>
      </c>
      <c r="V85" s="59" t="str">
        <v>WSU</v>
      </c>
      <c r="W85" s="59" t="str">
        <v>A</v>
      </c>
      <c r="X85" s="59" t="str">
        <v>A</v>
      </c>
      <c r="Y85" s="59" t="str">
        <v>A</v>
      </c>
      <c r="Z85" s="59" t="str">
        <v>A</v>
      </c>
      <c r="AA85" s="59" t="str">
        <v>A</v>
      </c>
      <c r="AB85" s="59" t="str">
        <v>A</v>
      </c>
      <c r="AC85" s="59" t="str">
        <v>A</v>
      </c>
      <c r="AD85" s="59" t="str">
        <v>WSU</v>
      </c>
      <c r="AE85" s="59" t="str">
        <v>A</v>
      </c>
      <c r="AF85" s="59" t="str">
        <v>WSU</v>
      </c>
      <c r="AG85" s="59" t="str">
        <v>A</v>
      </c>
      <c r="AH85" s="59" t="str">
        <v>WSU</v>
      </c>
      <c r="AI85" s="59" t="str">
        <v>A</v>
      </c>
      <c r="AJ85" s="59" t="str">
        <v>A</v>
      </c>
      <c r="AK85" s="59" t="str">
        <v>A</v>
      </c>
      <c r="AL85" s="59" t="str">
        <v>A</v>
      </c>
      <c r="AM85" s="59" t="str">
        <v>A</v>
      </c>
      <c r="AN85" s="59" t="str">
        <v>A</v>
      </c>
      <c r="AO85" s="59" t="str">
        <v>A</v>
      </c>
      <c r="AP85" s="59" t="str">
        <v>WSU</v>
      </c>
      <c r="AQ85" s="59" t="str">
        <v>A</v>
      </c>
      <c r="AR85" s="59" t="str">
        <v>WSU</v>
      </c>
      <c r="AS85" s="59" t="str">
        <v>A</v>
      </c>
      <c r="AT85" s="59" t="str">
        <v>WSU</v>
      </c>
      <c r="AU85" s="59" t="str">
        <v>A</v>
      </c>
      <c r="AV85" s="59" t="str">
        <v>A</v>
      </c>
      <c r="AW85" s="59" t="str">
        <v>A</v>
      </c>
      <c r="AX85" s="59" t="str">
        <v>A</v>
      </c>
      <c r="AY85" s="59" t="str">
        <v>A</v>
      </c>
      <c r="AZ85" s="59" t="str">
        <v>A</v>
      </c>
      <c r="BA85" s="59" t="str">
        <v>A</v>
      </c>
      <c r="BB85" s="59" t="str">
        <v>WSU</v>
      </c>
      <c r="BC85" s="59" t="str">
        <v>A</v>
      </c>
      <c r="BD85" s="59" t="str">
        <v>WSU</v>
      </c>
      <c r="BE85" s="59" t="str">
        <v>A</v>
      </c>
      <c r="BF85" s="59" t="str">
        <v>WSU</v>
      </c>
      <c r="BG85" s="59" t="str">
        <v>A</v>
      </c>
      <c r="BH85" s="59" t="str">
        <v>A</v>
      </c>
      <c r="BI85" s="59" t="str">
        <v>A</v>
      </c>
      <c r="BJ85" s="59" t="str">
        <v>WSU</v>
      </c>
      <c r="BK85" s="59" t="str">
        <v>WSU</v>
      </c>
      <c r="BL85" s="59" t="str">
        <v>WSU</v>
      </c>
      <c r="BM85" s="59" t="str">
        <v>WSU</v>
      </c>
      <c r="BN85" s="59" t="str">
        <v>WSU</v>
      </c>
      <c r="BO85" s="59" t="str">
        <v>A</v>
      </c>
      <c r="BP85" s="59" t="str">
        <v>WSU</v>
      </c>
      <c r="BQ85" s="59" t="str">
        <v>A</v>
      </c>
      <c r="BR85" s="59" t="str">
        <v>A</v>
      </c>
      <c r="BS85" s="59" t="str">
        <v>A</v>
      </c>
      <c r="BT85" s="59" t="str">
        <v>A</v>
      </c>
      <c r="BU85" s="59" t="str">
        <v>A</v>
      </c>
      <c r="BV85" s="59" t="str">
        <v>WSU</v>
      </c>
      <c r="BW85" s="59" t="str">
        <v>WSU</v>
      </c>
      <c r="BX85" s="59" t="str">
        <v>WSU</v>
      </c>
      <c r="BY85" s="59" t="str">
        <v>WSU</v>
      </c>
      <c r="BZ85" s="59" t="str">
        <v>WSU</v>
      </c>
      <c r="CA85" s="59" t="str">
        <v>A</v>
      </c>
      <c r="CB85" s="59" t="str">
        <v>WSU</v>
      </c>
      <c r="CC85" s="59" t="str">
        <v>A</v>
      </c>
      <c r="CD85" s="59" t="str">
        <v>A</v>
      </c>
      <c r="CE85" s="59" t="str">
        <v>A</v>
      </c>
      <c r="CF85" s="59" t="str">
        <v>A</v>
      </c>
      <c r="CG85" s="59" t="str">
        <v>A</v>
      </c>
      <c r="CH85" s="59" t="str">
        <v>WSU</v>
      </c>
      <c r="CI85" s="59" t="str">
        <v>WSU</v>
      </c>
      <c r="CJ85" s="59" t="str">
        <v>WSU</v>
      </c>
      <c r="CK85" s="59" t="str">
        <v>WSU</v>
      </c>
      <c r="CL85" s="59" t="str">
        <v>WSU</v>
      </c>
      <c r="CM85" s="59" t="str">
        <v>A</v>
      </c>
      <c r="CN85" s="59" t="str">
        <v>WSU</v>
      </c>
      <c r="CO85" s="59" t="str">
        <v>A</v>
      </c>
      <c r="CP85" s="59" t="str">
        <v>A</v>
      </c>
      <c r="CQ85" s="59" t="str">
        <v>A</v>
      </c>
      <c r="CR85" s="59" t="str">
        <v>A</v>
      </c>
      <c r="CS85" s="59" t="str">
        <v>A</v>
      </c>
      <c r="CT85" s="59" t="str">
        <v>WSU</v>
      </c>
      <c r="CU85" s="59" t="str">
        <v>WSU</v>
      </c>
      <c r="CV85" s="59" t="str">
        <v>WSU</v>
      </c>
      <c r="CW85" s="59" t="str">
        <v>WSU</v>
      </c>
      <c r="CX85" s="59" t="str">
        <v>WSU</v>
      </c>
      <c r="CY85" s="59" t="str">
        <v>A</v>
      </c>
      <c r="CZ85" s="59" t="str">
        <v>A</v>
      </c>
      <c r="DA85" s="59" t="str">
        <v>A</v>
      </c>
      <c r="DB85" s="59" t="str">
        <v>WSU</v>
      </c>
      <c r="DC85" s="59" t="str">
        <v>WSU</v>
      </c>
      <c r="DD85" s="59" t="str">
        <v>A</v>
      </c>
      <c r="DE85" s="59" t="str">
        <v>A</v>
      </c>
      <c r="DF85" s="59" t="str">
        <v>A</v>
      </c>
      <c r="DG85" s="59" t="str">
        <v>A</v>
      </c>
      <c r="DH85" s="59" t="str">
        <v>WSU</v>
      </c>
      <c r="DI85" s="59" t="str">
        <v>WSU</v>
      </c>
      <c r="DJ85" s="59" t="str">
        <v>WSU</v>
      </c>
      <c r="DK85" s="59" t="str">
        <v>A</v>
      </c>
      <c r="DL85" s="59" t="str">
        <v>A</v>
      </c>
      <c r="DM85" s="59" t="str">
        <v>A</v>
      </c>
      <c r="DN85" s="59" t="str">
        <v>WSU</v>
      </c>
      <c r="DO85" s="59" t="str">
        <v>WSU</v>
      </c>
      <c r="DP85" s="59" t="str">
        <v>A</v>
      </c>
      <c r="DQ85" s="59" t="str">
        <v>A</v>
      </c>
      <c r="DR85" s="59" t="str">
        <v>A</v>
      </c>
      <c r="DS85" s="59" t="str">
        <v>A</v>
      </c>
      <c r="DT85" s="59" t="str">
        <v>WSU</v>
      </c>
      <c r="DU85" s="59" t="str">
        <v>WSU</v>
      </c>
      <c r="DV85" s="59" t="str">
        <v>WSU</v>
      </c>
      <c r="DW85" s="59" t="str">
        <v>A</v>
      </c>
      <c r="DX85" s="59" t="str">
        <v>A</v>
      </c>
      <c r="DY85" s="59" t="str">
        <v>A</v>
      </c>
      <c r="DZ85" s="59" t="str">
        <v>WSU</v>
      </c>
      <c r="EA85" s="59" t="str">
        <v>WSU</v>
      </c>
      <c r="EB85" s="59" t="str">
        <v>A</v>
      </c>
      <c r="EC85" s="59" t="str">
        <v>A</v>
      </c>
      <c r="ED85" s="59" t="str">
        <v>A</v>
      </c>
      <c r="EE85" s="59" t="str">
        <v>A</v>
      </c>
      <c r="EF85" s="59" t="str">
        <v>WSU</v>
      </c>
      <c r="EG85" s="59" t="str">
        <v>WSU</v>
      </c>
      <c r="EH85" s="59" t="str">
        <v>WSU</v>
      </c>
      <c r="EI85" s="59" t="str">
        <v>A</v>
      </c>
      <c r="EJ85" s="59" t="str">
        <v>A</v>
      </c>
      <c r="EK85" s="59" t="str">
        <v>A</v>
      </c>
      <c r="EL85" s="59" t="str">
        <v>WSU</v>
      </c>
      <c r="EM85" s="59" t="str">
        <v>WSU</v>
      </c>
      <c r="EN85" s="59" t="str">
        <v>A</v>
      </c>
      <c r="EO85" s="59" t="str">
        <v>A</v>
      </c>
      <c r="EP85" s="59" t="str">
        <v>A</v>
      </c>
      <c r="EQ85" s="59" t="str">
        <v>A</v>
      </c>
      <c r="ER85" s="59" t="str">
        <v>WSU</v>
      </c>
      <c r="ES85" s="59" t="str">
        <v>WSU</v>
      </c>
      <c r="ET85" s="59" t="str">
        <v>WSU</v>
      </c>
      <c r="EU85" s="59" t="str">
        <v>A</v>
      </c>
      <c r="EV85" s="59" t="str">
        <v>A</v>
      </c>
      <c r="EW85" s="59" t="str">
        <v>A</v>
      </c>
      <c r="EX85" s="59" t="str">
        <v>WSU</v>
      </c>
      <c r="EY85" s="59" t="str">
        <v>WSU</v>
      </c>
      <c r="EZ85" s="59" t="str">
        <v>A</v>
      </c>
      <c r="FA85" s="59" t="str">
        <v>A</v>
      </c>
      <c r="FB85" s="59" t="str">
        <v>A</v>
      </c>
      <c r="FC85" s="59" t="str">
        <v>A</v>
      </c>
      <c r="FD85" s="59" t="str">
        <v>WSU</v>
      </c>
      <c r="FE85" s="59" t="str">
        <v>WSU</v>
      </c>
      <c r="FF85" s="59" t="str">
        <v>A</v>
      </c>
      <c r="FG85" s="59" t="str">
        <v>WSU</v>
      </c>
      <c r="FH85" s="59" t="str">
        <v>WSU</v>
      </c>
      <c r="FI85" s="59" t="str">
        <v>A</v>
      </c>
      <c r="FJ85" s="59" t="str">
        <v>A</v>
      </c>
      <c r="FK85" s="59" t="str">
        <v>WSU</v>
      </c>
      <c r="FL85" s="59" t="str">
        <v>WSU</v>
      </c>
      <c r="FM85" s="59" t="str">
        <v>A</v>
      </c>
      <c r="FN85" s="59" t="str">
        <v>WSU</v>
      </c>
      <c r="FO85" s="59" t="str">
        <v>A</v>
      </c>
      <c r="FP85" s="59" t="str">
        <v>A</v>
      </c>
      <c r="FQ85" s="59" t="str">
        <v>WSU</v>
      </c>
      <c r="FR85" s="59" t="str">
        <v>A</v>
      </c>
      <c r="FS85" s="59" t="str">
        <v>WSU</v>
      </c>
      <c r="FT85" s="59" t="str">
        <v>WSU</v>
      </c>
      <c r="FU85" s="59" t="str">
        <v>A</v>
      </c>
      <c r="FV85" s="59" t="str">
        <v>A</v>
      </c>
      <c r="FW85" s="59" t="str">
        <v>WSU</v>
      </c>
      <c r="FX85" s="59" t="str">
        <v>WSU</v>
      </c>
      <c r="FY85" s="59" t="str">
        <v>A</v>
      </c>
      <c r="FZ85" s="59" t="str">
        <v>WSU</v>
      </c>
      <c r="GA85" s="59" t="str">
        <v>A</v>
      </c>
      <c r="GB85" s="59" t="str">
        <v>A</v>
      </c>
      <c r="GC85" s="59" t="str">
        <v>WSU</v>
      </c>
      <c r="GD85" s="59" t="str">
        <v>A</v>
      </c>
      <c r="GE85" s="59" t="str">
        <v>WSU</v>
      </c>
      <c r="GF85" s="59" t="str">
        <v>WSU</v>
      </c>
      <c r="GG85" s="59" t="str">
        <v>A</v>
      </c>
      <c r="GH85" s="59" t="str">
        <v>A</v>
      </c>
      <c r="GI85" s="59" t="str">
        <v>WSU</v>
      </c>
      <c r="GJ85" s="59" t="str">
        <v>WSU</v>
      </c>
      <c r="GK85" s="59" t="str">
        <v>A</v>
      </c>
      <c r="GL85" s="59" t="str">
        <v>WSU</v>
      </c>
      <c r="GM85" s="59" t="str">
        <v>A</v>
      </c>
      <c r="GN85" s="59" t="str">
        <v>A</v>
      </c>
      <c r="GO85" s="59" t="str">
        <v>WSU</v>
      </c>
      <c r="GP85" s="59" t="str">
        <v>A</v>
      </c>
      <c r="GQ85" s="59" t="str">
        <v>WSU</v>
      </c>
      <c r="GR85" s="59" t="str">
        <v>WSU</v>
      </c>
      <c r="GS85" s="59" t="str">
        <v>A</v>
      </c>
    </row>
    <row r="86" spans="1:201">
      <c r="A86" s="39">
        <v>82</v>
      </c>
      <c r="B86" s="59" t="str" cm="1">
        <f t="array" ref="B86:GS86">_xlfn.XLOOKUP(A86,Case!$B$50:$B$205,Case!$G$50:$GX$205)&amp;""</f>
        <v>A</v>
      </c>
      <c r="C86" s="59" t="str">
        <v>A</v>
      </c>
      <c r="D86" s="59" t="str">
        <v>CU</v>
      </c>
      <c r="E86" s="59" t="str">
        <v>CU</v>
      </c>
      <c r="F86" s="59" t="str">
        <v>CU</v>
      </c>
      <c r="G86" s="59" t="str">
        <v>A</v>
      </c>
      <c r="H86" s="59" t="str">
        <v>A</v>
      </c>
      <c r="I86" s="59" t="str">
        <v>CU</v>
      </c>
      <c r="J86" s="59" t="str">
        <v>A</v>
      </c>
      <c r="K86" s="59" t="str">
        <v>CU</v>
      </c>
      <c r="L86" s="59" t="str">
        <v>CU</v>
      </c>
      <c r="M86" s="59" t="str">
        <v>CU</v>
      </c>
      <c r="N86" s="59" t="str">
        <v>A</v>
      </c>
      <c r="O86" s="59" t="str">
        <v>A</v>
      </c>
      <c r="P86" s="59" t="str">
        <v>CU</v>
      </c>
      <c r="Q86" s="59" t="str">
        <v>CU</v>
      </c>
      <c r="R86" s="59" t="str">
        <v>CU</v>
      </c>
      <c r="S86" s="59" t="str">
        <v>A</v>
      </c>
      <c r="T86" s="59" t="str">
        <v>A</v>
      </c>
      <c r="U86" s="59" t="str">
        <v>CU</v>
      </c>
      <c r="V86" s="59" t="str">
        <v>A</v>
      </c>
      <c r="W86" s="59" t="str">
        <v>CU</v>
      </c>
      <c r="X86" s="59" t="str">
        <v>CU</v>
      </c>
      <c r="Y86" s="59" t="str">
        <v>CU</v>
      </c>
      <c r="Z86" s="59" t="str">
        <v>A</v>
      </c>
      <c r="AA86" s="59" t="str">
        <v>A</v>
      </c>
      <c r="AB86" s="59" t="str">
        <v>CU</v>
      </c>
      <c r="AC86" s="59" t="str">
        <v>CU</v>
      </c>
      <c r="AD86" s="59" t="str">
        <v>CU</v>
      </c>
      <c r="AE86" s="59" t="str">
        <v>A</v>
      </c>
      <c r="AF86" s="59" t="str">
        <v>A</v>
      </c>
      <c r="AG86" s="59" t="str">
        <v>CU</v>
      </c>
      <c r="AH86" s="59" t="str">
        <v>A</v>
      </c>
      <c r="AI86" s="59" t="str">
        <v>CU</v>
      </c>
      <c r="AJ86" s="59" t="str">
        <v>CU</v>
      </c>
      <c r="AK86" s="59" t="str">
        <v>CU</v>
      </c>
      <c r="AL86" s="59" t="str">
        <v>A</v>
      </c>
      <c r="AM86" s="59" t="str">
        <v>A</v>
      </c>
      <c r="AN86" s="59" t="str">
        <v>CU</v>
      </c>
      <c r="AO86" s="59" t="str">
        <v>CU</v>
      </c>
      <c r="AP86" s="59" t="str">
        <v>CU</v>
      </c>
      <c r="AQ86" s="59" t="str">
        <v>A</v>
      </c>
      <c r="AR86" s="59" t="str">
        <v>A</v>
      </c>
      <c r="AS86" s="59" t="str">
        <v>CU</v>
      </c>
      <c r="AT86" s="59" t="str">
        <v>A</v>
      </c>
      <c r="AU86" s="59" t="str">
        <v>CU</v>
      </c>
      <c r="AV86" s="59" t="str">
        <v>CU</v>
      </c>
      <c r="AW86" s="59" t="str">
        <v>CU</v>
      </c>
      <c r="AX86" s="59" t="str">
        <v>A</v>
      </c>
      <c r="AY86" s="59" t="str">
        <v>A</v>
      </c>
      <c r="AZ86" s="59" t="str">
        <v>CU</v>
      </c>
      <c r="BA86" s="59" t="str">
        <v>CU</v>
      </c>
      <c r="BB86" s="59" t="str">
        <v>CU</v>
      </c>
      <c r="BC86" s="59" t="str">
        <v>A</v>
      </c>
      <c r="BD86" s="59" t="str">
        <v>A</v>
      </c>
      <c r="BE86" s="59" t="str">
        <v>CU</v>
      </c>
      <c r="BF86" s="59" t="str">
        <v>A</v>
      </c>
      <c r="BG86" s="59" t="str">
        <v>CU</v>
      </c>
      <c r="BH86" s="59" t="str">
        <v>CU</v>
      </c>
      <c r="BI86" s="59" t="str">
        <v>CU</v>
      </c>
      <c r="BJ86" s="59" t="str">
        <v>A</v>
      </c>
      <c r="BK86" s="59" t="str">
        <v>CU</v>
      </c>
      <c r="BL86" s="59" t="str">
        <v>A</v>
      </c>
      <c r="BM86" s="59" t="str">
        <v>A</v>
      </c>
      <c r="BN86" s="59" t="str">
        <v>A</v>
      </c>
      <c r="BO86" s="59" t="str">
        <v>A</v>
      </c>
      <c r="BP86" s="59" t="str">
        <v>CU</v>
      </c>
      <c r="BQ86" s="59" t="str">
        <v>A</v>
      </c>
      <c r="BR86" s="59" t="str">
        <v>CU</v>
      </c>
      <c r="BS86" s="59" t="str">
        <v>A</v>
      </c>
      <c r="BT86" s="59" t="str">
        <v>CU</v>
      </c>
      <c r="BU86" s="59" t="str">
        <v>A</v>
      </c>
      <c r="BV86" s="59" t="str">
        <v>A</v>
      </c>
      <c r="BW86" s="59" t="str">
        <v>CU</v>
      </c>
      <c r="BX86" s="59" t="str">
        <v>A</v>
      </c>
      <c r="BY86" s="59" t="str">
        <v>A</v>
      </c>
      <c r="BZ86" s="59" t="str">
        <v>A</v>
      </c>
      <c r="CA86" s="59" t="str">
        <v>A</v>
      </c>
      <c r="CB86" s="59" t="str">
        <v>CU</v>
      </c>
      <c r="CC86" s="59" t="str">
        <v>A</v>
      </c>
      <c r="CD86" s="59" t="str">
        <v>CU</v>
      </c>
      <c r="CE86" s="59" t="str">
        <v>A</v>
      </c>
      <c r="CF86" s="59" t="str">
        <v>CU</v>
      </c>
      <c r="CG86" s="59" t="str">
        <v>A</v>
      </c>
      <c r="CH86" s="59" t="str">
        <v>A</v>
      </c>
      <c r="CI86" s="59" t="str">
        <v>CU</v>
      </c>
      <c r="CJ86" s="59" t="str">
        <v>A</v>
      </c>
      <c r="CK86" s="59" t="str">
        <v>A</v>
      </c>
      <c r="CL86" s="59" t="str">
        <v>A</v>
      </c>
      <c r="CM86" s="59" t="str">
        <v>A</v>
      </c>
      <c r="CN86" s="59" t="str">
        <v>CU</v>
      </c>
      <c r="CO86" s="59" t="str">
        <v>A</v>
      </c>
      <c r="CP86" s="59" t="str">
        <v>CU</v>
      </c>
      <c r="CQ86" s="59" t="str">
        <v>A</v>
      </c>
      <c r="CR86" s="59" t="str">
        <v>CU</v>
      </c>
      <c r="CS86" s="59" t="str">
        <v>A</v>
      </c>
      <c r="CT86" s="59" t="str">
        <v>A</v>
      </c>
      <c r="CU86" s="59" t="str">
        <v>CU</v>
      </c>
      <c r="CV86" s="59" t="str">
        <v>A</v>
      </c>
      <c r="CW86" s="59" t="str">
        <v>A</v>
      </c>
      <c r="CX86" s="59" t="str">
        <v>A</v>
      </c>
      <c r="CY86" s="59" t="str">
        <v>CU</v>
      </c>
      <c r="CZ86" s="59" t="str">
        <v>CU</v>
      </c>
      <c r="DA86" s="59" t="str">
        <v>A</v>
      </c>
      <c r="DB86" s="59" t="str">
        <v>CU</v>
      </c>
      <c r="DC86" s="59" t="str">
        <v>CU</v>
      </c>
      <c r="DD86" s="59" t="str">
        <v>CU</v>
      </c>
      <c r="DE86" s="59" t="str">
        <v>CU</v>
      </c>
      <c r="DF86" s="59" t="str">
        <v>A</v>
      </c>
      <c r="DG86" s="59" t="str">
        <v>A</v>
      </c>
      <c r="DH86" s="59" t="str">
        <v>A</v>
      </c>
      <c r="DI86" s="59" t="str">
        <v>CU</v>
      </c>
      <c r="DJ86" s="59" t="str">
        <v>A</v>
      </c>
      <c r="DK86" s="59" t="str">
        <v>CU</v>
      </c>
      <c r="DL86" s="59" t="str">
        <v>CU</v>
      </c>
      <c r="DM86" s="59" t="str">
        <v>A</v>
      </c>
      <c r="DN86" s="59" t="str">
        <v>CU</v>
      </c>
      <c r="DO86" s="59" t="str">
        <v>CU</v>
      </c>
      <c r="DP86" s="59" t="str">
        <v>CU</v>
      </c>
      <c r="DQ86" s="59" t="str">
        <v>CU</v>
      </c>
      <c r="DR86" s="59" t="str">
        <v>A</v>
      </c>
      <c r="DS86" s="59" t="str">
        <v>A</v>
      </c>
      <c r="DT86" s="59" t="str">
        <v>A</v>
      </c>
      <c r="DU86" s="59" t="str">
        <v>CU</v>
      </c>
      <c r="DV86" s="59" t="str">
        <v>A</v>
      </c>
      <c r="DW86" s="59" t="str">
        <v>CU</v>
      </c>
      <c r="DX86" s="59" t="str">
        <v>CU</v>
      </c>
      <c r="DY86" s="59" t="str">
        <v>A</v>
      </c>
      <c r="DZ86" s="59" t="str">
        <v>CU</v>
      </c>
      <c r="EA86" s="59" t="str">
        <v>CU</v>
      </c>
      <c r="EB86" s="59" t="str">
        <v>CU</v>
      </c>
      <c r="EC86" s="59" t="str">
        <v>CU</v>
      </c>
      <c r="ED86" s="59" t="str">
        <v>A</v>
      </c>
      <c r="EE86" s="59" t="str">
        <v>A</v>
      </c>
      <c r="EF86" s="59" t="str">
        <v>A</v>
      </c>
      <c r="EG86" s="59" t="str">
        <v>CU</v>
      </c>
      <c r="EH86" s="59" t="str">
        <v>A</v>
      </c>
      <c r="EI86" s="59" t="str">
        <v>CU</v>
      </c>
      <c r="EJ86" s="59" t="str">
        <v>CU</v>
      </c>
      <c r="EK86" s="59" t="str">
        <v>A</v>
      </c>
      <c r="EL86" s="59" t="str">
        <v>CU</v>
      </c>
      <c r="EM86" s="59" t="str">
        <v>CU</v>
      </c>
      <c r="EN86" s="59" t="str">
        <v>CU</v>
      </c>
      <c r="EO86" s="59" t="str">
        <v>CU</v>
      </c>
      <c r="EP86" s="59" t="str">
        <v>A</v>
      </c>
      <c r="EQ86" s="59" t="str">
        <v>A</v>
      </c>
      <c r="ER86" s="59" t="str">
        <v>A</v>
      </c>
      <c r="ES86" s="59" t="str">
        <v>CU</v>
      </c>
      <c r="ET86" s="59" t="str">
        <v>A</v>
      </c>
      <c r="EU86" s="59" t="str">
        <v>CU</v>
      </c>
      <c r="EV86" s="59" t="str">
        <v>CU</v>
      </c>
      <c r="EW86" s="59" t="str">
        <v>A</v>
      </c>
      <c r="EX86" s="59" t="str">
        <v>CU</v>
      </c>
      <c r="EY86" s="59" t="str">
        <v>CU</v>
      </c>
      <c r="EZ86" s="59" t="str">
        <v>CU</v>
      </c>
      <c r="FA86" s="59" t="str">
        <v>CU</v>
      </c>
      <c r="FB86" s="59" t="str">
        <v>A</v>
      </c>
      <c r="FC86" s="59" t="str">
        <v>A</v>
      </c>
      <c r="FD86" s="59" t="str">
        <v>A</v>
      </c>
      <c r="FE86" s="59" t="str">
        <v>CU</v>
      </c>
      <c r="FF86" s="59" t="str">
        <v>CU</v>
      </c>
      <c r="FG86" s="59" t="str">
        <v>CU</v>
      </c>
      <c r="FH86" s="59" t="str">
        <v>CU</v>
      </c>
      <c r="FI86" s="59" t="str">
        <v>CU</v>
      </c>
      <c r="FJ86" s="59" t="str">
        <v>A</v>
      </c>
      <c r="FK86" s="59" t="str">
        <v>A</v>
      </c>
      <c r="FL86" s="59" t="str">
        <v>A</v>
      </c>
      <c r="FM86" s="59" t="str">
        <v>A</v>
      </c>
      <c r="FN86" s="59" t="str">
        <v>CU</v>
      </c>
      <c r="FO86" s="59" t="str">
        <v>A</v>
      </c>
      <c r="FP86" s="59" t="str">
        <v>CU</v>
      </c>
      <c r="FQ86" s="59" t="str">
        <v>CU</v>
      </c>
      <c r="FR86" s="59" t="str">
        <v>CU</v>
      </c>
      <c r="FS86" s="59" t="str">
        <v>CU</v>
      </c>
      <c r="FT86" s="59" t="str">
        <v>CU</v>
      </c>
      <c r="FU86" s="59" t="str">
        <v>CU</v>
      </c>
      <c r="FV86" s="59" t="str">
        <v>A</v>
      </c>
      <c r="FW86" s="59" t="str">
        <v>A</v>
      </c>
      <c r="FX86" s="59" t="str">
        <v>A</v>
      </c>
      <c r="FY86" s="59" t="str">
        <v>A</v>
      </c>
      <c r="FZ86" s="59" t="str">
        <v>CU</v>
      </c>
      <c r="GA86" s="59" t="str">
        <v>A</v>
      </c>
      <c r="GB86" s="59" t="str">
        <v>CU</v>
      </c>
      <c r="GC86" s="59" t="str">
        <v>CU</v>
      </c>
      <c r="GD86" s="59" t="str">
        <v>CU</v>
      </c>
      <c r="GE86" s="59" t="str">
        <v>CU</v>
      </c>
      <c r="GF86" s="59" t="str">
        <v>CU</v>
      </c>
      <c r="GG86" s="59" t="str">
        <v>CU</v>
      </c>
      <c r="GH86" s="59" t="str">
        <v>A</v>
      </c>
      <c r="GI86" s="59" t="str">
        <v>A</v>
      </c>
      <c r="GJ86" s="59" t="str">
        <v>A</v>
      </c>
      <c r="GK86" s="59" t="str">
        <v>A</v>
      </c>
      <c r="GL86" s="59" t="str">
        <v>CU</v>
      </c>
      <c r="GM86" s="59" t="str">
        <v>A</v>
      </c>
      <c r="GN86" s="59" t="str">
        <v>CU</v>
      </c>
      <c r="GO86" s="59" t="str">
        <v>CU</v>
      </c>
      <c r="GP86" s="59" t="str">
        <v>CU</v>
      </c>
      <c r="GQ86" s="59" t="str">
        <v>CU</v>
      </c>
      <c r="GR86" s="59" t="str">
        <v>CU</v>
      </c>
      <c r="GS86" s="59" t="str">
        <v>CU</v>
      </c>
    </row>
    <row r="87" spans="1:201">
      <c r="A87" s="39">
        <v>83</v>
      </c>
      <c r="B87" s="59" t="str" cm="1">
        <f t="array" ref="B87:GS87">_xlfn.XLOOKUP(A87,Case!$B$50:$B$205,Case!$G$50:$GX$205)&amp;""</f>
        <v>A</v>
      </c>
      <c r="C87" s="59" t="str">
        <v>S</v>
      </c>
      <c r="D87" s="59" t="str">
        <v>S</v>
      </c>
      <c r="E87" s="59" t="str">
        <v>A</v>
      </c>
      <c r="F87" s="59" t="str">
        <v>S</v>
      </c>
      <c r="G87" s="59" t="str">
        <v>S</v>
      </c>
      <c r="H87" s="59" t="str">
        <v>A</v>
      </c>
      <c r="I87" s="59" t="str">
        <v>A</v>
      </c>
      <c r="J87" s="59" t="str">
        <v>S</v>
      </c>
      <c r="K87" s="59" t="str">
        <v>S</v>
      </c>
      <c r="L87" s="59" t="str">
        <v>A</v>
      </c>
      <c r="M87" s="59" t="str">
        <v>S</v>
      </c>
      <c r="N87" s="59" t="str">
        <v>A</v>
      </c>
      <c r="O87" s="59" t="str">
        <v>S</v>
      </c>
      <c r="P87" s="59" t="str">
        <v>S</v>
      </c>
      <c r="Q87" s="59" t="str">
        <v>A</v>
      </c>
      <c r="R87" s="59" t="str">
        <v>S</v>
      </c>
      <c r="S87" s="59" t="str">
        <v>S</v>
      </c>
      <c r="T87" s="59" t="str">
        <v>A</v>
      </c>
      <c r="U87" s="59" t="str">
        <v>A</v>
      </c>
      <c r="V87" s="59" t="str">
        <v>S</v>
      </c>
      <c r="W87" s="59" t="str">
        <v>S</v>
      </c>
      <c r="X87" s="59" t="str">
        <v>A</v>
      </c>
      <c r="Y87" s="59" t="str">
        <v>S</v>
      </c>
      <c r="Z87" s="59" t="str">
        <v>A</v>
      </c>
      <c r="AA87" s="59" t="str">
        <v>S</v>
      </c>
      <c r="AB87" s="59" t="str">
        <v>S</v>
      </c>
      <c r="AC87" s="59" t="str">
        <v>A</v>
      </c>
      <c r="AD87" s="59" t="str">
        <v>S</v>
      </c>
      <c r="AE87" s="59" t="str">
        <v>S</v>
      </c>
      <c r="AF87" s="59" t="str">
        <v>A</v>
      </c>
      <c r="AG87" s="59" t="str">
        <v>A</v>
      </c>
      <c r="AH87" s="59" t="str">
        <v>S</v>
      </c>
      <c r="AI87" s="59" t="str">
        <v>S</v>
      </c>
      <c r="AJ87" s="59" t="str">
        <v>A</v>
      </c>
      <c r="AK87" s="59" t="str">
        <v>S</v>
      </c>
      <c r="AL87" s="59" t="str">
        <v>A</v>
      </c>
      <c r="AM87" s="59" t="str">
        <v>S</v>
      </c>
      <c r="AN87" s="59" t="str">
        <v>S</v>
      </c>
      <c r="AO87" s="59" t="str">
        <v>A</v>
      </c>
      <c r="AP87" s="59" t="str">
        <v>S</v>
      </c>
      <c r="AQ87" s="59" t="str">
        <v>S</v>
      </c>
      <c r="AR87" s="59" t="str">
        <v>A</v>
      </c>
      <c r="AS87" s="59" t="str">
        <v>A</v>
      </c>
      <c r="AT87" s="59" t="str">
        <v>S</v>
      </c>
      <c r="AU87" s="59" t="str">
        <v>S</v>
      </c>
      <c r="AV87" s="59" t="str">
        <v>A</v>
      </c>
      <c r="AW87" s="59" t="str">
        <v>S</v>
      </c>
      <c r="AX87" s="59" t="str">
        <v>A</v>
      </c>
      <c r="AY87" s="59" t="str">
        <v>S</v>
      </c>
      <c r="AZ87" s="59" t="str">
        <v>S</v>
      </c>
      <c r="BA87" s="59" t="str">
        <v>A</v>
      </c>
      <c r="BB87" s="59" t="str">
        <v>S</v>
      </c>
      <c r="BC87" s="59" t="str">
        <v>S</v>
      </c>
      <c r="BD87" s="59" t="str">
        <v>A</v>
      </c>
      <c r="BE87" s="59" t="str">
        <v>A</v>
      </c>
      <c r="BF87" s="59" t="str">
        <v>S</v>
      </c>
      <c r="BG87" s="59" t="str">
        <v>S</v>
      </c>
      <c r="BH87" s="59" t="str">
        <v>A</v>
      </c>
      <c r="BI87" s="59" t="str">
        <v>S</v>
      </c>
      <c r="BJ87" s="59" t="str">
        <v>S</v>
      </c>
      <c r="BK87" s="59" t="str">
        <v>A</v>
      </c>
      <c r="BL87" s="59" t="str">
        <v>A</v>
      </c>
      <c r="BM87" s="59" t="str">
        <v>S</v>
      </c>
      <c r="BN87" s="59" t="str">
        <v>A</v>
      </c>
      <c r="BO87" s="59" t="str">
        <v>A</v>
      </c>
      <c r="BP87" s="59" t="str">
        <v>A</v>
      </c>
      <c r="BQ87" s="59" t="str">
        <v>S</v>
      </c>
      <c r="BR87" s="59" t="str">
        <v>S</v>
      </c>
      <c r="BS87" s="59" t="str">
        <v>A</v>
      </c>
      <c r="BT87" s="59" t="str">
        <v>S</v>
      </c>
      <c r="BU87" s="59" t="str">
        <v>S</v>
      </c>
      <c r="BV87" s="59" t="str">
        <v>S</v>
      </c>
      <c r="BW87" s="59" t="str">
        <v>A</v>
      </c>
      <c r="BX87" s="59" t="str">
        <v>A</v>
      </c>
      <c r="BY87" s="59" t="str">
        <v>S</v>
      </c>
      <c r="BZ87" s="59" t="str">
        <v>A</v>
      </c>
      <c r="CA87" s="59" t="str">
        <v>A</v>
      </c>
      <c r="CB87" s="59" t="str">
        <v>A</v>
      </c>
      <c r="CC87" s="59" t="str">
        <v>S</v>
      </c>
      <c r="CD87" s="59" t="str">
        <v>S</v>
      </c>
      <c r="CE87" s="59" t="str">
        <v>A</v>
      </c>
      <c r="CF87" s="59" t="str">
        <v>S</v>
      </c>
      <c r="CG87" s="59" t="str">
        <v>S</v>
      </c>
      <c r="CH87" s="59" t="str">
        <v>S</v>
      </c>
      <c r="CI87" s="59" t="str">
        <v>A</v>
      </c>
      <c r="CJ87" s="59" t="str">
        <v>A</v>
      </c>
      <c r="CK87" s="59" t="str">
        <v>S</v>
      </c>
      <c r="CL87" s="59" t="str">
        <v>A</v>
      </c>
      <c r="CM87" s="59" t="str">
        <v>A</v>
      </c>
      <c r="CN87" s="59" t="str">
        <v>A</v>
      </c>
      <c r="CO87" s="59" t="str">
        <v>S</v>
      </c>
      <c r="CP87" s="59" t="str">
        <v>S</v>
      </c>
      <c r="CQ87" s="59" t="str">
        <v>A</v>
      </c>
      <c r="CR87" s="59" t="str">
        <v>S</v>
      </c>
      <c r="CS87" s="59" t="str">
        <v>S</v>
      </c>
      <c r="CT87" s="59" t="str">
        <v>S</v>
      </c>
      <c r="CU87" s="59" t="str">
        <v>A</v>
      </c>
      <c r="CV87" s="59" t="str">
        <v>A</v>
      </c>
      <c r="CW87" s="59" t="str">
        <v>S</v>
      </c>
      <c r="CX87" s="59" t="str">
        <v>S</v>
      </c>
      <c r="CY87" s="59" t="str">
        <v>S</v>
      </c>
      <c r="CZ87" s="59" t="str">
        <v>S</v>
      </c>
      <c r="DA87" s="59" t="str">
        <v>A</v>
      </c>
      <c r="DB87" s="59" t="str">
        <v>A</v>
      </c>
      <c r="DC87" s="59" t="str">
        <v>S</v>
      </c>
      <c r="DD87" s="59" t="str">
        <v>A</v>
      </c>
      <c r="DE87" s="59" t="str">
        <v>S</v>
      </c>
      <c r="DF87" s="59" t="str">
        <v>A</v>
      </c>
      <c r="DG87" s="59" t="str">
        <v>S</v>
      </c>
      <c r="DH87" s="59" t="str">
        <v>A</v>
      </c>
      <c r="DI87" s="59" t="str">
        <v>S</v>
      </c>
      <c r="DJ87" s="59" t="str">
        <v>S</v>
      </c>
      <c r="DK87" s="59" t="str">
        <v>S</v>
      </c>
      <c r="DL87" s="59" t="str">
        <v>S</v>
      </c>
      <c r="DM87" s="59" t="str">
        <v>A</v>
      </c>
      <c r="DN87" s="59" t="str">
        <v>A</v>
      </c>
      <c r="DO87" s="59" t="str">
        <v>S</v>
      </c>
      <c r="DP87" s="59" t="str">
        <v>A</v>
      </c>
      <c r="DQ87" s="59" t="str">
        <v>S</v>
      </c>
      <c r="DR87" s="59" t="str">
        <v>A</v>
      </c>
      <c r="DS87" s="59" t="str">
        <v>S</v>
      </c>
      <c r="DT87" s="59" t="str">
        <v>A</v>
      </c>
      <c r="DU87" s="59" t="str">
        <v>S</v>
      </c>
      <c r="DV87" s="59" t="str">
        <v>S</v>
      </c>
      <c r="DW87" s="59" t="str">
        <v>S</v>
      </c>
      <c r="DX87" s="59" t="str">
        <v>S</v>
      </c>
      <c r="DY87" s="59" t="str">
        <v>A</v>
      </c>
      <c r="DZ87" s="59" t="str">
        <v>A</v>
      </c>
      <c r="EA87" s="59" t="str">
        <v>S</v>
      </c>
      <c r="EB87" s="59" t="str">
        <v>A</v>
      </c>
      <c r="EC87" s="59" t="str">
        <v>S</v>
      </c>
      <c r="ED87" s="59" t="str">
        <v>A</v>
      </c>
      <c r="EE87" s="59" t="str">
        <v>S</v>
      </c>
      <c r="EF87" s="59" t="str">
        <v>A</v>
      </c>
      <c r="EG87" s="59" t="str">
        <v>S</v>
      </c>
      <c r="EH87" s="59" t="str">
        <v>S</v>
      </c>
      <c r="EI87" s="59" t="str">
        <v>S</v>
      </c>
      <c r="EJ87" s="59" t="str">
        <v>S</v>
      </c>
      <c r="EK87" s="59" t="str">
        <v>A</v>
      </c>
      <c r="EL87" s="59" t="str">
        <v>A</v>
      </c>
      <c r="EM87" s="59" t="str">
        <v>S</v>
      </c>
      <c r="EN87" s="59" t="str">
        <v>A</v>
      </c>
      <c r="EO87" s="59" t="str">
        <v>S</v>
      </c>
      <c r="EP87" s="59" t="str">
        <v>A</v>
      </c>
      <c r="EQ87" s="59" t="str">
        <v>S</v>
      </c>
      <c r="ER87" s="59" t="str">
        <v>A</v>
      </c>
      <c r="ES87" s="59" t="str">
        <v>S</v>
      </c>
      <c r="ET87" s="59" t="str">
        <v>S</v>
      </c>
      <c r="EU87" s="59" t="str">
        <v>S</v>
      </c>
      <c r="EV87" s="59" t="str">
        <v>S</v>
      </c>
      <c r="EW87" s="59" t="str">
        <v>A</v>
      </c>
      <c r="EX87" s="59" t="str">
        <v>A</v>
      </c>
      <c r="EY87" s="59" t="str">
        <v>S</v>
      </c>
      <c r="EZ87" s="59" t="str">
        <v>A</v>
      </c>
      <c r="FA87" s="59" t="str">
        <v>S</v>
      </c>
      <c r="FB87" s="59" t="str">
        <v>A</v>
      </c>
      <c r="FC87" s="59" t="str">
        <v>S</v>
      </c>
      <c r="FD87" s="59" t="str">
        <v>A</v>
      </c>
      <c r="FE87" s="59" t="str">
        <v>S</v>
      </c>
      <c r="FF87" s="59" t="str">
        <v>S</v>
      </c>
      <c r="FG87" s="59" t="str">
        <v>A</v>
      </c>
      <c r="FH87" s="59" t="str">
        <v>A</v>
      </c>
      <c r="FI87" s="59" t="str">
        <v>A</v>
      </c>
      <c r="FJ87" s="59" t="str">
        <v>S</v>
      </c>
      <c r="FK87" s="59" t="str">
        <v>A</v>
      </c>
      <c r="FL87" s="59" t="str">
        <v>A</v>
      </c>
      <c r="FM87" s="59" t="str">
        <v>S</v>
      </c>
      <c r="FN87" s="59" t="str">
        <v>A</v>
      </c>
      <c r="FO87" s="59" t="str">
        <v>S</v>
      </c>
      <c r="FP87" s="59" t="str">
        <v>A</v>
      </c>
      <c r="FQ87" s="59" t="str">
        <v>A</v>
      </c>
      <c r="FR87" s="59" t="str">
        <v>S</v>
      </c>
      <c r="FS87" s="59" t="str">
        <v>A</v>
      </c>
      <c r="FT87" s="59" t="str">
        <v>A</v>
      </c>
      <c r="FU87" s="59" t="str">
        <v>A</v>
      </c>
      <c r="FV87" s="59" t="str">
        <v>S</v>
      </c>
      <c r="FW87" s="59" t="str">
        <v>A</v>
      </c>
      <c r="FX87" s="59" t="str">
        <v>A</v>
      </c>
      <c r="FY87" s="59" t="str">
        <v>S</v>
      </c>
      <c r="FZ87" s="59" t="str">
        <v>A</v>
      </c>
      <c r="GA87" s="59" t="str">
        <v>S</v>
      </c>
      <c r="GB87" s="59" t="str">
        <v>A</v>
      </c>
      <c r="GC87" s="59" t="str">
        <v>A</v>
      </c>
      <c r="GD87" s="59" t="str">
        <v>S</v>
      </c>
      <c r="GE87" s="59" t="str">
        <v>A</v>
      </c>
      <c r="GF87" s="59" t="str">
        <v>A</v>
      </c>
      <c r="GG87" s="59" t="str">
        <v>A</v>
      </c>
      <c r="GH87" s="59" t="str">
        <v>S</v>
      </c>
      <c r="GI87" s="59" t="str">
        <v>A</v>
      </c>
      <c r="GJ87" s="59" t="str">
        <v>A</v>
      </c>
      <c r="GK87" s="59" t="str">
        <v>S</v>
      </c>
      <c r="GL87" s="59" t="str">
        <v>A</v>
      </c>
      <c r="GM87" s="59" t="str">
        <v>S</v>
      </c>
      <c r="GN87" s="59" t="str">
        <v>A</v>
      </c>
      <c r="GO87" s="59" t="str">
        <v>A</v>
      </c>
      <c r="GP87" s="59" t="str">
        <v>S</v>
      </c>
      <c r="GQ87" s="59" t="str">
        <v>A</v>
      </c>
      <c r="GR87" s="59" t="str">
        <v>A</v>
      </c>
      <c r="GS87" s="59" t="str">
        <v>A</v>
      </c>
    </row>
    <row r="88" spans="1:201">
      <c r="A88" s="39">
        <v>84</v>
      </c>
      <c r="B88" s="59" t="str" cm="1">
        <f t="array" ref="B88:GS88">_xlfn.XLOOKUP(A88,Case!$B$50:$B$205,Case!$G$50:$GX$205)&amp;""</f>
        <v>UW</v>
      </c>
      <c r="C88" s="59" t="str">
        <v>UW</v>
      </c>
      <c r="D88" s="59" t="str">
        <v>A</v>
      </c>
      <c r="E88" s="59" t="str">
        <v>UW</v>
      </c>
      <c r="F88" s="59" t="str">
        <v>A</v>
      </c>
      <c r="G88" s="59" t="str">
        <v>UW</v>
      </c>
      <c r="H88" s="59" t="str">
        <v>A</v>
      </c>
      <c r="I88" s="59" t="str">
        <v>A</v>
      </c>
      <c r="J88" s="59" t="str">
        <v>UW</v>
      </c>
      <c r="K88" s="59" t="str">
        <v>A</v>
      </c>
      <c r="L88" s="59" t="str">
        <v>A</v>
      </c>
      <c r="M88" s="59" t="str">
        <v>UW</v>
      </c>
      <c r="N88" s="59" t="str">
        <v>UW</v>
      </c>
      <c r="O88" s="59" t="str">
        <v>UW</v>
      </c>
      <c r="P88" s="59" t="str">
        <v>A</v>
      </c>
      <c r="Q88" s="59" t="str">
        <v>UW</v>
      </c>
      <c r="R88" s="59" t="str">
        <v>A</v>
      </c>
      <c r="S88" s="59" t="str">
        <v>UW</v>
      </c>
      <c r="T88" s="59" t="str">
        <v>A</v>
      </c>
      <c r="U88" s="59" t="str">
        <v>A</v>
      </c>
      <c r="V88" s="59" t="str">
        <v>UW</v>
      </c>
      <c r="W88" s="59" t="str">
        <v>A</v>
      </c>
      <c r="X88" s="59" t="str">
        <v>A</v>
      </c>
      <c r="Y88" s="59" t="str">
        <v>UW</v>
      </c>
      <c r="Z88" s="59" t="str">
        <v>UW</v>
      </c>
      <c r="AA88" s="59" t="str">
        <v>UW</v>
      </c>
      <c r="AB88" s="59" t="str">
        <v>A</v>
      </c>
      <c r="AC88" s="59" t="str">
        <v>UW</v>
      </c>
      <c r="AD88" s="59" t="str">
        <v>A</v>
      </c>
      <c r="AE88" s="59" t="str">
        <v>UW</v>
      </c>
      <c r="AF88" s="59" t="str">
        <v>A</v>
      </c>
      <c r="AG88" s="59" t="str">
        <v>A</v>
      </c>
      <c r="AH88" s="59" t="str">
        <v>UW</v>
      </c>
      <c r="AI88" s="59" t="str">
        <v>A</v>
      </c>
      <c r="AJ88" s="59" t="str">
        <v>A</v>
      </c>
      <c r="AK88" s="59" t="str">
        <v>UW</v>
      </c>
      <c r="AL88" s="59" t="str">
        <v>UW</v>
      </c>
      <c r="AM88" s="59" t="str">
        <v>UW</v>
      </c>
      <c r="AN88" s="59" t="str">
        <v>A</v>
      </c>
      <c r="AO88" s="59" t="str">
        <v>UW</v>
      </c>
      <c r="AP88" s="59" t="str">
        <v>A</v>
      </c>
      <c r="AQ88" s="59" t="str">
        <v>UW</v>
      </c>
      <c r="AR88" s="59" t="str">
        <v>A</v>
      </c>
      <c r="AS88" s="59" t="str">
        <v>A</v>
      </c>
      <c r="AT88" s="59" t="str">
        <v>UW</v>
      </c>
      <c r="AU88" s="59" t="str">
        <v>A</v>
      </c>
      <c r="AV88" s="59" t="str">
        <v>A</v>
      </c>
      <c r="AW88" s="59" t="str">
        <v>UW</v>
      </c>
      <c r="AX88" s="59" t="str">
        <v>UW</v>
      </c>
      <c r="AY88" s="59" t="str">
        <v>UW</v>
      </c>
      <c r="AZ88" s="59" t="str">
        <v>A</v>
      </c>
      <c r="BA88" s="59" t="str">
        <v>UW</v>
      </c>
      <c r="BB88" s="59" t="str">
        <v>A</v>
      </c>
      <c r="BC88" s="59" t="str">
        <v>UW</v>
      </c>
      <c r="BD88" s="59" t="str">
        <v>A</v>
      </c>
      <c r="BE88" s="59" t="str">
        <v>A</v>
      </c>
      <c r="BF88" s="59" t="str">
        <v>UW</v>
      </c>
      <c r="BG88" s="59" t="str">
        <v>A</v>
      </c>
      <c r="BH88" s="59" t="str">
        <v>A</v>
      </c>
      <c r="BI88" s="59" t="str">
        <v>UW</v>
      </c>
      <c r="BJ88" s="59" t="str">
        <v>UW</v>
      </c>
      <c r="BK88" s="59" t="str">
        <v>A</v>
      </c>
      <c r="BL88" s="59" t="str">
        <v>UW</v>
      </c>
      <c r="BM88" s="59" t="str">
        <v>A</v>
      </c>
      <c r="BN88" s="59" t="str">
        <v>UW</v>
      </c>
      <c r="BO88" s="59" t="str">
        <v>A</v>
      </c>
      <c r="BP88" s="59" t="str">
        <v>A</v>
      </c>
      <c r="BQ88" s="59" t="str">
        <v>A</v>
      </c>
      <c r="BR88" s="59" t="str">
        <v>A</v>
      </c>
      <c r="BS88" s="59" t="str">
        <v>A</v>
      </c>
      <c r="BT88" s="59" t="str">
        <v>UW</v>
      </c>
      <c r="BU88" s="59" t="str">
        <v>UW</v>
      </c>
      <c r="BV88" s="59" t="str">
        <v>UW</v>
      </c>
      <c r="BW88" s="59" t="str">
        <v>A</v>
      </c>
      <c r="BX88" s="59" t="str">
        <v>UW</v>
      </c>
      <c r="BY88" s="59" t="str">
        <v>A</v>
      </c>
      <c r="BZ88" s="59" t="str">
        <v>UW</v>
      </c>
      <c r="CA88" s="59" t="str">
        <v>A</v>
      </c>
      <c r="CB88" s="59" t="str">
        <v>A</v>
      </c>
      <c r="CC88" s="59" t="str">
        <v>A</v>
      </c>
      <c r="CD88" s="59" t="str">
        <v>A</v>
      </c>
      <c r="CE88" s="59" t="str">
        <v>A</v>
      </c>
      <c r="CF88" s="59" t="str">
        <v>UW</v>
      </c>
      <c r="CG88" s="59" t="str">
        <v>UW</v>
      </c>
      <c r="CH88" s="59" t="str">
        <v>UW</v>
      </c>
      <c r="CI88" s="59" t="str">
        <v>A</v>
      </c>
      <c r="CJ88" s="59" t="str">
        <v>UW</v>
      </c>
      <c r="CK88" s="59" t="str">
        <v>A</v>
      </c>
      <c r="CL88" s="59" t="str">
        <v>UW</v>
      </c>
      <c r="CM88" s="59" t="str">
        <v>A</v>
      </c>
      <c r="CN88" s="59" t="str">
        <v>A</v>
      </c>
      <c r="CO88" s="59" t="str">
        <v>A</v>
      </c>
      <c r="CP88" s="59" t="str">
        <v>A</v>
      </c>
      <c r="CQ88" s="59" t="str">
        <v>A</v>
      </c>
      <c r="CR88" s="59" t="str">
        <v>UW</v>
      </c>
      <c r="CS88" s="59" t="str">
        <v>UW</v>
      </c>
      <c r="CT88" s="59" t="str">
        <v>UW</v>
      </c>
      <c r="CU88" s="59" t="str">
        <v>A</v>
      </c>
      <c r="CV88" s="59" t="str">
        <v>UW</v>
      </c>
      <c r="CW88" s="59" t="str">
        <v>A</v>
      </c>
      <c r="CX88" s="59" t="str">
        <v>A</v>
      </c>
      <c r="CY88" s="59" t="str">
        <v>UW</v>
      </c>
      <c r="CZ88" s="59" t="str">
        <v>A</v>
      </c>
      <c r="DA88" s="59" t="str">
        <v>UW</v>
      </c>
      <c r="DB88" s="59" t="str">
        <v>A</v>
      </c>
      <c r="DC88" s="59" t="str">
        <v>UW</v>
      </c>
      <c r="DD88" s="59" t="str">
        <v>UW</v>
      </c>
      <c r="DE88" s="59" t="str">
        <v>A</v>
      </c>
      <c r="DF88" s="59" t="str">
        <v>A</v>
      </c>
      <c r="DG88" s="59" t="str">
        <v>UW</v>
      </c>
      <c r="DH88" s="59" t="str">
        <v>A</v>
      </c>
      <c r="DI88" s="59" t="str">
        <v>UW</v>
      </c>
      <c r="DJ88" s="59" t="str">
        <v>A</v>
      </c>
      <c r="DK88" s="59" t="str">
        <v>UW</v>
      </c>
      <c r="DL88" s="59" t="str">
        <v>A</v>
      </c>
      <c r="DM88" s="59" t="str">
        <v>UW</v>
      </c>
      <c r="DN88" s="59" t="str">
        <v>A</v>
      </c>
      <c r="DO88" s="59" t="str">
        <v>UW</v>
      </c>
      <c r="DP88" s="59" t="str">
        <v>UW</v>
      </c>
      <c r="DQ88" s="59" t="str">
        <v>A</v>
      </c>
      <c r="DR88" s="59" t="str">
        <v>A</v>
      </c>
      <c r="DS88" s="59" t="str">
        <v>UW</v>
      </c>
      <c r="DT88" s="59" t="str">
        <v>A</v>
      </c>
      <c r="DU88" s="59" t="str">
        <v>UW</v>
      </c>
      <c r="DV88" s="59" t="str">
        <v>A</v>
      </c>
      <c r="DW88" s="59" t="str">
        <v>UW</v>
      </c>
      <c r="DX88" s="59" t="str">
        <v>A</v>
      </c>
      <c r="DY88" s="59" t="str">
        <v>UW</v>
      </c>
      <c r="DZ88" s="59" t="str">
        <v>A</v>
      </c>
      <c r="EA88" s="59" t="str">
        <v>UW</v>
      </c>
      <c r="EB88" s="59" t="str">
        <v>UW</v>
      </c>
      <c r="EC88" s="59" t="str">
        <v>A</v>
      </c>
      <c r="ED88" s="59" t="str">
        <v>A</v>
      </c>
      <c r="EE88" s="59" t="str">
        <v>UW</v>
      </c>
      <c r="EF88" s="59" t="str">
        <v>A</v>
      </c>
      <c r="EG88" s="59" t="str">
        <v>UW</v>
      </c>
      <c r="EH88" s="59" t="str">
        <v>A</v>
      </c>
      <c r="EI88" s="59" t="str">
        <v>UW</v>
      </c>
      <c r="EJ88" s="59" t="str">
        <v>A</v>
      </c>
      <c r="EK88" s="59" t="str">
        <v>UW</v>
      </c>
      <c r="EL88" s="59" t="str">
        <v>A</v>
      </c>
      <c r="EM88" s="59" t="str">
        <v>UW</v>
      </c>
      <c r="EN88" s="59" t="str">
        <v>UW</v>
      </c>
      <c r="EO88" s="59" t="str">
        <v>A</v>
      </c>
      <c r="EP88" s="59" t="str">
        <v>A</v>
      </c>
      <c r="EQ88" s="59" t="str">
        <v>UW</v>
      </c>
      <c r="ER88" s="59" t="str">
        <v>A</v>
      </c>
      <c r="ES88" s="59" t="str">
        <v>UW</v>
      </c>
      <c r="ET88" s="59" t="str">
        <v>A</v>
      </c>
      <c r="EU88" s="59" t="str">
        <v>UW</v>
      </c>
      <c r="EV88" s="59" t="str">
        <v>A</v>
      </c>
      <c r="EW88" s="59" t="str">
        <v>UW</v>
      </c>
      <c r="EX88" s="59" t="str">
        <v>A</v>
      </c>
      <c r="EY88" s="59" t="str">
        <v>UW</v>
      </c>
      <c r="EZ88" s="59" t="str">
        <v>UW</v>
      </c>
      <c r="FA88" s="59" t="str">
        <v>A</v>
      </c>
      <c r="FB88" s="59" t="str">
        <v>A</v>
      </c>
      <c r="FC88" s="59" t="str">
        <v>UW</v>
      </c>
      <c r="FD88" s="59" t="str">
        <v>A</v>
      </c>
      <c r="FE88" s="59" t="str">
        <v>UW</v>
      </c>
      <c r="FF88" s="59" t="str">
        <v>A</v>
      </c>
      <c r="FG88" s="59" t="str">
        <v>UW</v>
      </c>
      <c r="FH88" s="59" t="str">
        <v>A</v>
      </c>
      <c r="FI88" s="59" t="str">
        <v>UW</v>
      </c>
      <c r="FJ88" s="59" t="str">
        <v>UW</v>
      </c>
      <c r="FK88" s="59" t="str">
        <v>A</v>
      </c>
      <c r="FL88" s="59" t="str">
        <v>A</v>
      </c>
      <c r="FM88" s="59" t="str">
        <v>UW</v>
      </c>
      <c r="FN88" s="59" t="str">
        <v>A</v>
      </c>
      <c r="FO88" s="59" t="str">
        <v>UW</v>
      </c>
      <c r="FP88" s="59" t="str">
        <v>A</v>
      </c>
      <c r="FQ88" s="59" t="str">
        <v>UW</v>
      </c>
      <c r="FR88" s="59" t="str">
        <v>A</v>
      </c>
      <c r="FS88" s="59" t="str">
        <v>UW</v>
      </c>
      <c r="FT88" s="59" t="str">
        <v>A</v>
      </c>
      <c r="FU88" s="59" t="str">
        <v>UW</v>
      </c>
      <c r="FV88" s="59" t="str">
        <v>UW</v>
      </c>
      <c r="FW88" s="59" t="str">
        <v>A</v>
      </c>
      <c r="FX88" s="59" t="str">
        <v>A</v>
      </c>
      <c r="FY88" s="59" t="str">
        <v>UW</v>
      </c>
      <c r="FZ88" s="59" t="str">
        <v>A</v>
      </c>
      <c r="GA88" s="59" t="str">
        <v>UW</v>
      </c>
      <c r="GB88" s="59" t="str">
        <v>A</v>
      </c>
      <c r="GC88" s="59" t="str">
        <v>UW</v>
      </c>
      <c r="GD88" s="59" t="str">
        <v>A</v>
      </c>
      <c r="GE88" s="59" t="str">
        <v>UW</v>
      </c>
      <c r="GF88" s="59" t="str">
        <v>A</v>
      </c>
      <c r="GG88" s="59" t="str">
        <v>UW</v>
      </c>
      <c r="GH88" s="59" t="str">
        <v>UW</v>
      </c>
      <c r="GI88" s="59" t="str">
        <v>A</v>
      </c>
      <c r="GJ88" s="59" t="str">
        <v>A</v>
      </c>
      <c r="GK88" s="59" t="str">
        <v>UW</v>
      </c>
      <c r="GL88" s="59" t="str">
        <v>A</v>
      </c>
      <c r="GM88" s="59" t="str">
        <v>UW</v>
      </c>
      <c r="GN88" s="59" t="str">
        <v>UW</v>
      </c>
      <c r="GO88" s="59" t="str">
        <v>UW</v>
      </c>
      <c r="GP88" s="59" t="str">
        <v>UW</v>
      </c>
      <c r="GQ88" s="59" t="str">
        <v>UW</v>
      </c>
      <c r="GR88" s="59" t="str">
        <v>A</v>
      </c>
      <c r="GS88" s="59" t="str">
        <v>UW</v>
      </c>
    </row>
    <row r="89" spans="1:201">
      <c r="A89" s="39">
        <v>85</v>
      </c>
      <c r="B89" s="59" t="str" cm="1">
        <f t="array" ref="B89:GS89">_xlfn.XLOOKUP(A89,Case!$B$50:$B$205,Case!$G$50:$GX$205)&amp;""</f>
        <v>A</v>
      </c>
      <c r="C89" s="59" t="str">
        <v>UCLA</v>
      </c>
      <c r="D89" s="59" t="str">
        <v>A</v>
      </c>
      <c r="E89" s="59" t="str">
        <v>A</v>
      </c>
      <c r="F89" s="59" t="str">
        <v>A</v>
      </c>
      <c r="G89" s="59" t="str">
        <v>UCLA</v>
      </c>
      <c r="H89" s="59" t="str">
        <v>UCLA</v>
      </c>
      <c r="I89" s="59" t="str">
        <v>A</v>
      </c>
      <c r="J89" s="59" t="str">
        <v>A</v>
      </c>
      <c r="K89" s="59" t="str">
        <v>UCLA</v>
      </c>
      <c r="L89" s="59" t="str">
        <v>A</v>
      </c>
      <c r="M89" s="59" t="str">
        <v>UCLA</v>
      </c>
      <c r="N89" s="59" t="str">
        <v>A</v>
      </c>
      <c r="O89" s="59" t="str">
        <v>UCLA</v>
      </c>
      <c r="P89" s="59" t="str">
        <v>A</v>
      </c>
      <c r="Q89" s="59" t="str">
        <v>A</v>
      </c>
      <c r="R89" s="59" t="str">
        <v>A</v>
      </c>
      <c r="S89" s="59" t="str">
        <v>UCLA</v>
      </c>
      <c r="T89" s="59" t="str">
        <v>UCLA</v>
      </c>
      <c r="U89" s="59" t="str">
        <v>A</v>
      </c>
      <c r="V89" s="59" t="str">
        <v>A</v>
      </c>
      <c r="W89" s="59" t="str">
        <v>UCLA</v>
      </c>
      <c r="X89" s="59" t="str">
        <v>A</v>
      </c>
      <c r="Y89" s="59" t="str">
        <v>UCLA</v>
      </c>
      <c r="Z89" s="59" t="str">
        <v>A</v>
      </c>
      <c r="AA89" s="59" t="str">
        <v>UCLA</v>
      </c>
      <c r="AB89" s="59" t="str">
        <v>A</v>
      </c>
      <c r="AC89" s="59" t="str">
        <v>A</v>
      </c>
      <c r="AD89" s="59" t="str">
        <v>A</v>
      </c>
      <c r="AE89" s="59" t="str">
        <v>UCLA</v>
      </c>
      <c r="AF89" s="59" t="str">
        <v>UCLA</v>
      </c>
      <c r="AG89" s="59" t="str">
        <v>A</v>
      </c>
      <c r="AH89" s="59" t="str">
        <v>A</v>
      </c>
      <c r="AI89" s="59" t="str">
        <v>UCLA</v>
      </c>
      <c r="AJ89" s="59" t="str">
        <v>A</v>
      </c>
      <c r="AK89" s="59" t="str">
        <v>UCLA</v>
      </c>
      <c r="AL89" s="59" t="str">
        <v>A</v>
      </c>
      <c r="AM89" s="59" t="str">
        <v>UCLA</v>
      </c>
      <c r="AN89" s="59" t="str">
        <v>A</v>
      </c>
      <c r="AO89" s="59" t="str">
        <v>A</v>
      </c>
      <c r="AP89" s="59" t="str">
        <v>A</v>
      </c>
      <c r="AQ89" s="59" t="str">
        <v>UCLA</v>
      </c>
      <c r="AR89" s="59" t="str">
        <v>UCLA</v>
      </c>
      <c r="AS89" s="59" t="str">
        <v>A</v>
      </c>
      <c r="AT89" s="59" t="str">
        <v>A</v>
      </c>
      <c r="AU89" s="59" t="str">
        <v>UCLA</v>
      </c>
      <c r="AV89" s="59" t="str">
        <v>A</v>
      </c>
      <c r="AW89" s="59" t="str">
        <v>UCLA</v>
      </c>
      <c r="AX89" s="59" t="str">
        <v>A</v>
      </c>
      <c r="AY89" s="59" t="str">
        <v>UCLA</v>
      </c>
      <c r="AZ89" s="59" t="str">
        <v>A</v>
      </c>
      <c r="BA89" s="59" t="str">
        <v>A</v>
      </c>
      <c r="BB89" s="59" t="str">
        <v>A</v>
      </c>
      <c r="BC89" s="59" t="str">
        <v>UCLA</v>
      </c>
      <c r="BD89" s="59" t="str">
        <v>UCLA</v>
      </c>
      <c r="BE89" s="59" t="str">
        <v>A</v>
      </c>
      <c r="BF89" s="59" t="str">
        <v>A</v>
      </c>
      <c r="BG89" s="59" t="str">
        <v>UCLA</v>
      </c>
      <c r="BH89" s="59" t="str">
        <v>A</v>
      </c>
      <c r="BI89" s="59" t="str">
        <v>UCLA</v>
      </c>
      <c r="BJ89" s="59" t="str">
        <v>UCLA</v>
      </c>
      <c r="BK89" s="59" t="str">
        <v>A</v>
      </c>
      <c r="BL89" s="59" t="str">
        <v>UCLA</v>
      </c>
      <c r="BM89" s="59" t="str">
        <v>UCLA</v>
      </c>
      <c r="BN89" s="59" t="str">
        <v>UCLA</v>
      </c>
      <c r="BO89" s="59" t="str">
        <v>A</v>
      </c>
      <c r="BP89" s="59" t="str">
        <v>UCLA</v>
      </c>
      <c r="BQ89" s="59" t="str">
        <v>A</v>
      </c>
      <c r="BR89" s="59" t="str">
        <v>A</v>
      </c>
      <c r="BS89" s="59" t="str">
        <v>A</v>
      </c>
      <c r="BT89" s="59" t="str">
        <v>UCLA</v>
      </c>
      <c r="BU89" s="59" t="str">
        <v>A</v>
      </c>
      <c r="BV89" s="59" t="str">
        <v>UCLA</v>
      </c>
      <c r="BW89" s="59" t="str">
        <v>A</v>
      </c>
      <c r="BX89" s="59" t="str">
        <v>UCLA</v>
      </c>
      <c r="BY89" s="59" t="str">
        <v>UCLA</v>
      </c>
      <c r="BZ89" s="59" t="str">
        <v>UCLA</v>
      </c>
      <c r="CA89" s="59" t="str">
        <v>A</v>
      </c>
      <c r="CB89" s="59" t="str">
        <v>UCLA</v>
      </c>
      <c r="CC89" s="59" t="str">
        <v>A</v>
      </c>
      <c r="CD89" s="59" t="str">
        <v>A</v>
      </c>
      <c r="CE89" s="59" t="str">
        <v>A</v>
      </c>
      <c r="CF89" s="59" t="str">
        <v>UCLA</v>
      </c>
      <c r="CG89" s="59" t="str">
        <v>A</v>
      </c>
      <c r="CH89" s="59" t="str">
        <v>UCLA</v>
      </c>
      <c r="CI89" s="59" t="str">
        <v>A</v>
      </c>
      <c r="CJ89" s="59" t="str">
        <v>UCLA</v>
      </c>
      <c r="CK89" s="59" t="str">
        <v>UCLA</v>
      </c>
      <c r="CL89" s="59" t="str">
        <v>UCLA</v>
      </c>
      <c r="CM89" s="59" t="str">
        <v>A</v>
      </c>
      <c r="CN89" s="59" t="str">
        <v>UCLA</v>
      </c>
      <c r="CO89" s="59" t="str">
        <v>A</v>
      </c>
      <c r="CP89" s="59" t="str">
        <v>A</v>
      </c>
      <c r="CQ89" s="59" t="str">
        <v>A</v>
      </c>
      <c r="CR89" s="59" t="str">
        <v>UCLA</v>
      </c>
      <c r="CS89" s="59" t="str">
        <v>A</v>
      </c>
      <c r="CT89" s="59" t="str">
        <v>UCLA</v>
      </c>
      <c r="CU89" s="59" t="str">
        <v>A</v>
      </c>
      <c r="CV89" s="59" t="str">
        <v>UCLA</v>
      </c>
      <c r="CW89" s="59" t="str">
        <v>UCLA</v>
      </c>
      <c r="CX89" s="59" t="str">
        <v>UCLA</v>
      </c>
      <c r="CY89" s="59" t="str">
        <v>A</v>
      </c>
      <c r="CZ89" s="59" t="str">
        <v>UCLA</v>
      </c>
      <c r="DA89" s="59" t="str">
        <v>UCLA</v>
      </c>
      <c r="DB89" s="59" t="str">
        <v>UCLA</v>
      </c>
      <c r="DC89" s="59" t="str">
        <v>A</v>
      </c>
      <c r="DD89" s="59" t="str">
        <v>A</v>
      </c>
      <c r="DE89" s="59" t="str">
        <v>A</v>
      </c>
      <c r="DF89" s="59" t="str">
        <v>A</v>
      </c>
      <c r="DG89" s="59" t="str">
        <v>A</v>
      </c>
      <c r="DH89" s="59" t="str">
        <v>A</v>
      </c>
      <c r="DI89" s="59" t="str">
        <v>UCLA</v>
      </c>
      <c r="DJ89" s="59" t="str">
        <v>UCLA</v>
      </c>
      <c r="DK89" s="59" t="str">
        <v>A</v>
      </c>
      <c r="DL89" s="59" t="str">
        <v>UCLA</v>
      </c>
      <c r="DM89" s="59" t="str">
        <v>UCLA</v>
      </c>
      <c r="DN89" s="59" t="str">
        <v>UCLA</v>
      </c>
      <c r="DO89" s="59" t="str">
        <v>A</v>
      </c>
      <c r="DP89" s="59" t="str">
        <v>A</v>
      </c>
      <c r="DQ89" s="59" t="str">
        <v>A</v>
      </c>
      <c r="DR89" s="59" t="str">
        <v>A</v>
      </c>
      <c r="DS89" s="59" t="str">
        <v>A</v>
      </c>
      <c r="DT89" s="59" t="str">
        <v>A</v>
      </c>
      <c r="DU89" s="59" t="str">
        <v>UCLA</v>
      </c>
      <c r="DV89" s="59" t="str">
        <v>UCLA</v>
      </c>
      <c r="DW89" s="59" t="str">
        <v>A</v>
      </c>
      <c r="DX89" s="59" t="str">
        <v>UCLA</v>
      </c>
      <c r="DY89" s="59" t="str">
        <v>UCLA</v>
      </c>
      <c r="DZ89" s="59" t="str">
        <v>UCLA</v>
      </c>
      <c r="EA89" s="59" t="str">
        <v>A</v>
      </c>
      <c r="EB89" s="59" t="str">
        <v>A</v>
      </c>
      <c r="EC89" s="59" t="str">
        <v>A</v>
      </c>
      <c r="ED89" s="59" t="str">
        <v>A</v>
      </c>
      <c r="EE89" s="59" t="str">
        <v>A</v>
      </c>
      <c r="EF89" s="59" t="str">
        <v>A</v>
      </c>
      <c r="EG89" s="59" t="str">
        <v>UCLA</v>
      </c>
      <c r="EH89" s="59" t="str">
        <v>UCLA</v>
      </c>
      <c r="EI89" s="59" t="str">
        <v>A</v>
      </c>
      <c r="EJ89" s="59" t="str">
        <v>UCLA</v>
      </c>
      <c r="EK89" s="59" t="str">
        <v>UCLA</v>
      </c>
      <c r="EL89" s="59" t="str">
        <v>UCLA</v>
      </c>
      <c r="EM89" s="59" t="str">
        <v>A</v>
      </c>
      <c r="EN89" s="59" t="str">
        <v>A</v>
      </c>
      <c r="EO89" s="59" t="str">
        <v>A</v>
      </c>
      <c r="EP89" s="59" t="str">
        <v>A</v>
      </c>
      <c r="EQ89" s="59" t="str">
        <v>A</v>
      </c>
      <c r="ER89" s="59" t="str">
        <v>A</v>
      </c>
      <c r="ES89" s="59" t="str">
        <v>UCLA</v>
      </c>
      <c r="ET89" s="59" t="str">
        <v>UCLA</v>
      </c>
      <c r="EU89" s="59" t="str">
        <v>A</v>
      </c>
      <c r="EV89" s="59" t="str">
        <v>UCLA</v>
      </c>
      <c r="EW89" s="59" t="str">
        <v>UCLA</v>
      </c>
      <c r="EX89" s="59" t="str">
        <v>UCLA</v>
      </c>
      <c r="EY89" s="59" t="str">
        <v>A</v>
      </c>
      <c r="EZ89" s="59" t="str">
        <v>A</v>
      </c>
      <c r="FA89" s="59" t="str">
        <v>A</v>
      </c>
      <c r="FB89" s="59" t="str">
        <v>A</v>
      </c>
      <c r="FC89" s="59" t="str">
        <v>A</v>
      </c>
      <c r="FD89" s="59" t="str">
        <v>A</v>
      </c>
      <c r="FE89" s="59" t="str">
        <v>UCLA</v>
      </c>
      <c r="FF89" s="59" t="str">
        <v>A</v>
      </c>
      <c r="FG89" s="59" t="str">
        <v>A</v>
      </c>
      <c r="FH89" s="59" t="str">
        <v>A</v>
      </c>
      <c r="FI89" s="59" t="str">
        <v>A</v>
      </c>
      <c r="FJ89" s="59" t="str">
        <v>A</v>
      </c>
      <c r="FK89" s="59" t="str">
        <v>A</v>
      </c>
      <c r="FL89" s="59" t="str">
        <v>A</v>
      </c>
      <c r="FM89" s="59" t="str">
        <v>UCLA</v>
      </c>
      <c r="FN89" s="59" t="str">
        <v>UCLA</v>
      </c>
      <c r="FO89" s="59" t="str">
        <v>UCLA</v>
      </c>
      <c r="FP89" s="59" t="str">
        <v>UCLA</v>
      </c>
      <c r="FQ89" s="59" t="str">
        <v>A</v>
      </c>
      <c r="FR89" s="59" t="str">
        <v>A</v>
      </c>
      <c r="FS89" s="59" t="str">
        <v>A</v>
      </c>
      <c r="FT89" s="59" t="str">
        <v>A</v>
      </c>
      <c r="FU89" s="59" t="str">
        <v>A</v>
      </c>
      <c r="FV89" s="59" t="str">
        <v>A</v>
      </c>
      <c r="FW89" s="59" t="str">
        <v>A</v>
      </c>
      <c r="FX89" s="59" t="str">
        <v>A</v>
      </c>
      <c r="FY89" s="59" t="str">
        <v>UCLA</v>
      </c>
      <c r="FZ89" s="59" t="str">
        <v>UCLA</v>
      </c>
      <c r="GA89" s="59" t="str">
        <v>UCLA</v>
      </c>
      <c r="GB89" s="59" t="str">
        <v>UCLA</v>
      </c>
      <c r="GC89" s="59" t="str">
        <v>A</v>
      </c>
      <c r="GD89" s="59" t="str">
        <v>A</v>
      </c>
      <c r="GE89" s="59" t="str">
        <v>A</v>
      </c>
      <c r="GF89" s="59" t="str">
        <v>A</v>
      </c>
      <c r="GG89" s="59" t="str">
        <v>A</v>
      </c>
      <c r="GH89" s="59" t="str">
        <v>A</v>
      </c>
      <c r="GI89" s="59" t="str">
        <v>A</v>
      </c>
      <c r="GJ89" s="59" t="str">
        <v>A</v>
      </c>
      <c r="GK89" s="59" t="str">
        <v>UCLA</v>
      </c>
      <c r="GL89" s="59" t="str">
        <v>UCLA</v>
      </c>
      <c r="GM89" s="59" t="str">
        <v>UCLA</v>
      </c>
      <c r="GN89" s="59" t="str">
        <v>UCLA</v>
      </c>
      <c r="GO89" s="59" t="str">
        <v>A</v>
      </c>
      <c r="GP89" s="59" t="str">
        <v>A</v>
      </c>
      <c r="GQ89" s="59" t="str">
        <v>A</v>
      </c>
      <c r="GR89" s="59" t="str">
        <v>A</v>
      </c>
      <c r="GS89" s="59" t="str">
        <v>A</v>
      </c>
    </row>
    <row r="90" spans="1:201">
      <c r="A90" s="39">
        <v>86</v>
      </c>
      <c r="B90" s="59" t="str" cm="1">
        <f t="array" ref="B90:GS90">_xlfn.XLOOKUP(A90,Case!$B$50:$B$205,Case!$G$50:$GX$205)&amp;""</f>
        <v>ASU</v>
      </c>
      <c r="C90" s="59" t="str">
        <v>A</v>
      </c>
      <c r="D90" s="59" t="str">
        <v>A</v>
      </c>
      <c r="E90" s="59" t="str">
        <v>A</v>
      </c>
      <c r="F90" s="59" t="str">
        <v>ASU</v>
      </c>
      <c r="G90" s="59" t="str">
        <v>ASU</v>
      </c>
      <c r="H90" s="59" t="str">
        <v>A</v>
      </c>
      <c r="I90" s="59" t="str">
        <v>A</v>
      </c>
      <c r="J90" s="59" t="str">
        <v>A</v>
      </c>
      <c r="K90" s="59" t="str">
        <v>A</v>
      </c>
      <c r="L90" s="59" t="str">
        <v>ASU</v>
      </c>
      <c r="M90" s="59" t="str">
        <v>ASU</v>
      </c>
      <c r="N90" s="59" t="str">
        <v>ASU</v>
      </c>
      <c r="O90" s="59" t="str">
        <v>A</v>
      </c>
      <c r="P90" s="59" t="str">
        <v>A</v>
      </c>
      <c r="Q90" s="59" t="str">
        <v>A</v>
      </c>
      <c r="R90" s="59" t="str">
        <v>ASU</v>
      </c>
      <c r="S90" s="59" t="str">
        <v>ASU</v>
      </c>
      <c r="T90" s="59" t="str">
        <v>A</v>
      </c>
      <c r="U90" s="59" t="str">
        <v>A</v>
      </c>
      <c r="V90" s="59" t="str">
        <v>A</v>
      </c>
      <c r="W90" s="59" t="str">
        <v>A</v>
      </c>
      <c r="X90" s="59" t="str">
        <v>ASU</v>
      </c>
      <c r="Y90" s="59" t="str">
        <v>ASU</v>
      </c>
      <c r="Z90" s="59" t="str">
        <v>ASU</v>
      </c>
      <c r="AA90" s="59" t="str">
        <v>A</v>
      </c>
      <c r="AB90" s="59" t="str">
        <v>A</v>
      </c>
      <c r="AC90" s="59" t="str">
        <v>A</v>
      </c>
      <c r="AD90" s="59" t="str">
        <v>ASU</v>
      </c>
      <c r="AE90" s="59" t="str">
        <v>ASU</v>
      </c>
      <c r="AF90" s="59" t="str">
        <v>A</v>
      </c>
      <c r="AG90" s="59" t="str">
        <v>A</v>
      </c>
      <c r="AH90" s="59" t="str">
        <v>A</v>
      </c>
      <c r="AI90" s="59" t="str">
        <v>A</v>
      </c>
      <c r="AJ90" s="59" t="str">
        <v>ASU</v>
      </c>
      <c r="AK90" s="59" t="str">
        <v>ASU</v>
      </c>
      <c r="AL90" s="59" t="str">
        <v>ASU</v>
      </c>
      <c r="AM90" s="59" t="str">
        <v>A</v>
      </c>
      <c r="AN90" s="59" t="str">
        <v>A</v>
      </c>
      <c r="AO90" s="59" t="str">
        <v>A</v>
      </c>
      <c r="AP90" s="59" t="str">
        <v>ASU</v>
      </c>
      <c r="AQ90" s="59" t="str">
        <v>ASU</v>
      </c>
      <c r="AR90" s="59" t="str">
        <v>A</v>
      </c>
      <c r="AS90" s="59" t="str">
        <v>A</v>
      </c>
      <c r="AT90" s="59" t="str">
        <v>A</v>
      </c>
      <c r="AU90" s="59" t="str">
        <v>A</v>
      </c>
      <c r="AV90" s="59" t="str">
        <v>ASU</v>
      </c>
      <c r="AW90" s="59" t="str">
        <v>ASU</v>
      </c>
      <c r="AX90" s="59" t="str">
        <v>ASU</v>
      </c>
      <c r="AY90" s="59" t="str">
        <v>A</v>
      </c>
      <c r="AZ90" s="59" t="str">
        <v>A</v>
      </c>
      <c r="BA90" s="59" t="str">
        <v>A</v>
      </c>
      <c r="BB90" s="59" t="str">
        <v>ASU</v>
      </c>
      <c r="BC90" s="59" t="str">
        <v>ASU</v>
      </c>
      <c r="BD90" s="59" t="str">
        <v>A</v>
      </c>
      <c r="BE90" s="59" t="str">
        <v>A</v>
      </c>
      <c r="BF90" s="59" t="str">
        <v>A</v>
      </c>
      <c r="BG90" s="59" t="str">
        <v>A</v>
      </c>
      <c r="BH90" s="59" t="str">
        <v>ASU</v>
      </c>
      <c r="BI90" s="59" t="str">
        <v>ASU</v>
      </c>
      <c r="BJ90" s="59" t="str">
        <v>A</v>
      </c>
      <c r="BK90" s="59" t="str">
        <v>ASU</v>
      </c>
      <c r="BL90" s="59" t="str">
        <v>ASU</v>
      </c>
      <c r="BM90" s="59" t="str">
        <v>A</v>
      </c>
      <c r="BN90" s="59" t="str">
        <v>A</v>
      </c>
      <c r="BO90" s="59" t="str">
        <v>ASU</v>
      </c>
      <c r="BP90" s="59" t="str">
        <v>ASU</v>
      </c>
      <c r="BQ90" s="59" t="str">
        <v>A</v>
      </c>
      <c r="BR90" s="59" t="str">
        <v>ASU</v>
      </c>
      <c r="BS90" s="59" t="str">
        <v>A</v>
      </c>
      <c r="BT90" s="59" t="str">
        <v>A</v>
      </c>
      <c r="BU90" s="59" t="str">
        <v>ASU</v>
      </c>
      <c r="BV90" s="59" t="str">
        <v>A</v>
      </c>
      <c r="BW90" s="59" t="str">
        <v>ASU</v>
      </c>
      <c r="BX90" s="59" t="str">
        <v>ASU</v>
      </c>
      <c r="BY90" s="59" t="str">
        <v>A</v>
      </c>
      <c r="BZ90" s="59" t="str">
        <v>A</v>
      </c>
      <c r="CA90" s="59" t="str">
        <v>ASU</v>
      </c>
      <c r="CB90" s="59" t="str">
        <v>ASU</v>
      </c>
      <c r="CC90" s="59" t="str">
        <v>A</v>
      </c>
      <c r="CD90" s="59" t="str">
        <v>ASU</v>
      </c>
      <c r="CE90" s="59" t="str">
        <v>A</v>
      </c>
      <c r="CF90" s="59" t="str">
        <v>A</v>
      </c>
      <c r="CG90" s="59" t="str">
        <v>ASU</v>
      </c>
      <c r="CH90" s="59" t="str">
        <v>A</v>
      </c>
      <c r="CI90" s="59" t="str">
        <v>ASU</v>
      </c>
      <c r="CJ90" s="59" t="str">
        <v>ASU</v>
      </c>
      <c r="CK90" s="59" t="str">
        <v>A</v>
      </c>
      <c r="CL90" s="59" t="str">
        <v>A</v>
      </c>
      <c r="CM90" s="59" t="str">
        <v>ASU</v>
      </c>
      <c r="CN90" s="59" t="str">
        <v>ASU</v>
      </c>
      <c r="CO90" s="59" t="str">
        <v>A</v>
      </c>
      <c r="CP90" s="59" t="str">
        <v>ASU</v>
      </c>
      <c r="CQ90" s="59" t="str">
        <v>A</v>
      </c>
      <c r="CR90" s="59" t="str">
        <v>A</v>
      </c>
      <c r="CS90" s="59" t="str">
        <v>ASU</v>
      </c>
      <c r="CT90" s="59" t="str">
        <v>A</v>
      </c>
      <c r="CU90" s="59" t="str">
        <v>ASU</v>
      </c>
      <c r="CV90" s="59" t="str">
        <v>ASU</v>
      </c>
      <c r="CW90" s="59" t="str">
        <v>A</v>
      </c>
      <c r="CX90" s="59" t="str">
        <v>ASU</v>
      </c>
      <c r="CY90" s="59" t="str">
        <v>ASU</v>
      </c>
      <c r="CZ90" s="59" t="str">
        <v>ASU</v>
      </c>
      <c r="DA90" s="59" t="str">
        <v>ASU</v>
      </c>
      <c r="DB90" s="59" t="str">
        <v>ASU</v>
      </c>
      <c r="DC90" s="59" t="str">
        <v>A</v>
      </c>
      <c r="DD90" s="59" t="str">
        <v>ASU</v>
      </c>
      <c r="DE90" s="59" t="str">
        <v>A</v>
      </c>
      <c r="DF90" s="59" t="str">
        <v>A</v>
      </c>
      <c r="DG90" s="59" t="str">
        <v>A</v>
      </c>
      <c r="DH90" s="59" t="str">
        <v>A</v>
      </c>
      <c r="DI90" s="59" t="str">
        <v>A</v>
      </c>
      <c r="DJ90" s="59" t="str">
        <v>ASU</v>
      </c>
      <c r="DK90" s="59" t="str">
        <v>ASU</v>
      </c>
      <c r="DL90" s="59" t="str">
        <v>ASU</v>
      </c>
      <c r="DM90" s="59" t="str">
        <v>ASU</v>
      </c>
      <c r="DN90" s="59" t="str">
        <v>ASU</v>
      </c>
      <c r="DO90" s="59" t="str">
        <v>A</v>
      </c>
      <c r="DP90" s="59" t="str">
        <v>ASU</v>
      </c>
      <c r="DQ90" s="59" t="str">
        <v>A</v>
      </c>
      <c r="DR90" s="59" t="str">
        <v>A</v>
      </c>
      <c r="DS90" s="59" t="str">
        <v>A</v>
      </c>
      <c r="DT90" s="59" t="str">
        <v>A</v>
      </c>
      <c r="DU90" s="59" t="str">
        <v>A</v>
      </c>
      <c r="DV90" s="59" t="str">
        <v>ASU</v>
      </c>
      <c r="DW90" s="59" t="str">
        <v>ASU</v>
      </c>
      <c r="DX90" s="59" t="str">
        <v>ASU</v>
      </c>
      <c r="DY90" s="59" t="str">
        <v>ASU</v>
      </c>
      <c r="DZ90" s="59" t="str">
        <v>ASU</v>
      </c>
      <c r="EA90" s="59" t="str">
        <v>A</v>
      </c>
      <c r="EB90" s="59" t="str">
        <v>ASU</v>
      </c>
      <c r="EC90" s="59" t="str">
        <v>A</v>
      </c>
      <c r="ED90" s="59" t="str">
        <v>A</v>
      </c>
      <c r="EE90" s="59" t="str">
        <v>A</v>
      </c>
      <c r="EF90" s="59" t="str">
        <v>A</v>
      </c>
      <c r="EG90" s="59" t="str">
        <v>A</v>
      </c>
      <c r="EH90" s="59" t="str">
        <v>ASU</v>
      </c>
      <c r="EI90" s="59" t="str">
        <v>ASU</v>
      </c>
      <c r="EJ90" s="59" t="str">
        <v>ASU</v>
      </c>
      <c r="EK90" s="59" t="str">
        <v>ASU</v>
      </c>
      <c r="EL90" s="59" t="str">
        <v>ASU</v>
      </c>
      <c r="EM90" s="59" t="str">
        <v>A</v>
      </c>
      <c r="EN90" s="59" t="str">
        <v>ASU</v>
      </c>
      <c r="EO90" s="59" t="str">
        <v>A</v>
      </c>
      <c r="EP90" s="59" t="str">
        <v>A</v>
      </c>
      <c r="EQ90" s="59" t="str">
        <v>A</v>
      </c>
      <c r="ER90" s="59" t="str">
        <v>A</v>
      </c>
      <c r="ES90" s="59" t="str">
        <v>A</v>
      </c>
      <c r="ET90" s="59" t="str">
        <v>ASU</v>
      </c>
      <c r="EU90" s="59" t="str">
        <v>ASU</v>
      </c>
      <c r="EV90" s="59" t="str">
        <v>ASU</v>
      </c>
      <c r="EW90" s="59" t="str">
        <v>ASU</v>
      </c>
      <c r="EX90" s="59" t="str">
        <v>ASU</v>
      </c>
      <c r="EY90" s="59" t="str">
        <v>A</v>
      </c>
      <c r="EZ90" s="59" t="str">
        <v>ASU</v>
      </c>
      <c r="FA90" s="59" t="str">
        <v>A</v>
      </c>
      <c r="FB90" s="59" t="str">
        <v>A</v>
      </c>
      <c r="FC90" s="59" t="str">
        <v>A</v>
      </c>
      <c r="FD90" s="59" t="str">
        <v>A</v>
      </c>
      <c r="FE90" s="59" t="str">
        <v>A</v>
      </c>
      <c r="FF90" s="59" t="str">
        <v>A</v>
      </c>
      <c r="FG90" s="59" t="str">
        <v>A</v>
      </c>
      <c r="FH90" s="59" t="str">
        <v>A</v>
      </c>
      <c r="FI90" s="59" t="str">
        <v>A</v>
      </c>
      <c r="FJ90" s="59" t="str">
        <v>ASU</v>
      </c>
      <c r="FK90" s="59" t="str">
        <v>A</v>
      </c>
      <c r="FL90" s="59" t="str">
        <v>ASU</v>
      </c>
      <c r="FM90" s="59" t="str">
        <v>A</v>
      </c>
      <c r="FN90" s="59" t="str">
        <v>ASU</v>
      </c>
      <c r="FO90" s="59" t="str">
        <v>A</v>
      </c>
      <c r="FP90" s="59" t="str">
        <v>A</v>
      </c>
      <c r="FQ90" s="59" t="str">
        <v>A</v>
      </c>
      <c r="FR90" s="59" t="str">
        <v>A</v>
      </c>
      <c r="FS90" s="59" t="str">
        <v>A</v>
      </c>
      <c r="FT90" s="59" t="str">
        <v>A</v>
      </c>
      <c r="FU90" s="59" t="str">
        <v>A</v>
      </c>
      <c r="FV90" s="59" t="str">
        <v>ASU</v>
      </c>
      <c r="FW90" s="59" t="str">
        <v>A</v>
      </c>
      <c r="FX90" s="59" t="str">
        <v>ASU</v>
      </c>
      <c r="FY90" s="59" t="str">
        <v>A</v>
      </c>
      <c r="FZ90" s="59" t="str">
        <v>ASU</v>
      </c>
      <c r="GA90" s="59" t="str">
        <v>A</v>
      </c>
      <c r="GB90" s="59" t="str">
        <v>A</v>
      </c>
      <c r="GC90" s="59" t="str">
        <v>A</v>
      </c>
      <c r="GD90" s="59" t="str">
        <v>A</v>
      </c>
      <c r="GE90" s="59" t="str">
        <v>A</v>
      </c>
      <c r="GF90" s="59" t="str">
        <v>A</v>
      </c>
      <c r="GG90" s="59" t="str">
        <v>A</v>
      </c>
      <c r="GH90" s="59" t="str">
        <v>ASU</v>
      </c>
      <c r="GI90" s="59" t="str">
        <v>A</v>
      </c>
      <c r="GJ90" s="59" t="str">
        <v>ASU</v>
      </c>
      <c r="GK90" s="59" t="str">
        <v>A</v>
      </c>
      <c r="GL90" s="59" t="str">
        <v>ASU</v>
      </c>
      <c r="GM90" s="59" t="str">
        <v>A</v>
      </c>
      <c r="GN90" s="59" t="str">
        <v>A</v>
      </c>
      <c r="GO90" s="59" t="str">
        <v>A</v>
      </c>
      <c r="GP90" s="59" t="str">
        <v>A</v>
      </c>
      <c r="GQ90" s="59" t="str">
        <v>A</v>
      </c>
      <c r="GR90" s="59" t="str">
        <v>A</v>
      </c>
      <c r="GS90" s="59" t="str">
        <v>A</v>
      </c>
    </row>
    <row r="91" spans="1:201">
      <c r="A91" s="39">
        <v>87</v>
      </c>
      <c r="B91" s="59" t="str" cm="1">
        <f t="array" ref="B91:GS91">_xlfn.XLOOKUP(A91,Case!$B$50:$B$205,Case!$G$50:$GX$205)&amp;""</f>
        <v>A</v>
      </c>
      <c r="C91" s="59" t="str">
        <v>OSU</v>
      </c>
      <c r="D91" s="59" t="str">
        <v>OSU</v>
      </c>
      <c r="E91" s="59" t="str">
        <v>A</v>
      </c>
      <c r="F91" s="59" t="str">
        <v>OSU</v>
      </c>
      <c r="G91" s="59" t="str">
        <v>OSU</v>
      </c>
      <c r="H91" s="59" t="str">
        <v>OSU</v>
      </c>
      <c r="I91" s="59" t="str">
        <v>OSU</v>
      </c>
      <c r="J91" s="59" t="str">
        <v>A</v>
      </c>
      <c r="K91" s="59" t="str">
        <v>A</v>
      </c>
      <c r="L91" s="59" t="str">
        <v>A</v>
      </c>
      <c r="M91" s="59" t="str">
        <v>OSU</v>
      </c>
      <c r="N91" s="59" t="str">
        <v>A</v>
      </c>
      <c r="O91" s="59" t="str">
        <v>OSU</v>
      </c>
      <c r="P91" s="59" t="str">
        <v>OSU</v>
      </c>
      <c r="Q91" s="59" t="str">
        <v>A</v>
      </c>
      <c r="R91" s="59" t="str">
        <v>OSU</v>
      </c>
      <c r="S91" s="59" t="str">
        <v>OSU</v>
      </c>
      <c r="T91" s="59" t="str">
        <v>OSU</v>
      </c>
      <c r="U91" s="59" t="str">
        <v>OSU</v>
      </c>
      <c r="V91" s="59" t="str">
        <v>A</v>
      </c>
      <c r="W91" s="59" t="str">
        <v>A</v>
      </c>
      <c r="X91" s="59" t="str">
        <v>A</v>
      </c>
      <c r="Y91" s="59" t="str">
        <v>OSU</v>
      </c>
      <c r="Z91" s="59" t="str">
        <v>A</v>
      </c>
      <c r="AA91" s="59" t="str">
        <v>OSU</v>
      </c>
      <c r="AB91" s="59" t="str">
        <v>OSU</v>
      </c>
      <c r="AC91" s="59" t="str">
        <v>A</v>
      </c>
      <c r="AD91" s="59" t="str">
        <v>OSU</v>
      </c>
      <c r="AE91" s="59" t="str">
        <v>OSU</v>
      </c>
      <c r="AF91" s="59" t="str">
        <v>OSU</v>
      </c>
      <c r="AG91" s="59" t="str">
        <v>OSU</v>
      </c>
      <c r="AH91" s="59" t="str">
        <v>A</v>
      </c>
      <c r="AI91" s="59" t="str">
        <v>A</v>
      </c>
      <c r="AJ91" s="59" t="str">
        <v>A</v>
      </c>
      <c r="AK91" s="59" t="str">
        <v>OSU</v>
      </c>
      <c r="AL91" s="59" t="str">
        <v>A</v>
      </c>
      <c r="AM91" s="59" t="str">
        <v>OSU</v>
      </c>
      <c r="AN91" s="59" t="str">
        <v>OSU</v>
      </c>
      <c r="AO91" s="59" t="str">
        <v>A</v>
      </c>
      <c r="AP91" s="59" t="str">
        <v>OSU</v>
      </c>
      <c r="AQ91" s="59" t="str">
        <v>OSU</v>
      </c>
      <c r="AR91" s="59" t="str">
        <v>OSU</v>
      </c>
      <c r="AS91" s="59" t="str">
        <v>OSU</v>
      </c>
      <c r="AT91" s="59" t="str">
        <v>A</v>
      </c>
      <c r="AU91" s="59" t="str">
        <v>A</v>
      </c>
      <c r="AV91" s="59" t="str">
        <v>A</v>
      </c>
      <c r="AW91" s="59" t="str">
        <v>OSU</v>
      </c>
      <c r="AX91" s="59" t="str">
        <v>A</v>
      </c>
      <c r="AY91" s="59" t="str">
        <v>OSU</v>
      </c>
      <c r="AZ91" s="59" t="str">
        <v>OSU</v>
      </c>
      <c r="BA91" s="59" t="str">
        <v>A</v>
      </c>
      <c r="BB91" s="59" t="str">
        <v>OSU</v>
      </c>
      <c r="BC91" s="59" t="str">
        <v>OSU</v>
      </c>
      <c r="BD91" s="59" t="str">
        <v>OSU</v>
      </c>
      <c r="BE91" s="59" t="str">
        <v>OSU</v>
      </c>
      <c r="BF91" s="59" t="str">
        <v>A</v>
      </c>
      <c r="BG91" s="59" t="str">
        <v>A</v>
      </c>
      <c r="BH91" s="59" t="str">
        <v>A</v>
      </c>
      <c r="BI91" s="59" t="str">
        <v>OSU</v>
      </c>
      <c r="BJ91" s="59" t="str">
        <v>OSU</v>
      </c>
      <c r="BK91" s="59" t="str">
        <v>OSU</v>
      </c>
      <c r="BL91" s="59" t="str">
        <v>OSU</v>
      </c>
      <c r="BM91" s="59" t="str">
        <v>OSU</v>
      </c>
      <c r="BN91" s="59" t="str">
        <v>A</v>
      </c>
      <c r="BO91" s="59" t="str">
        <v>A</v>
      </c>
      <c r="BP91" s="59" t="str">
        <v>A</v>
      </c>
      <c r="BQ91" s="59" t="str">
        <v>A</v>
      </c>
      <c r="BR91" s="59" t="str">
        <v>OSU</v>
      </c>
      <c r="BS91" s="59" t="str">
        <v>A</v>
      </c>
      <c r="BT91" s="59" t="str">
        <v>OSU</v>
      </c>
      <c r="BU91" s="59" t="str">
        <v>OSU</v>
      </c>
      <c r="BV91" s="59" t="str">
        <v>OSU</v>
      </c>
      <c r="BW91" s="59" t="str">
        <v>OSU</v>
      </c>
      <c r="BX91" s="59" t="str">
        <v>OSU</v>
      </c>
      <c r="BY91" s="59" t="str">
        <v>OSU</v>
      </c>
      <c r="BZ91" s="59" t="str">
        <v>A</v>
      </c>
      <c r="CA91" s="59" t="str">
        <v>A</v>
      </c>
      <c r="CB91" s="59" t="str">
        <v>A</v>
      </c>
      <c r="CC91" s="59" t="str">
        <v>A</v>
      </c>
      <c r="CD91" s="59" t="str">
        <v>OSU</v>
      </c>
      <c r="CE91" s="59" t="str">
        <v>A</v>
      </c>
      <c r="CF91" s="59" t="str">
        <v>OSU</v>
      </c>
      <c r="CG91" s="59" t="str">
        <v>OSU</v>
      </c>
      <c r="CH91" s="59" t="str">
        <v>OSU</v>
      </c>
      <c r="CI91" s="59" t="str">
        <v>OSU</v>
      </c>
      <c r="CJ91" s="59" t="str">
        <v>OSU</v>
      </c>
      <c r="CK91" s="59" t="str">
        <v>OSU</v>
      </c>
      <c r="CL91" s="59" t="str">
        <v>A</v>
      </c>
      <c r="CM91" s="59" t="str">
        <v>A</v>
      </c>
      <c r="CN91" s="59" t="str">
        <v>A</v>
      </c>
      <c r="CO91" s="59" t="str">
        <v>A</v>
      </c>
      <c r="CP91" s="59" t="str">
        <v>OSU</v>
      </c>
      <c r="CQ91" s="59" t="str">
        <v>A</v>
      </c>
      <c r="CR91" s="59" t="str">
        <v>OSU</v>
      </c>
      <c r="CS91" s="59" t="str">
        <v>OSU</v>
      </c>
      <c r="CT91" s="59" t="str">
        <v>OSU</v>
      </c>
      <c r="CU91" s="59" t="str">
        <v>OSU</v>
      </c>
      <c r="CV91" s="59" t="str">
        <v>OSU</v>
      </c>
      <c r="CW91" s="59" t="str">
        <v>OSU</v>
      </c>
      <c r="CX91" s="59" t="str">
        <v>A</v>
      </c>
      <c r="CY91" s="59" t="str">
        <v>OSU</v>
      </c>
      <c r="CZ91" s="59" t="str">
        <v>A</v>
      </c>
      <c r="DA91" s="59" t="str">
        <v>A</v>
      </c>
      <c r="DB91" s="59" t="str">
        <v>A</v>
      </c>
      <c r="DC91" s="59" t="str">
        <v>A</v>
      </c>
      <c r="DD91" s="59" t="str">
        <v>OSU</v>
      </c>
      <c r="DE91" s="59" t="str">
        <v>A</v>
      </c>
      <c r="DF91" s="59" t="str">
        <v>OSU</v>
      </c>
      <c r="DG91" s="59" t="str">
        <v>A</v>
      </c>
      <c r="DH91" s="59" t="str">
        <v>OSU</v>
      </c>
      <c r="DI91" s="59" t="str">
        <v>A</v>
      </c>
      <c r="DJ91" s="59" t="str">
        <v>A</v>
      </c>
      <c r="DK91" s="59" t="str">
        <v>OSU</v>
      </c>
      <c r="DL91" s="59" t="str">
        <v>A</v>
      </c>
      <c r="DM91" s="59" t="str">
        <v>A</v>
      </c>
      <c r="DN91" s="59" t="str">
        <v>A</v>
      </c>
      <c r="DO91" s="59" t="str">
        <v>A</v>
      </c>
      <c r="DP91" s="59" t="str">
        <v>OSU</v>
      </c>
      <c r="DQ91" s="59" t="str">
        <v>A</v>
      </c>
      <c r="DR91" s="59" t="str">
        <v>OSU</v>
      </c>
      <c r="DS91" s="59" t="str">
        <v>A</v>
      </c>
      <c r="DT91" s="59" t="str">
        <v>OSU</v>
      </c>
      <c r="DU91" s="59" t="str">
        <v>A</v>
      </c>
      <c r="DV91" s="59" t="str">
        <v>A</v>
      </c>
      <c r="DW91" s="59" t="str">
        <v>OSU</v>
      </c>
      <c r="DX91" s="59" t="str">
        <v>A</v>
      </c>
      <c r="DY91" s="59" t="str">
        <v>A</v>
      </c>
      <c r="DZ91" s="59" t="str">
        <v>A</v>
      </c>
      <c r="EA91" s="59" t="str">
        <v>A</v>
      </c>
      <c r="EB91" s="59" t="str">
        <v>OSU</v>
      </c>
      <c r="EC91" s="59" t="str">
        <v>A</v>
      </c>
      <c r="ED91" s="59" t="str">
        <v>OSU</v>
      </c>
      <c r="EE91" s="59" t="str">
        <v>A</v>
      </c>
      <c r="EF91" s="59" t="str">
        <v>OSU</v>
      </c>
      <c r="EG91" s="59" t="str">
        <v>A</v>
      </c>
      <c r="EH91" s="59" t="str">
        <v>A</v>
      </c>
      <c r="EI91" s="59" t="str">
        <v>OSU</v>
      </c>
      <c r="EJ91" s="59" t="str">
        <v>A</v>
      </c>
      <c r="EK91" s="59" t="str">
        <v>A</v>
      </c>
      <c r="EL91" s="59" t="str">
        <v>A</v>
      </c>
      <c r="EM91" s="59" t="str">
        <v>A</v>
      </c>
      <c r="EN91" s="59" t="str">
        <v>OSU</v>
      </c>
      <c r="EO91" s="59" t="str">
        <v>A</v>
      </c>
      <c r="EP91" s="59" t="str">
        <v>OSU</v>
      </c>
      <c r="EQ91" s="59" t="str">
        <v>A</v>
      </c>
      <c r="ER91" s="59" t="str">
        <v>OSU</v>
      </c>
      <c r="ES91" s="59" t="str">
        <v>A</v>
      </c>
      <c r="ET91" s="59" t="str">
        <v>A</v>
      </c>
      <c r="EU91" s="59" t="str">
        <v>OSU</v>
      </c>
      <c r="EV91" s="59" t="str">
        <v>A</v>
      </c>
      <c r="EW91" s="59" t="str">
        <v>A</v>
      </c>
      <c r="EX91" s="59" t="str">
        <v>A</v>
      </c>
      <c r="EY91" s="59" t="str">
        <v>A</v>
      </c>
      <c r="EZ91" s="59" t="str">
        <v>OSU</v>
      </c>
      <c r="FA91" s="59" t="str">
        <v>A</v>
      </c>
      <c r="FB91" s="59" t="str">
        <v>OSU</v>
      </c>
      <c r="FC91" s="59" t="str">
        <v>A</v>
      </c>
      <c r="FD91" s="59" t="str">
        <v>OSU</v>
      </c>
      <c r="FE91" s="59" t="str">
        <v>A</v>
      </c>
      <c r="FF91" s="59" t="str">
        <v>A</v>
      </c>
      <c r="FG91" s="59" t="str">
        <v>A</v>
      </c>
      <c r="FH91" s="59" t="str">
        <v>OSU</v>
      </c>
      <c r="FI91" s="59" t="str">
        <v>OSU</v>
      </c>
      <c r="FJ91" s="59" t="str">
        <v>OSU</v>
      </c>
      <c r="FK91" s="59" t="str">
        <v>A</v>
      </c>
      <c r="FL91" s="59" t="str">
        <v>A</v>
      </c>
      <c r="FM91" s="59" t="str">
        <v>OSU</v>
      </c>
      <c r="FN91" s="59" t="str">
        <v>A</v>
      </c>
      <c r="FO91" s="59" t="str">
        <v>OSU</v>
      </c>
      <c r="FP91" s="59" t="str">
        <v>OSU</v>
      </c>
      <c r="FQ91" s="59" t="str">
        <v>OSU</v>
      </c>
      <c r="FR91" s="59" t="str">
        <v>A</v>
      </c>
      <c r="FS91" s="59" t="str">
        <v>A</v>
      </c>
      <c r="FT91" s="59" t="str">
        <v>OSU</v>
      </c>
      <c r="FU91" s="59" t="str">
        <v>OSU</v>
      </c>
      <c r="FV91" s="59" t="str">
        <v>OSU</v>
      </c>
      <c r="FW91" s="59" t="str">
        <v>A</v>
      </c>
      <c r="FX91" s="59" t="str">
        <v>A</v>
      </c>
      <c r="FY91" s="59" t="str">
        <v>OSU</v>
      </c>
      <c r="FZ91" s="59" t="str">
        <v>A</v>
      </c>
      <c r="GA91" s="59" t="str">
        <v>OSU</v>
      </c>
      <c r="GB91" s="59" t="str">
        <v>OSU</v>
      </c>
      <c r="GC91" s="59" t="str">
        <v>OSU</v>
      </c>
      <c r="GD91" s="59" t="str">
        <v>A</v>
      </c>
      <c r="GE91" s="59" t="str">
        <v>A</v>
      </c>
      <c r="GF91" s="59" t="str">
        <v>OSU</v>
      </c>
      <c r="GG91" s="59" t="str">
        <v>OSU</v>
      </c>
      <c r="GH91" s="59" t="str">
        <v>OSU</v>
      </c>
      <c r="GI91" s="59" t="str">
        <v>A</v>
      </c>
      <c r="GJ91" s="59" t="str">
        <v>A</v>
      </c>
      <c r="GK91" s="59" t="str">
        <v>OSU</v>
      </c>
      <c r="GL91" s="59" t="str">
        <v>A</v>
      </c>
      <c r="GM91" s="59" t="str">
        <v>OSU</v>
      </c>
      <c r="GN91" s="59" t="str">
        <v>OSU</v>
      </c>
      <c r="GO91" s="59" t="str">
        <v>OSU</v>
      </c>
      <c r="GP91" s="59" t="str">
        <v>A</v>
      </c>
      <c r="GQ91" s="59" t="str">
        <v>A</v>
      </c>
      <c r="GR91" s="59" t="str">
        <v>OSU</v>
      </c>
      <c r="GS91" s="59" t="str">
        <v>OSU</v>
      </c>
    </row>
    <row r="92" spans="1:201">
      <c r="A92" s="39">
        <v>88</v>
      </c>
      <c r="B92" s="59" t="str" cm="1">
        <f t="array" ref="B92:GS92">_xlfn.XLOOKUP(A92,Case!$B$50:$B$205,Case!$G$50:$GX$205)&amp;""</f>
        <v>O</v>
      </c>
      <c r="C92" s="59" t="str">
        <v>O</v>
      </c>
      <c r="D92" s="59" t="str">
        <v>O</v>
      </c>
      <c r="E92" s="59" t="str">
        <v>A</v>
      </c>
      <c r="F92" s="59" t="str">
        <v>A</v>
      </c>
      <c r="G92" s="59" t="str">
        <v>O</v>
      </c>
      <c r="H92" s="59" t="str">
        <v>A</v>
      </c>
      <c r="I92" s="59" t="str">
        <v>O</v>
      </c>
      <c r="J92" s="59" t="str">
        <v>A</v>
      </c>
      <c r="K92" s="59" t="str">
        <v>O</v>
      </c>
      <c r="L92" s="59" t="str">
        <v>A</v>
      </c>
      <c r="M92" s="59" t="str">
        <v>O</v>
      </c>
      <c r="N92" s="59" t="str">
        <v>O</v>
      </c>
      <c r="O92" s="59" t="str">
        <v>O</v>
      </c>
      <c r="P92" s="59" t="str">
        <v>O</v>
      </c>
      <c r="Q92" s="59" t="str">
        <v>A</v>
      </c>
      <c r="R92" s="59" t="str">
        <v>A</v>
      </c>
      <c r="S92" s="59" t="str">
        <v>O</v>
      </c>
      <c r="T92" s="59" t="str">
        <v>A</v>
      </c>
      <c r="U92" s="59" t="str">
        <v>O</v>
      </c>
      <c r="V92" s="59" t="str">
        <v>A</v>
      </c>
      <c r="W92" s="59" t="str">
        <v>O</v>
      </c>
      <c r="X92" s="59" t="str">
        <v>A</v>
      </c>
      <c r="Y92" s="59" t="str">
        <v>O</v>
      </c>
      <c r="Z92" s="59" t="str">
        <v>O</v>
      </c>
      <c r="AA92" s="59" t="str">
        <v>O</v>
      </c>
      <c r="AB92" s="59" t="str">
        <v>O</v>
      </c>
      <c r="AC92" s="59" t="str">
        <v>A</v>
      </c>
      <c r="AD92" s="59" t="str">
        <v>A</v>
      </c>
      <c r="AE92" s="59" t="str">
        <v>O</v>
      </c>
      <c r="AF92" s="59" t="str">
        <v>A</v>
      </c>
      <c r="AG92" s="59" t="str">
        <v>O</v>
      </c>
      <c r="AH92" s="59" t="str">
        <v>A</v>
      </c>
      <c r="AI92" s="59" t="str">
        <v>O</v>
      </c>
      <c r="AJ92" s="59" t="str">
        <v>A</v>
      </c>
      <c r="AK92" s="59" t="str">
        <v>O</v>
      </c>
      <c r="AL92" s="59" t="str">
        <v>O</v>
      </c>
      <c r="AM92" s="59" t="str">
        <v>O</v>
      </c>
      <c r="AN92" s="59" t="str">
        <v>O</v>
      </c>
      <c r="AO92" s="59" t="str">
        <v>A</v>
      </c>
      <c r="AP92" s="59" t="str">
        <v>A</v>
      </c>
      <c r="AQ92" s="59" t="str">
        <v>O</v>
      </c>
      <c r="AR92" s="59" t="str">
        <v>A</v>
      </c>
      <c r="AS92" s="59" t="str">
        <v>O</v>
      </c>
      <c r="AT92" s="59" t="str">
        <v>A</v>
      </c>
      <c r="AU92" s="59" t="str">
        <v>O</v>
      </c>
      <c r="AV92" s="59" t="str">
        <v>A</v>
      </c>
      <c r="AW92" s="59" t="str">
        <v>O</v>
      </c>
      <c r="AX92" s="59" t="str">
        <v>O</v>
      </c>
      <c r="AY92" s="59" t="str">
        <v>O</v>
      </c>
      <c r="AZ92" s="59" t="str">
        <v>O</v>
      </c>
      <c r="BA92" s="59" t="str">
        <v>A</v>
      </c>
      <c r="BB92" s="59" t="str">
        <v>A</v>
      </c>
      <c r="BC92" s="59" t="str">
        <v>O</v>
      </c>
      <c r="BD92" s="59" t="str">
        <v>A</v>
      </c>
      <c r="BE92" s="59" t="str">
        <v>O</v>
      </c>
      <c r="BF92" s="59" t="str">
        <v>A</v>
      </c>
      <c r="BG92" s="59" t="str">
        <v>O</v>
      </c>
      <c r="BH92" s="59" t="str">
        <v>A</v>
      </c>
      <c r="BI92" s="59" t="str">
        <v>O</v>
      </c>
      <c r="BJ92" s="59" t="str">
        <v>O</v>
      </c>
      <c r="BK92" s="59" t="str">
        <v>A</v>
      </c>
      <c r="BL92" s="59" t="str">
        <v>A</v>
      </c>
      <c r="BM92" s="59" t="str">
        <v>A</v>
      </c>
      <c r="BN92" s="59" t="str">
        <v>O</v>
      </c>
      <c r="BO92" s="59" t="str">
        <v>A</v>
      </c>
      <c r="BP92" s="59" t="str">
        <v>A</v>
      </c>
      <c r="BQ92" s="59" t="str">
        <v>O</v>
      </c>
      <c r="BR92" s="59" t="str">
        <v>A</v>
      </c>
      <c r="BS92" s="59" t="str">
        <v>O</v>
      </c>
      <c r="BT92" s="59" t="str">
        <v>A</v>
      </c>
      <c r="BU92" s="59" t="str">
        <v>A</v>
      </c>
      <c r="BV92" s="59" t="str">
        <v>O</v>
      </c>
      <c r="BW92" s="59" t="str">
        <v>A</v>
      </c>
      <c r="BX92" s="59" t="str">
        <v>A</v>
      </c>
      <c r="BY92" s="59" t="str">
        <v>A</v>
      </c>
      <c r="BZ92" s="59" t="str">
        <v>O</v>
      </c>
      <c r="CA92" s="59" t="str">
        <v>A</v>
      </c>
      <c r="CB92" s="59" t="str">
        <v>A</v>
      </c>
      <c r="CC92" s="59" t="str">
        <v>O</v>
      </c>
      <c r="CD92" s="59" t="str">
        <v>A</v>
      </c>
      <c r="CE92" s="59" t="str">
        <v>O</v>
      </c>
      <c r="CF92" s="59" t="str">
        <v>A</v>
      </c>
      <c r="CG92" s="59" t="str">
        <v>A</v>
      </c>
      <c r="CH92" s="59" t="str">
        <v>O</v>
      </c>
      <c r="CI92" s="59" t="str">
        <v>A</v>
      </c>
      <c r="CJ92" s="59" t="str">
        <v>A</v>
      </c>
      <c r="CK92" s="59" t="str">
        <v>A</v>
      </c>
      <c r="CL92" s="59" t="str">
        <v>O</v>
      </c>
      <c r="CM92" s="59" t="str">
        <v>A</v>
      </c>
      <c r="CN92" s="59" t="str">
        <v>A</v>
      </c>
      <c r="CO92" s="59" t="str">
        <v>O</v>
      </c>
      <c r="CP92" s="59" t="str">
        <v>A</v>
      </c>
      <c r="CQ92" s="59" t="str">
        <v>O</v>
      </c>
      <c r="CR92" s="59" t="str">
        <v>A</v>
      </c>
      <c r="CS92" s="59" t="str">
        <v>A</v>
      </c>
      <c r="CT92" s="59" t="str">
        <v>O</v>
      </c>
      <c r="CU92" s="59" t="str">
        <v>A</v>
      </c>
      <c r="CV92" s="59" t="str">
        <v>A</v>
      </c>
      <c r="CW92" s="59" t="str">
        <v>A</v>
      </c>
      <c r="CX92" s="59" t="str">
        <v>O</v>
      </c>
      <c r="CY92" s="59" t="str">
        <v>A</v>
      </c>
      <c r="CZ92" s="59" t="str">
        <v>A</v>
      </c>
      <c r="DA92" s="59" t="str">
        <v>O</v>
      </c>
      <c r="DB92" s="59" t="str">
        <v>A</v>
      </c>
      <c r="DC92" s="59" t="str">
        <v>A</v>
      </c>
      <c r="DD92" s="59" t="str">
        <v>A</v>
      </c>
      <c r="DE92" s="59" t="str">
        <v>O</v>
      </c>
      <c r="DF92" s="59" t="str">
        <v>O</v>
      </c>
      <c r="DG92" s="59" t="str">
        <v>A</v>
      </c>
      <c r="DH92" s="59" t="str">
        <v>O</v>
      </c>
      <c r="DI92" s="59" t="str">
        <v>O</v>
      </c>
      <c r="DJ92" s="59" t="str">
        <v>O</v>
      </c>
      <c r="DK92" s="59" t="str">
        <v>A</v>
      </c>
      <c r="DL92" s="59" t="str">
        <v>A</v>
      </c>
      <c r="DM92" s="59" t="str">
        <v>O</v>
      </c>
      <c r="DN92" s="59" t="str">
        <v>A</v>
      </c>
      <c r="DO92" s="59" t="str">
        <v>A</v>
      </c>
      <c r="DP92" s="59" t="str">
        <v>A</v>
      </c>
      <c r="DQ92" s="59" t="str">
        <v>O</v>
      </c>
      <c r="DR92" s="59" t="str">
        <v>O</v>
      </c>
      <c r="DS92" s="59" t="str">
        <v>A</v>
      </c>
      <c r="DT92" s="59" t="str">
        <v>O</v>
      </c>
      <c r="DU92" s="59" t="str">
        <v>O</v>
      </c>
      <c r="DV92" s="59" t="str">
        <v>O</v>
      </c>
      <c r="DW92" s="59" t="str">
        <v>A</v>
      </c>
      <c r="DX92" s="59" t="str">
        <v>A</v>
      </c>
      <c r="DY92" s="59" t="str">
        <v>O</v>
      </c>
      <c r="DZ92" s="59" t="str">
        <v>A</v>
      </c>
      <c r="EA92" s="59" t="str">
        <v>A</v>
      </c>
      <c r="EB92" s="59" t="str">
        <v>A</v>
      </c>
      <c r="EC92" s="59" t="str">
        <v>O</v>
      </c>
      <c r="ED92" s="59" t="str">
        <v>O</v>
      </c>
      <c r="EE92" s="59" t="str">
        <v>A</v>
      </c>
      <c r="EF92" s="59" t="str">
        <v>O</v>
      </c>
      <c r="EG92" s="59" t="str">
        <v>O</v>
      </c>
      <c r="EH92" s="59" t="str">
        <v>O</v>
      </c>
      <c r="EI92" s="59" t="str">
        <v>A</v>
      </c>
      <c r="EJ92" s="59" t="str">
        <v>A</v>
      </c>
      <c r="EK92" s="59" t="str">
        <v>O</v>
      </c>
      <c r="EL92" s="59" t="str">
        <v>A</v>
      </c>
      <c r="EM92" s="59" t="str">
        <v>A</v>
      </c>
      <c r="EN92" s="59" t="str">
        <v>A</v>
      </c>
      <c r="EO92" s="59" t="str">
        <v>O</v>
      </c>
      <c r="EP92" s="59" t="str">
        <v>O</v>
      </c>
      <c r="EQ92" s="59" t="str">
        <v>A</v>
      </c>
      <c r="ER92" s="59" t="str">
        <v>O</v>
      </c>
      <c r="ES92" s="59" t="str">
        <v>O</v>
      </c>
      <c r="ET92" s="59" t="str">
        <v>O</v>
      </c>
      <c r="EU92" s="59" t="str">
        <v>A</v>
      </c>
      <c r="EV92" s="59" t="str">
        <v>A</v>
      </c>
      <c r="EW92" s="59" t="str">
        <v>O</v>
      </c>
      <c r="EX92" s="59" t="str">
        <v>A</v>
      </c>
      <c r="EY92" s="59" t="str">
        <v>A</v>
      </c>
      <c r="EZ92" s="59" t="str">
        <v>A</v>
      </c>
      <c r="FA92" s="59" t="str">
        <v>O</v>
      </c>
      <c r="FB92" s="59" t="str">
        <v>O</v>
      </c>
      <c r="FC92" s="59" t="str">
        <v>A</v>
      </c>
      <c r="FD92" s="59" t="str">
        <v>O</v>
      </c>
      <c r="FE92" s="59" t="str">
        <v>O</v>
      </c>
      <c r="FF92" s="59" t="str">
        <v>A</v>
      </c>
      <c r="FG92" s="59" t="str">
        <v>O</v>
      </c>
      <c r="FH92" s="59" t="str">
        <v>O</v>
      </c>
      <c r="FI92" s="59" t="str">
        <v>A</v>
      </c>
      <c r="FJ92" s="59" t="str">
        <v>O</v>
      </c>
      <c r="FK92" s="59" t="str">
        <v>O</v>
      </c>
      <c r="FL92" s="59" t="str">
        <v>A</v>
      </c>
      <c r="FM92" s="59" t="str">
        <v>A</v>
      </c>
      <c r="FN92" s="59" t="str">
        <v>O</v>
      </c>
      <c r="FO92" s="59" t="str">
        <v>O</v>
      </c>
      <c r="FP92" s="59" t="str">
        <v>A</v>
      </c>
      <c r="FQ92" s="59" t="str">
        <v>O</v>
      </c>
      <c r="FR92" s="59" t="str">
        <v>A</v>
      </c>
      <c r="FS92" s="59" t="str">
        <v>O</v>
      </c>
      <c r="FT92" s="59" t="str">
        <v>O</v>
      </c>
      <c r="FU92" s="59" t="str">
        <v>A</v>
      </c>
      <c r="FV92" s="59" t="str">
        <v>O</v>
      </c>
      <c r="FW92" s="59" t="str">
        <v>O</v>
      </c>
      <c r="FX92" s="59" t="str">
        <v>A</v>
      </c>
      <c r="FY92" s="59" t="str">
        <v>A</v>
      </c>
      <c r="FZ92" s="59" t="str">
        <v>O</v>
      </c>
      <c r="GA92" s="59" t="str">
        <v>O</v>
      </c>
      <c r="GB92" s="59" t="str">
        <v>A</v>
      </c>
      <c r="GC92" s="59" t="str">
        <v>O</v>
      </c>
      <c r="GD92" s="59" t="str">
        <v>A</v>
      </c>
      <c r="GE92" s="59" t="str">
        <v>O</v>
      </c>
      <c r="GF92" s="59" t="str">
        <v>O</v>
      </c>
      <c r="GG92" s="59" t="str">
        <v>A</v>
      </c>
      <c r="GH92" s="59" t="str">
        <v>O</v>
      </c>
      <c r="GI92" s="59" t="str">
        <v>O</v>
      </c>
      <c r="GJ92" s="59" t="str">
        <v>A</v>
      </c>
      <c r="GK92" s="59" t="str">
        <v>A</v>
      </c>
      <c r="GL92" s="59" t="str">
        <v>O</v>
      </c>
      <c r="GM92" s="59" t="str">
        <v>O</v>
      </c>
      <c r="GN92" s="59" t="str">
        <v>A</v>
      </c>
      <c r="GO92" s="59" t="str">
        <v>O</v>
      </c>
      <c r="GP92" s="59" t="str">
        <v>A</v>
      </c>
      <c r="GQ92" s="59" t="str">
        <v>O</v>
      </c>
      <c r="GR92" s="59" t="str">
        <v>O</v>
      </c>
      <c r="GS92" s="59" t="str">
        <v>A</v>
      </c>
    </row>
    <row r="93" spans="1:201">
      <c r="A93" s="39">
        <v>89</v>
      </c>
      <c r="B93" s="59" t="str" cm="1">
        <f t="array" ref="B93:GS93">_xlfn.XLOOKUP(A93,Case!$B$50:$B$205,Case!$G$50:$GX$205)&amp;""</f>
        <v>A</v>
      </c>
      <c r="C93" s="59" t="str">
        <v>Cal</v>
      </c>
      <c r="D93" s="59" t="str">
        <v>A</v>
      </c>
      <c r="E93" s="59" t="str">
        <v>Cal</v>
      </c>
      <c r="F93" s="59" t="str">
        <v>A</v>
      </c>
      <c r="G93" s="59" t="str">
        <v>Cal</v>
      </c>
      <c r="H93" s="59" t="str">
        <v>Cal</v>
      </c>
      <c r="I93" s="59" t="str">
        <v>A</v>
      </c>
      <c r="J93" s="59" t="str">
        <v>A</v>
      </c>
      <c r="K93" s="59" t="str">
        <v>Cal</v>
      </c>
      <c r="L93" s="59" t="str">
        <v>A</v>
      </c>
      <c r="M93" s="59" t="str">
        <v>Cal</v>
      </c>
      <c r="N93" s="59" t="str">
        <v>A</v>
      </c>
      <c r="O93" s="59" t="str">
        <v>Cal</v>
      </c>
      <c r="P93" s="59" t="str">
        <v>A</v>
      </c>
      <c r="Q93" s="59" t="str">
        <v>Cal</v>
      </c>
      <c r="R93" s="59" t="str">
        <v>A</v>
      </c>
      <c r="S93" s="59" t="str">
        <v>Cal</v>
      </c>
      <c r="T93" s="59" t="str">
        <v>Cal</v>
      </c>
      <c r="U93" s="59" t="str">
        <v>A</v>
      </c>
      <c r="V93" s="59" t="str">
        <v>A</v>
      </c>
      <c r="W93" s="59" t="str">
        <v>Cal</v>
      </c>
      <c r="X93" s="59" t="str">
        <v>A</v>
      </c>
      <c r="Y93" s="59" t="str">
        <v>Cal</v>
      </c>
      <c r="Z93" s="59" t="str">
        <v>A</v>
      </c>
      <c r="AA93" s="59" t="str">
        <v>Cal</v>
      </c>
      <c r="AB93" s="59" t="str">
        <v>A</v>
      </c>
      <c r="AC93" s="59" t="str">
        <v>Cal</v>
      </c>
      <c r="AD93" s="59" t="str">
        <v>A</v>
      </c>
      <c r="AE93" s="59" t="str">
        <v>Cal</v>
      </c>
      <c r="AF93" s="59" t="str">
        <v>Cal</v>
      </c>
      <c r="AG93" s="59" t="str">
        <v>A</v>
      </c>
      <c r="AH93" s="59" t="str">
        <v>A</v>
      </c>
      <c r="AI93" s="59" t="str">
        <v>Cal</v>
      </c>
      <c r="AJ93" s="59" t="str">
        <v>A</v>
      </c>
      <c r="AK93" s="59" t="str">
        <v>Cal</v>
      </c>
      <c r="AL93" s="59" t="str">
        <v>A</v>
      </c>
      <c r="AM93" s="59" t="str">
        <v>Cal</v>
      </c>
      <c r="AN93" s="59" t="str">
        <v>A</v>
      </c>
      <c r="AO93" s="59" t="str">
        <v>Cal</v>
      </c>
      <c r="AP93" s="59" t="str">
        <v>A</v>
      </c>
      <c r="AQ93" s="59" t="str">
        <v>Cal</v>
      </c>
      <c r="AR93" s="59" t="str">
        <v>Cal</v>
      </c>
      <c r="AS93" s="59" t="str">
        <v>A</v>
      </c>
      <c r="AT93" s="59" t="str">
        <v>A</v>
      </c>
      <c r="AU93" s="59" t="str">
        <v>Cal</v>
      </c>
      <c r="AV93" s="59" t="str">
        <v>A</v>
      </c>
      <c r="AW93" s="59" t="str">
        <v>Cal</v>
      </c>
      <c r="AX93" s="59" t="str">
        <v>A</v>
      </c>
      <c r="AY93" s="59" t="str">
        <v>Cal</v>
      </c>
      <c r="AZ93" s="59" t="str">
        <v>A</v>
      </c>
      <c r="BA93" s="59" t="str">
        <v>Cal</v>
      </c>
      <c r="BB93" s="59" t="str">
        <v>A</v>
      </c>
      <c r="BC93" s="59" t="str">
        <v>Cal</v>
      </c>
      <c r="BD93" s="59" t="str">
        <v>Cal</v>
      </c>
      <c r="BE93" s="59" t="str">
        <v>A</v>
      </c>
      <c r="BF93" s="59" t="str">
        <v>A</v>
      </c>
      <c r="BG93" s="59" t="str">
        <v>Cal</v>
      </c>
      <c r="BH93" s="59" t="str">
        <v>A</v>
      </c>
      <c r="BI93" s="59" t="str">
        <v>A</v>
      </c>
      <c r="BJ93" s="59" t="str">
        <v>Cal</v>
      </c>
      <c r="BK93" s="59" t="str">
        <v>Cal</v>
      </c>
      <c r="BL93" s="59" t="str">
        <v>Cal</v>
      </c>
      <c r="BM93" s="59" t="str">
        <v>Cal</v>
      </c>
      <c r="BN93" s="59" t="str">
        <v>Cal</v>
      </c>
      <c r="BO93" s="59" t="str">
        <v>A</v>
      </c>
      <c r="BP93" s="59" t="str">
        <v>Cal</v>
      </c>
      <c r="BQ93" s="59" t="str">
        <v>A</v>
      </c>
      <c r="BR93" s="59" t="str">
        <v>A</v>
      </c>
      <c r="BS93" s="59" t="str">
        <v>A</v>
      </c>
      <c r="BT93" s="59" t="str">
        <v>A</v>
      </c>
      <c r="BU93" s="59" t="str">
        <v>A</v>
      </c>
      <c r="BV93" s="59" t="str">
        <v>Cal</v>
      </c>
      <c r="BW93" s="59" t="str">
        <v>Cal</v>
      </c>
      <c r="BX93" s="59" t="str">
        <v>Cal</v>
      </c>
      <c r="BY93" s="59" t="str">
        <v>Cal</v>
      </c>
      <c r="BZ93" s="59" t="str">
        <v>Cal</v>
      </c>
      <c r="CA93" s="59" t="str">
        <v>A</v>
      </c>
      <c r="CB93" s="59" t="str">
        <v>Cal</v>
      </c>
      <c r="CC93" s="59" t="str">
        <v>A</v>
      </c>
      <c r="CD93" s="59" t="str">
        <v>A</v>
      </c>
      <c r="CE93" s="59" t="str">
        <v>A</v>
      </c>
      <c r="CF93" s="59" t="str">
        <v>A</v>
      </c>
      <c r="CG93" s="59" t="str">
        <v>A</v>
      </c>
      <c r="CH93" s="59" t="str">
        <v>Cal</v>
      </c>
      <c r="CI93" s="59" t="str">
        <v>Cal</v>
      </c>
      <c r="CJ93" s="59" t="str">
        <v>Cal</v>
      </c>
      <c r="CK93" s="59" t="str">
        <v>Cal</v>
      </c>
      <c r="CL93" s="59" t="str">
        <v>Cal</v>
      </c>
      <c r="CM93" s="59" t="str">
        <v>A</v>
      </c>
      <c r="CN93" s="59" t="str">
        <v>Cal</v>
      </c>
      <c r="CO93" s="59" t="str">
        <v>A</v>
      </c>
      <c r="CP93" s="59" t="str">
        <v>A</v>
      </c>
      <c r="CQ93" s="59" t="str">
        <v>A</v>
      </c>
      <c r="CR93" s="59" t="str">
        <v>A</v>
      </c>
      <c r="CS93" s="59" t="str">
        <v>A</v>
      </c>
      <c r="CT93" s="59" t="str">
        <v>Cal</v>
      </c>
      <c r="CU93" s="59" t="str">
        <v>Cal</v>
      </c>
      <c r="CV93" s="59" t="str">
        <v>Cal</v>
      </c>
      <c r="CW93" s="59" t="str">
        <v>Cal</v>
      </c>
      <c r="CX93" s="59" t="str">
        <v>Cal</v>
      </c>
      <c r="CY93" s="59" t="str">
        <v>A</v>
      </c>
      <c r="CZ93" s="59" t="str">
        <v>A</v>
      </c>
      <c r="DA93" s="59" t="str">
        <v>A</v>
      </c>
      <c r="DB93" s="59" t="str">
        <v>Cal</v>
      </c>
      <c r="DC93" s="59" t="str">
        <v>Cal</v>
      </c>
      <c r="DD93" s="59" t="str">
        <v>A</v>
      </c>
      <c r="DE93" s="59" t="str">
        <v>A</v>
      </c>
      <c r="DF93" s="59" t="str">
        <v>A</v>
      </c>
      <c r="DG93" s="59" t="str">
        <v>A</v>
      </c>
      <c r="DH93" s="59" t="str">
        <v>Cal</v>
      </c>
      <c r="DI93" s="59" t="str">
        <v>Cal</v>
      </c>
      <c r="DJ93" s="59" t="str">
        <v>Cal</v>
      </c>
      <c r="DK93" s="59" t="str">
        <v>A</v>
      </c>
      <c r="DL93" s="59" t="str">
        <v>A</v>
      </c>
      <c r="DM93" s="59" t="str">
        <v>A</v>
      </c>
      <c r="DN93" s="59" t="str">
        <v>Cal</v>
      </c>
      <c r="DO93" s="59" t="str">
        <v>Cal</v>
      </c>
      <c r="DP93" s="59" t="str">
        <v>A</v>
      </c>
      <c r="DQ93" s="59" t="str">
        <v>A</v>
      </c>
      <c r="DR93" s="59" t="str">
        <v>A</v>
      </c>
      <c r="DS93" s="59" t="str">
        <v>A</v>
      </c>
      <c r="DT93" s="59" t="str">
        <v>Cal</v>
      </c>
      <c r="DU93" s="59" t="str">
        <v>Cal</v>
      </c>
      <c r="DV93" s="59" t="str">
        <v>Cal</v>
      </c>
      <c r="DW93" s="59" t="str">
        <v>A</v>
      </c>
      <c r="DX93" s="59" t="str">
        <v>A</v>
      </c>
      <c r="DY93" s="59" t="str">
        <v>A</v>
      </c>
      <c r="DZ93" s="59" t="str">
        <v>Cal</v>
      </c>
      <c r="EA93" s="59" t="str">
        <v>Cal</v>
      </c>
      <c r="EB93" s="59" t="str">
        <v>A</v>
      </c>
      <c r="EC93" s="59" t="str">
        <v>A</v>
      </c>
      <c r="ED93" s="59" t="str">
        <v>A</v>
      </c>
      <c r="EE93" s="59" t="str">
        <v>A</v>
      </c>
      <c r="EF93" s="59" t="str">
        <v>Cal</v>
      </c>
      <c r="EG93" s="59" t="str">
        <v>Cal</v>
      </c>
      <c r="EH93" s="59" t="str">
        <v>Cal</v>
      </c>
      <c r="EI93" s="59" t="str">
        <v>A</v>
      </c>
      <c r="EJ93" s="59" t="str">
        <v>A</v>
      </c>
      <c r="EK93" s="59" t="str">
        <v>A</v>
      </c>
      <c r="EL93" s="59" t="str">
        <v>Cal</v>
      </c>
      <c r="EM93" s="59" t="str">
        <v>Cal</v>
      </c>
      <c r="EN93" s="59" t="str">
        <v>A</v>
      </c>
      <c r="EO93" s="59" t="str">
        <v>A</v>
      </c>
      <c r="EP93" s="59" t="str">
        <v>A</v>
      </c>
      <c r="EQ93" s="59" t="str">
        <v>A</v>
      </c>
      <c r="ER93" s="59" t="str">
        <v>Cal</v>
      </c>
      <c r="ES93" s="59" t="str">
        <v>Cal</v>
      </c>
      <c r="ET93" s="59" t="str">
        <v>Cal</v>
      </c>
      <c r="EU93" s="59" t="str">
        <v>A</v>
      </c>
      <c r="EV93" s="59" t="str">
        <v>A</v>
      </c>
      <c r="EW93" s="59" t="str">
        <v>A</v>
      </c>
      <c r="EX93" s="59" t="str">
        <v>Cal</v>
      </c>
      <c r="EY93" s="59" t="str">
        <v>Cal</v>
      </c>
      <c r="EZ93" s="59" t="str">
        <v>A</v>
      </c>
      <c r="FA93" s="59" t="str">
        <v>A</v>
      </c>
      <c r="FB93" s="59" t="str">
        <v>A</v>
      </c>
      <c r="FC93" s="59" t="str">
        <v>A</v>
      </c>
      <c r="FD93" s="59" t="str">
        <v>Cal</v>
      </c>
      <c r="FE93" s="59" t="str">
        <v>Cal</v>
      </c>
      <c r="FF93" s="59" t="str">
        <v>A</v>
      </c>
      <c r="FG93" s="59" t="str">
        <v>Cal</v>
      </c>
      <c r="FH93" s="59" t="str">
        <v>Cal</v>
      </c>
      <c r="FI93" s="59" t="str">
        <v>A</v>
      </c>
      <c r="FJ93" s="59" t="str">
        <v>A</v>
      </c>
      <c r="FK93" s="59" t="str">
        <v>Cal</v>
      </c>
      <c r="FL93" s="59" t="str">
        <v>Cal</v>
      </c>
      <c r="FM93" s="59" t="str">
        <v>A</v>
      </c>
      <c r="FN93" s="59" t="str">
        <v>Cal</v>
      </c>
      <c r="FO93" s="59" t="str">
        <v>A</v>
      </c>
      <c r="FP93" s="59" t="str">
        <v>A</v>
      </c>
      <c r="FQ93" s="59" t="str">
        <v>Cal</v>
      </c>
      <c r="FR93" s="59" t="str">
        <v>A</v>
      </c>
      <c r="FS93" s="59" t="str">
        <v>Cal</v>
      </c>
      <c r="FT93" s="59" t="str">
        <v>Cal</v>
      </c>
      <c r="FU93" s="59" t="str">
        <v>A</v>
      </c>
      <c r="FV93" s="59" t="str">
        <v>A</v>
      </c>
      <c r="FW93" s="59" t="str">
        <v>Cal</v>
      </c>
      <c r="FX93" s="59" t="str">
        <v>Cal</v>
      </c>
      <c r="FY93" s="59" t="str">
        <v>A</v>
      </c>
      <c r="FZ93" s="59" t="str">
        <v>Cal</v>
      </c>
      <c r="GA93" s="59" t="str">
        <v>A</v>
      </c>
      <c r="GB93" s="59" t="str">
        <v>A</v>
      </c>
      <c r="GC93" s="59" t="str">
        <v>Cal</v>
      </c>
      <c r="GD93" s="59" t="str">
        <v>A</v>
      </c>
      <c r="GE93" s="59" t="str">
        <v>Cal</v>
      </c>
      <c r="GF93" s="59" t="str">
        <v>Cal</v>
      </c>
      <c r="GG93" s="59" t="str">
        <v>A</v>
      </c>
      <c r="GH93" s="59" t="str">
        <v>A</v>
      </c>
      <c r="GI93" s="59" t="str">
        <v>Cal</v>
      </c>
      <c r="GJ93" s="59" t="str">
        <v>Cal</v>
      </c>
      <c r="GK93" s="59" t="str">
        <v>A</v>
      </c>
      <c r="GL93" s="59" t="str">
        <v>Cal</v>
      </c>
      <c r="GM93" s="59" t="str">
        <v>A</v>
      </c>
      <c r="GN93" s="59" t="str">
        <v>A</v>
      </c>
      <c r="GO93" s="59" t="str">
        <v>Cal</v>
      </c>
      <c r="GP93" s="59" t="str">
        <v>A</v>
      </c>
      <c r="GQ93" s="59" t="str">
        <v>Cal</v>
      </c>
      <c r="GR93" s="59" t="str">
        <v>Cal</v>
      </c>
      <c r="GS93" s="59" t="str">
        <v>A</v>
      </c>
    </row>
    <row r="94" spans="1:201">
      <c r="A94" s="39">
        <v>90</v>
      </c>
      <c r="B94" s="59" t="str" cm="1">
        <f t="array" ref="B94:GS94">_xlfn.XLOOKUP(A94,Case!$B$50:$B$205,Case!$G$50:$GX$205)&amp;""</f>
        <v>USC</v>
      </c>
      <c r="C94" s="59" t="str">
        <v>A</v>
      </c>
      <c r="D94" s="59" t="str">
        <v>USC</v>
      </c>
      <c r="E94" s="59" t="str">
        <v>USC</v>
      </c>
      <c r="F94" s="59" t="str">
        <v>USC</v>
      </c>
      <c r="G94" s="59" t="str">
        <v>A</v>
      </c>
      <c r="H94" s="59" t="str">
        <v>A</v>
      </c>
      <c r="I94" s="59" t="str">
        <v>A</v>
      </c>
      <c r="J94" s="59" t="str">
        <v>A</v>
      </c>
      <c r="K94" s="59" t="str">
        <v>A</v>
      </c>
      <c r="L94" s="59" t="str">
        <v>A</v>
      </c>
      <c r="M94" s="59" t="str">
        <v>USC</v>
      </c>
      <c r="N94" s="59" t="str">
        <v>USC</v>
      </c>
      <c r="O94" s="59" t="str">
        <v>A</v>
      </c>
      <c r="P94" s="59" t="str">
        <v>USC</v>
      </c>
      <c r="Q94" s="59" t="str">
        <v>USC</v>
      </c>
      <c r="R94" s="59" t="str">
        <v>USC</v>
      </c>
      <c r="S94" s="59" t="str">
        <v>A</v>
      </c>
      <c r="T94" s="59" t="str">
        <v>A</v>
      </c>
      <c r="U94" s="59" t="str">
        <v>A</v>
      </c>
      <c r="V94" s="59" t="str">
        <v>A</v>
      </c>
      <c r="W94" s="59" t="str">
        <v>A</v>
      </c>
      <c r="X94" s="59" t="str">
        <v>A</v>
      </c>
      <c r="Y94" s="59" t="str">
        <v>USC</v>
      </c>
      <c r="Z94" s="59" t="str">
        <v>USC</v>
      </c>
      <c r="AA94" s="59" t="str">
        <v>A</v>
      </c>
      <c r="AB94" s="59" t="str">
        <v>USC</v>
      </c>
      <c r="AC94" s="59" t="str">
        <v>USC</v>
      </c>
      <c r="AD94" s="59" t="str">
        <v>USC</v>
      </c>
      <c r="AE94" s="59" t="str">
        <v>A</v>
      </c>
      <c r="AF94" s="59" t="str">
        <v>A</v>
      </c>
      <c r="AG94" s="59" t="str">
        <v>A</v>
      </c>
      <c r="AH94" s="59" t="str">
        <v>A</v>
      </c>
      <c r="AI94" s="59" t="str">
        <v>A</v>
      </c>
      <c r="AJ94" s="59" t="str">
        <v>A</v>
      </c>
      <c r="AK94" s="59" t="str">
        <v>USC</v>
      </c>
      <c r="AL94" s="59" t="str">
        <v>USC</v>
      </c>
      <c r="AM94" s="59" t="str">
        <v>A</v>
      </c>
      <c r="AN94" s="59" t="str">
        <v>USC</v>
      </c>
      <c r="AO94" s="59" t="str">
        <v>USC</v>
      </c>
      <c r="AP94" s="59" t="str">
        <v>USC</v>
      </c>
      <c r="AQ94" s="59" t="str">
        <v>A</v>
      </c>
      <c r="AR94" s="59" t="str">
        <v>A</v>
      </c>
      <c r="AS94" s="59" t="str">
        <v>A</v>
      </c>
      <c r="AT94" s="59" t="str">
        <v>A</v>
      </c>
      <c r="AU94" s="59" t="str">
        <v>A</v>
      </c>
      <c r="AV94" s="59" t="str">
        <v>A</v>
      </c>
      <c r="AW94" s="59" t="str">
        <v>USC</v>
      </c>
      <c r="AX94" s="59" t="str">
        <v>USC</v>
      </c>
      <c r="AY94" s="59" t="str">
        <v>A</v>
      </c>
      <c r="AZ94" s="59" t="str">
        <v>USC</v>
      </c>
      <c r="BA94" s="59" t="str">
        <v>USC</v>
      </c>
      <c r="BB94" s="59" t="str">
        <v>USC</v>
      </c>
      <c r="BC94" s="59" t="str">
        <v>A</v>
      </c>
      <c r="BD94" s="59" t="str">
        <v>A</v>
      </c>
      <c r="BE94" s="59" t="str">
        <v>A</v>
      </c>
      <c r="BF94" s="59" t="str">
        <v>A</v>
      </c>
      <c r="BG94" s="59" t="str">
        <v>A</v>
      </c>
      <c r="BH94" s="59" t="str">
        <v>A</v>
      </c>
      <c r="BI94" s="59" t="str">
        <v>USC</v>
      </c>
      <c r="BJ94" s="59" t="str">
        <v>A</v>
      </c>
      <c r="BK94" s="59" t="str">
        <v>A</v>
      </c>
      <c r="BL94" s="59" t="str">
        <v>A</v>
      </c>
      <c r="BM94" s="59" t="str">
        <v>A</v>
      </c>
      <c r="BN94" s="59" t="str">
        <v>A</v>
      </c>
      <c r="BO94" s="59" t="str">
        <v>A</v>
      </c>
      <c r="BP94" s="59" t="str">
        <v>A</v>
      </c>
      <c r="BQ94" s="59" t="str">
        <v>USC</v>
      </c>
      <c r="BR94" s="59" t="str">
        <v>USC</v>
      </c>
      <c r="BS94" s="59" t="str">
        <v>USC</v>
      </c>
      <c r="BT94" s="59" t="str">
        <v>USC</v>
      </c>
      <c r="BU94" s="59" t="str">
        <v>A</v>
      </c>
      <c r="BV94" s="59" t="str">
        <v>A</v>
      </c>
      <c r="BW94" s="59" t="str">
        <v>A</v>
      </c>
      <c r="BX94" s="59" t="str">
        <v>A</v>
      </c>
      <c r="BY94" s="59" t="str">
        <v>A</v>
      </c>
      <c r="BZ94" s="59" t="str">
        <v>A</v>
      </c>
      <c r="CA94" s="59" t="str">
        <v>A</v>
      </c>
      <c r="CB94" s="59" t="str">
        <v>A</v>
      </c>
      <c r="CC94" s="59" t="str">
        <v>USC</v>
      </c>
      <c r="CD94" s="59" t="str">
        <v>USC</v>
      </c>
      <c r="CE94" s="59" t="str">
        <v>USC</v>
      </c>
      <c r="CF94" s="59" t="str">
        <v>USC</v>
      </c>
      <c r="CG94" s="59" t="str">
        <v>A</v>
      </c>
      <c r="CH94" s="59" t="str">
        <v>A</v>
      </c>
      <c r="CI94" s="59" t="str">
        <v>A</v>
      </c>
      <c r="CJ94" s="59" t="str">
        <v>A</v>
      </c>
      <c r="CK94" s="59" t="str">
        <v>A</v>
      </c>
      <c r="CL94" s="59" t="str">
        <v>A</v>
      </c>
      <c r="CM94" s="59" t="str">
        <v>A</v>
      </c>
      <c r="CN94" s="59" t="str">
        <v>A</v>
      </c>
      <c r="CO94" s="59" t="str">
        <v>USC</v>
      </c>
      <c r="CP94" s="59" t="str">
        <v>USC</v>
      </c>
      <c r="CQ94" s="59" t="str">
        <v>USC</v>
      </c>
      <c r="CR94" s="59" t="str">
        <v>USC</v>
      </c>
      <c r="CS94" s="59" t="str">
        <v>A</v>
      </c>
      <c r="CT94" s="59" t="str">
        <v>A</v>
      </c>
      <c r="CU94" s="59" t="str">
        <v>A</v>
      </c>
      <c r="CV94" s="59" t="str">
        <v>A</v>
      </c>
      <c r="CW94" s="59" t="str">
        <v>A</v>
      </c>
      <c r="CX94" s="59" t="str">
        <v>USC</v>
      </c>
      <c r="CY94" s="59" t="str">
        <v>A</v>
      </c>
      <c r="CZ94" s="59" t="str">
        <v>USC</v>
      </c>
      <c r="DA94" s="59" t="str">
        <v>USC</v>
      </c>
      <c r="DB94" s="59" t="str">
        <v>USC</v>
      </c>
      <c r="DC94" s="59" t="str">
        <v>A</v>
      </c>
      <c r="DD94" s="59" t="str">
        <v>USC</v>
      </c>
      <c r="DE94" s="59" t="str">
        <v>A</v>
      </c>
      <c r="DF94" s="59" t="str">
        <v>A</v>
      </c>
      <c r="DG94" s="59" t="str">
        <v>A</v>
      </c>
      <c r="DH94" s="59" t="str">
        <v>USC</v>
      </c>
      <c r="DI94" s="59" t="str">
        <v>A</v>
      </c>
      <c r="DJ94" s="59" t="str">
        <v>USC</v>
      </c>
      <c r="DK94" s="59" t="str">
        <v>A</v>
      </c>
      <c r="DL94" s="59" t="str">
        <v>USC</v>
      </c>
      <c r="DM94" s="59" t="str">
        <v>USC</v>
      </c>
      <c r="DN94" s="59" t="str">
        <v>USC</v>
      </c>
      <c r="DO94" s="59" t="str">
        <v>A</v>
      </c>
      <c r="DP94" s="59" t="str">
        <v>USC</v>
      </c>
      <c r="DQ94" s="59" t="str">
        <v>A</v>
      </c>
      <c r="DR94" s="59" t="str">
        <v>A</v>
      </c>
      <c r="DS94" s="59" t="str">
        <v>A</v>
      </c>
      <c r="DT94" s="59" t="str">
        <v>USC</v>
      </c>
      <c r="DU94" s="59" t="str">
        <v>A</v>
      </c>
      <c r="DV94" s="59" t="str">
        <v>USC</v>
      </c>
      <c r="DW94" s="59" t="str">
        <v>A</v>
      </c>
      <c r="DX94" s="59" t="str">
        <v>USC</v>
      </c>
      <c r="DY94" s="59" t="str">
        <v>USC</v>
      </c>
      <c r="DZ94" s="59" t="str">
        <v>USC</v>
      </c>
      <c r="EA94" s="59" t="str">
        <v>A</v>
      </c>
      <c r="EB94" s="59" t="str">
        <v>USC</v>
      </c>
      <c r="EC94" s="59" t="str">
        <v>A</v>
      </c>
      <c r="ED94" s="59" t="str">
        <v>A</v>
      </c>
      <c r="EE94" s="59" t="str">
        <v>A</v>
      </c>
      <c r="EF94" s="59" t="str">
        <v>USC</v>
      </c>
      <c r="EG94" s="59" t="str">
        <v>A</v>
      </c>
      <c r="EH94" s="59" t="str">
        <v>USC</v>
      </c>
      <c r="EI94" s="59" t="str">
        <v>A</v>
      </c>
      <c r="EJ94" s="59" t="str">
        <v>USC</v>
      </c>
      <c r="EK94" s="59" t="str">
        <v>USC</v>
      </c>
      <c r="EL94" s="59" t="str">
        <v>USC</v>
      </c>
      <c r="EM94" s="59" t="str">
        <v>A</v>
      </c>
      <c r="EN94" s="59" t="str">
        <v>USC</v>
      </c>
      <c r="EO94" s="59" t="str">
        <v>A</v>
      </c>
      <c r="EP94" s="59" t="str">
        <v>A</v>
      </c>
      <c r="EQ94" s="59" t="str">
        <v>A</v>
      </c>
      <c r="ER94" s="59" t="str">
        <v>USC</v>
      </c>
      <c r="ES94" s="59" t="str">
        <v>A</v>
      </c>
      <c r="ET94" s="59" t="str">
        <v>USC</v>
      </c>
      <c r="EU94" s="59" t="str">
        <v>A</v>
      </c>
      <c r="EV94" s="59" t="str">
        <v>USC</v>
      </c>
      <c r="EW94" s="59" t="str">
        <v>USC</v>
      </c>
      <c r="EX94" s="59" t="str">
        <v>USC</v>
      </c>
      <c r="EY94" s="59" t="str">
        <v>A</v>
      </c>
      <c r="EZ94" s="59" t="str">
        <v>USC</v>
      </c>
      <c r="FA94" s="59" t="str">
        <v>A</v>
      </c>
      <c r="FB94" s="59" t="str">
        <v>A</v>
      </c>
      <c r="FC94" s="59" t="str">
        <v>A</v>
      </c>
      <c r="FD94" s="59" t="str">
        <v>USC</v>
      </c>
      <c r="FE94" s="59" t="str">
        <v>A</v>
      </c>
      <c r="FF94" s="59" t="str">
        <v>A</v>
      </c>
      <c r="FG94" s="59" t="str">
        <v>USC</v>
      </c>
      <c r="FH94" s="59" t="str">
        <v>A</v>
      </c>
      <c r="FI94" s="59" t="str">
        <v>A</v>
      </c>
      <c r="FJ94" s="59" t="str">
        <v>A</v>
      </c>
      <c r="FK94" s="59" t="str">
        <v>USC</v>
      </c>
      <c r="FL94" s="59" t="str">
        <v>USC</v>
      </c>
      <c r="FM94" s="59" t="str">
        <v>A</v>
      </c>
      <c r="FN94" s="59" t="str">
        <v>A</v>
      </c>
      <c r="FO94" s="59" t="str">
        <v>USC</v>
      </c>
      <c r="FP94" s="59" t="str">
        <v>A</v>
      </c>
      <c r="FQ94" s="59" t="str">
        <v>USC</v>
      </c>
      <c r="FR94" s="59" t="str">
        <v>A</v>
      </c>
      <c r="FS94" s="59" t="str">
        <v>USC</v>
      </c>
      <c r="FT94" s="59" t="str">
        <v>A</v>
      </c>
      <c r="FU94" s="59" t="str">
        <v>A</v>
      </c>
      <c r="FV94" s="59" t="str">
        <v>A</v>
      </c>
      <c r="FW94" s="59" t="str">
        <v>USC</v>
      </c>
      <c r="FX94" s="59" t="str">
        <v>USC</v>
      </c>
      <c r="FY94" s="59" t="str">
        <v>A</v>
      </c>
      <c r="FZ94" s="59" t="str">
        <v>A</v>
      </c>
      <c r="GA94" s="59" t="str">
        <v>USC</v>
      </c>
      <c r="GB94" s="59" t="str">
        <v>A</v>
      </c>
      <c r="GC94" s="59" t="str">
        <v>USC</v>
      </c>
      <c r="GD94" s="59" t="str">
        <v>A</v>
      </c>
      <c r="GE94" s="59" t="str">
        <v>USC</v>
      </c>
      <c r="GF94" s="59" t="str">
        <v>A</v>
      </c>
      <c r="GG94" s="59" t="str">
        <v>A</v>
      </c>
      <c r="GH94" s="59" t="str">
        <v>A</v>
      </c>
      <c r="GI94" s="59" t="str">
        <v>USC</v>
      </c>
      <c r="GJ94" s="59" t="str">
        <v>USC</v>
      </c>
      <c r="GK94" s="59" t="str">
        <v>A</v>
      </c>
      <c r="GL94" s="59" t="str">
        <v>A</v>
      </c>
      <c r="GM94" s="59" t="str">
        <v>USC</v>
      </c>
      <c r="GN94" s="59" t="str">
        <v>A</v>
      </c>
      <c r="GO94" s="59" t="str">
        <v>USC</v>
      </c>
      <c r="GP94" s="59" t="str">
        <v>A</v>
      </c>
      <c r="GQ94" s="59" t="str">
        <v>USC</v>
      </c>
      <c r="GR94" s="59" t="str">
        <v>A</v>
      </c>
      <c r="GS94" s="59" t="str">
        <v>A</v>
      </c>
    </row>
    <row r="95" spans="1:201">
      <c r="A95" s="39">
        <v>91</v>
      </c>
      <c r="B95" s="59" t="str" cm="1">
        <f t="array" ref="B95:GS95">_xlfn.XLOOKUP(A95,Case!$B$50:$B$205,Case!$G$50:$GX$205)&amp;""</f>
        <v>U</v>
      </c>
      <c r="C95" s="59" t="str">
        <v>U</v>
      </c>
      <c r="D95" s="59" t="str">
        <v>U</v>
      </c>
      <c r="E95" s="59" t="str">
        <v>U</v>
      </c>
      <c r="F95" s="59" t="str">
        <v>U</v>
      </c>
      <c r="G95" s="59" t="str">
        <v>A</v>
      </c>
      <c r="H95" s="59" t="str">
        <v>U</v>
      </c>
      <c r="I95" s="59" t="str">
        <v>A</v>
      </c>
      <c r="J95" s="59" t="str">
        <v>A</v>
      </c>
      <c r="K95" s="59" t="str">
        <v>A</v>
      </c>
      <c r="L95" s="59" t="str">
        <v>A</v>
      </c>
      <c r="M95" s="59" t="str">
        <v>A</v>
      </c>
      <c r="N95" s="59" t="str">
        <v>U</v>
      </c>
      <c r="O95" s="59" t="str">
        <v>U</v>
      </c>
      <c r="P95" s="59" t="str">
        <v>U</v>
      </c>
      <c r="Q95" s="59" t="str">
        <v>U</v>
      </c>
      <c r="R95" s="59" t="str">
        <v>U</v>
      </c>
      <c r="S95" s="59" t="str">
        <v>A</v>
      </c>
      <c r="T95" s="59" t="str">
        <v>U</v>
      </c>
      <c r="U95" s="59" t="str">
        <v>A</v>
      </c>
      <c r="V95" s="59" t="str">
        <v>A</v>
      </c>
      <c r="W95" s="59" t="str">
        <v>A</v>
      </c>
      <c r="X95" s="59" t="str">
        <v>A</v>
      </c>
      <c r="Y95" s="59" t="str">
        <v>A</v>
      </c>
      <c r="Z95" s="59" t="str">
        <v>U</v>
      </c>
      <c r="AA95" s="59" t="str">
        <v>U</v>
      </c>
      <c r="AB95" s="59" t="str">
        <v>U</v>
      </c>
      <c r="AC95" s="59" t="str">
        <v>U</v>
      </c>
      <c r="AD95" s="59" t="str">
        <v>U</v>
      </c>
      <c r="AE95" s="59" t="str">
        <v>A</v>
      </c>
      <c r="AF95" s="59" t="str">
        <v>U</v>
      </c>
      <c r="AG95" s="59" t="str">
        <v>A</v>
      </c>
      <c r="AH95" s="59" t="str">
        <v>A</v>
      </c>
      <c r="AI95" s="59" t="str">
        <v>A</v>
      </c>
      <c r="AJ95" s="59" t="str">
        <v>A</v>
      </c>
      <c r="AK95" s="59" t="str">
        <v>A</v>
      </c>
      <c r="AL95" s="59" t="str">
        <v>U</v>
      </c>
      <c r="AM95" s="59" t="str">
        <v>U</v>
      </c>
      <c r="AN95" s="59" t="str">
        <v>U</v>
      </c>
      <c r="AO95" s="59" t="str">
        <v>U</v>
      </c>
      <c r="AP95" s="59" t="str">
        <v>U</v>
      </c>
      <c r="AQ95" s="59" t="str">
        <v>A</v>
      </c>
      <c r="AR95" s="59" t="str">
        <v>U</v>
      </c>
      <c r="AS95" s="59" t="str">
        <v>A</v>
      </c>
      <c r="AT95" s="59" t="str">
        <v>A</v>
      </c>
      <c r="AU95" s="59" t="str">
        <v>A</v>
      </c>
      <c r="AV95" s="59" t="str">
        <v>A</v>
      </c>
      <c r="AW95" s="59" t="str">
        <v>A</v>
      </c>
      <c r="AX95" s="59" t="str">
        <v>U</v>
      </c>
      <c r="AY95" s="59" t="str">
        <v>U</v>
      </c>
      <c r="AZ95" s="59" t="str">
        <v>U</v>
      </c>
      <c r="BA95" s="59" t="str">
        <v>U</v>
      </c>
      <c r="BB95" s="59" t="str">
        <v>U</v>
      </c>
      <c r="BC95" s="59" t="str">
        <v>A</v>
      </c>
      <c r="BD95" s="59" t="str">
        <v>U</v>
      </c>
      <c r="BE95" s="59" t="str">
        <v>A</v>
      </c>
      <c r="BF95" s="59" t="str">
        <v>A</v>
      </c>
      <c r="BG95" s="59" t="str">
        <v>A</v>
      </c>
      <c r="BH95" s="59" t="str">
        <v>A</v>
      </c>
      <c r="BI95" s="59" t="str">
        <v>A</v>
      </c>
      <c r="BJ95" s="59" t="str">
        <v>A</v>
      </c>
      <c r="BK95" s="59" t="str">
        <v>A</v>
      </c>
      <c r="BL95" s="59" t="str">
        <v>A</v>
      </c>
      <c r="BM95" s="59" t="str">
        <v>A</v>
      </c>
      <c r="BN95" s="59" t="str">
        <v>U</v>
      </c>
      <c r="BO95" s="59" t="str">
        <v>A</v>
      </c>
      <c r="BP95" s="59" t="str">
        <v>U</v>
      </c>
      <c r="BQ95" s="59" t="str">
        <v>A</v>
      </c>
      <c r="BR95" s="59" t="str">
        <v>U</v>
      </c>
      <c r="BS95" s="59" t="str">
        <v>A</v>
      </c>
      <c r="BT95" s="59" t="str">
        <v>A</v>
      </c>
      <c r="BU95" s="59" t="str">
        <v>A</v>
      </c>
      <c r="BV95" s="59" t="str">
        <v>A</v>
      </c>
      <c r="BW95" s="59" t="str">
        <v>A</v>
      </c>
      <c r="BX95" s="59" t="str">
        <v>A</v>
      </c>
      <c r="BY95" s="59" t="str">
        <v>A</v>
      </c>
      <c r="BZ95" s="59" t="str">
        <v>U</v>
      </c>
      <c r="CA95" s="59" t="str">
        <v>A</v>
      </c>
      <c r="CB95" s="59" t="str">
        <v>U</v>
      </c>
      <c r="CC95" s="59" t="str">
        <v>A</v>
      </c>
      <c r="CD95" s="59" t="str">
        <v>U</v>
      </c>
      <c r="CE95" s="59" t="str">
        <v>A</v>
      </c>
      <c r="CF95" s="59" t="str">
        <v>A</v>
      </c>
      <c r="CG95" s="59" t="str">
        <v>A</v>
      </c>
      <c r="CH95" s="59" t="str">
        <v>A</v>
      </c>
      <c r="CI95" s="59" t="str">
        <v>A</v>
      </c>
      <c r="CJ95" s="59" t="str">
        <v>A</v>
      </c>
      <c r="CK95" s="59" t="str">
        <v>A</v>
      </c>
      <c r="CL95" s="59" t="str">
        <v>U</v>
      </c>
      <c r="CM95" s="59" t="str">
        <v>A</v>
      </c>
      <c r="CN95" s="59" t="str">
        <v>U</v>
      </c>
      <c r="CO95" s="59" t="str">
        <v>A</v>
      </c>
      <c r="CP95" s="59" t="str">
        <v>U</v>
      </c>
      <c r="CQ95" s="59" t="str">
        <v>A</v>
      </c>
      <c r="CR95" s="59" t="str">
        <v>A</v>
      </c>
      <c r="CS95" s="59" t="str">
        <v>A</v>
      </c>
      <c r="CT95" s="59" t="str">
        <v>A</v>
      </c>
      <c r="CU95" s="59" t="str">
        <v>A</v>
      </c>
      <c r="CV95" s="59" t="str">
        <v>A</v>
      </c>
      <c r="CW95" s="59" t="str">
        <v>A</v>
      </c>
      <c r="CX95" s="59" t="str">
        <v>A</v>
      </c>
      <c r="CY95" s="59" t="str">
        <v>U</v>
      </c>
      <c r="CZ95" s="59" t="str">
        <v>U</v>
      </c>
      <c r="DA95" s="59" t="str">
        <v>A</v>
      </c>
      <c r="DB95" s="59" t="str">
        <v>A</v>
      </c>
      <c r="DC95" s="59" t="str">
        <v>U</v>
      </c>
      <c r="DD95" s="59" t="str">
        <v>U</v>
      </c>
      <c r="DE95" s="59" t="str">
        <v>A</v>
      </c>
      <c r="DF95" s="59" t="str">
        <v>U</v>
      </c>
      <c r="DG95" s="59" t="str">
        <v>A</v>
      </c>
      <c r="DH95" s="59" t="str">
        <v>A</v>
      </c>
      <c r="DI95" s="59" t="str">
        <v>U</v>
      </c>
      <c r="DJ95" s="59" t="str">
        <v>A</v>
      </c>
      <c r="DK95" s="59" t="str">
        <v>U</v>
      </c>
      <c r="DL95" s="59" t="str">
        <v>U</v>
      </c>
      <c r="DM95" s="59" t="str">
        <v>A</v>
      </c>
      <c r="DN95" s="59" t="str">
        <v>A</v>
      </c>
      <c r="DO95" s="59" t="str">
        <v>U</v>
      </c>
      <c r="DP95" s="59" t="str">
        <v>U</v>
      </c>
      <c r="DQ95" s="59" t="str">
        <v>A</v>
      </c>
      <c r="DR95" s="59" t="str">
        <v>U</v>
      </c>
      <c r="DS95" s="59" t="str">
        <v>A</v>
      </c>
      <c r="DT95" s="59" t="str">
        <v>A</v>
      </c>
      <c r="DU95" s="59" t="str">
        <v>U</v>
      </c>
      <c r="DV95" s="59" t="str">
        <v>A</v>
      </c>
      <c r="DW95" s="59" t="str">
        <v>U</v>
      </c>
      <c r="DX95" s="59" t="str">
        <v>U</v>
      </c>
      <c r="DY95" s="59" t="str">
        <v>A</v>
      </c>
      <c r="DZ95" s="59" t="str">
        <v>A</v>
      </c>
      <c r="EA95" s="59" t="str">
        <v>U</v>
      </c>
      <c r="EB95" s="59" t="str">
        <v>U</v>
      </c>
      <c r="EC95" s="59" t="str">
        <v>A</v>
      </c>
      <c r="ED95" s="59" t="str">
        <v>U</v>
      </c>
      <c r="EE95" s="59" t="str">
        <v>A</v>
      </c>
      <c r="EF95" s="59" t="str">
        <v>A</v>
      </c>
      <c r="EG95" s="59" t="str">
        <v>U</v>
      </c>
      <c r="EH95" s="59" t="str">
        <v>A</v>
      </c>
      <c r="EI95" s="59" t="str">
        <v>U</v>
      </c>
      <c r="EJ95" s="59" t="str">
        <v>U</v>
      </c>
      <c r="EK95" s="59" t="str">
        <v>A</v>
      </c>
      <c r="EL95" s="59" t="str">
        <v>A</v>
      </c>
      <c r="EM95" s="59" t="str">
        <v>U</v>
      </c>
      <c r="EN95" s="59" t="str">
        <v>U</v>
      </c>
      <c r="EO95" s="59" t="str">
        <v>A</v>
      </c>
      <c r="EP95" s="59" t="str">
        <v>U</v>
      </c>
      <c r="EQ95" s="59" t="str">
        <v>A</v>
      </c>
      <c r="ER95" s="59" t="str">
        <v>A</v>
      </c>
      <c r="ES95" s="59" t="str">
        <v>U</v>
      </c>
      <c r="ET95" s="59" t="str">
        <v>A</v>
      </c>
      <c r="EU95" s="59" t="str">
        <v>U</v>
      </c>
      <c r="EV95" s="59" t="str">
        <v>U</v>
      </c>
      <c r="EW95" s="59" t="str">
        <v>A</v>
      </c>
      <c r="EX95" s="59" t="str">
        <v>A</v>
      </c>
      <c r="EY95" s="59" t="str">
        <v>U</v>
      </c>
      <c r="EZ95" s="59" t="str">
        <v>U</v>
      </c>
      <c r="FA95" s="59" t="str">
        <v>A</v>
      </c>
      <c r="FB95" s="59" t="str">
        <v>U</v>
      </c>
      <c r="FC95" s="59" t="str">
        <v>A</v>
      </c>
      <c r="FD95" s="59" t="str">
        <v>A</v>
      </c>
      <c r="FE95" s="59" t="str">
        <v>U</v>
      </c>
      <c r="FF95" s="59" t="str">
        <v>U</v>
      </c>
      <c r="FG95" s="59" t="str">
        <v>A</v>
      </c>
      <c r="FH95" s="59" t="str">
        <v>A</v>
      </c>
      <c r="FI95" s="59" t="str">
        <v>A</v>
      </c>
      <c r="FJ95" s="59" t="str">
        <v>U</v>
      </c>
      <c r="FK95" s="59" t="str">
        <v>U</v>
      </c>
      <c r="FL95" s="59" t="str">
        <v>A</v>
      </c>
      <c r="FM95" s="59" t="str">
        <v>A</v>
      </c>
      <c r="FN95" s="59" t="str">
        <v>A</v>
      </c>
      <c r="FO95" s="59" t="str">
        <v>A</v>
      </c>
      <c r="FP95" s="59" t="str">
        <v>U</v>
      </c>
      <c r="FQ95" s="59" t="str">
        <v>U</v>
      </c>
      <c r="FR95" s="59" t="str">
        <v>U</v>
      </c>
      <c r="FS95" s="59" t="str">
        <v>A</v>
      </c>
      <c r="FT95" s="59" t="str">
        <v>A</v>
      </c>
      <c r="FU95" s="59" t="str">
        <v>A</v>
      </c>
      <c r="FV95" s="59" t="str">
        <v>U</v>
      </c>
      <c r="FW95" s="59" t="str">
        <v>U</v>
      </c>
      <c r="FX95" s="59" t="str">
        <v>A</v>
      </c>
      <c r="FY95" s="59" t="str">
        <v>A</v>
      </c>
      <c r="FZ95" s="59" t="str">
        <v>A</v>
      </c>
      <c r="GA95" s="59" t="str">
        <v>A</v>
      </c>
      <c r="GB95" s="59" t="str">
        <v>U</v>
      </c>
      <c r="GC95" s="59" t="str">
        <v>U</v>
      </c>
      <c r="GD95" s="59" t="str">
        <v>U</v>
      </c>
      <c r="GE95" s="59" t="str">
        <v>A</v>
      </c>
      <c r="GF95" s="59" t="str">
        <v>A</v>
      </c>
      <c r="GG95" s="59" t="str">
        <v>A</v>
      </c>
      <c r="GH95" s="59" t="str">
        <v>U</v>
      </c>
      <c r="GI95" s="59" t="str">
        <v>U</v>
      </c>
      <c r="GJ95" s="59" t="str">
        <v>A</v>
      </c>
      <c r="GK95" s="59" t="str">
        <v>A</v>
      </c>
      <c r="GL95" s="59" t="str">
        <v>A</v>
      </c>
      <c r="GM95" s="59" t="str">
        <v>A</v>
      </c>
      <c r="GN95" s="59" t="str">
        <v>U</v>
      </c>
      <c r="GO95" s="59" t="str">
        <v>U</v>
      </c>
      <c r="GP95" s="59" t="str">
        <v>U</v>
      </c>
      <c r="GQ95" s="59" t="str">
        <v>A</v>
      </c>
      <c r="GR95" s="59" t="str">
        <v>A</v>
      </c>
      <c r="GS95" s="59" t="str">
        <v>A</v>
      </c>
    </row>
    <row r="96" spans="1:201">
      <c r="A96" s="39">
        <v>92</v>
      </c>
      <c r="B96" s="59" t="str" cm="1">
        <f t="array" ref="B96:GS96">_xlfn.XLOOKUP(A96,Case!$B$50:$B$205,Case!$G$50:$GX$205)&amp;""</f>
        <v>A</v>
      </c>
      <c r="C96" s="59" t="str">
        <v>CU</v>
      </c>
      <c r="D96" s="59" t="str">
        <v>A</v>
      </c>
      <c r="E96" s="59" t="str">
        <v>A</v>
      </c>
      <c r="F96" s="59" t="str">
        <v>A</v>
      </c>
      <c r="G96" s="59" t="str">
        <v>A</v>
      </c>
      <c r="H96" s="59" t="str">
        <v>CU</v>
      </c>
      <c r="I96" s="59" t="str">
        <v>A</v>
      </c>
      <c r="J96" s="59" t="str">
        <v>CU</v>
      </c>
      <c r="K96" s="59" t="str">
        <v>A</v>
      </c>
      <c r="L96" s="59" t="str">
        <v>CU</v>
      </c>
      <c r="M96" s="59" t="str">
        <v>A</v>
      </c>
      <c r="N96" s="59" t="str">
        <v>A</v>
      </c>
      <c r="O96" s="59" t="str">
        <v>CU</v>
      </c>
      <c r="P96" s="59" t="str">
        <v>A</v>
      </c>
      <c r="Q96" s="59" t="str">
        <v>A</v>
      </c>
      <c r="R96" s="59" t="str">
        <v>A</v>
      </c>
      <c r="S96" s="59" t="str">
        <v>A</v>
      </c>
      <c r="T96" s="59" t="str">
        <v>CU</v>
      </c>
      <c r="U96" s="59" t="str">
        <v>A</v>
      </c>
      <c r="V96" s="59" t="str">
        <v>CU</v>
      </c>
      <c r="W96" s="59" t="str">
        <v>A</v>
      </c>
      <c r="X96" s="59" t="str">
        <v>CU</v>
      </c>
      <c r="Y96" s="59" t="str">
        <v>A</v>
      </c>
      <c r="Z96" s="59" t="str">
        <v>A</v>
      </c>
      <c r="AA96" s="59" t="str">
        <v>CU</v>
      </c>
      <c r="AB96" s="59" t="str">
        <v>A</v>
      </c>
      <c r="AC96" s="59" t="str">
        <v>A</v>
      </c>
      <c r="AD96" s="59" t="str">
        <v>A</v>
      </c>
      <c r="AE96" s="59" t="str">
        <v>A</v>
      </c>
      <c r="AF96" s="59" t="str">
        <v>CU</v>
      </c>
      <c r="AG96" s="59" t="str">
        <v>A</v>
      </c>
      <c r="AH96" s="59" t="str">
        <v>CU</v>
      </c>
      <c r="AI96" s="59" t="str">
        <v>A</v>
      </c>
      <c r="AJ96" s="59" t="str">
        <v>CU</v>
      </c>
      <c r="AK96" s="59" t="str">
        <v>A</v>
      </c>
      <c r="AL96" s="59" t="str">
        <v>A</v>
      </c>
      <c r="AM96" s="59" t="str">
        <v>CU</v>
      </c>
      <c r="AN96" s="59" t="str">
        <v>A</v>
      </c>
      <c r="AO96" s="59" t="str">
        <v>A</v>
      </c>
      <c r="AP96" s="59" t="str">
        <v>A</v>
      </c>
      <c r="AQ96" s="59" t="str">
        <v>A</v>
      </c>
      <c r="AR96" s="59" t="str">
        <v>CU</v>
      </c>
      <c r="AS96" s="59" t="str">
        <v>A</v>
      </c>
      <c r="AT96" s="59" t="str">
        <v>CU</v>
      </c>
      <c r="AU96" s="59" t="str">
        <v>A</v>
      </c>
      <c r="AV96" s="59" t="str">
        <v>CU</v>
      </c>
      <c r="AW96" s="59" t="str">
        <v>A</v>
      </c>
      <c r="AX96" s="59" t="str">
        <v>A</v>
      </c>
      <c r="AY96" s="59" t="str">
        <v>CU</v>
      </c>
      <c r="AZ96" s="59" t="str">
        <v>A</v>
      </c>
      <c r="BA96" s="59" t="str">
        <v>A</v>
      </c>
      <c r="BB96" s="59" t="str">
        <v>A</v>
      </c>
      <c r="BC96" s="59" t="str">
        <v>A</v>
      </c>
      <c r="BD96" s="59" t="str">
        <v>CU</v>
      </c>
      <c r="BE96" s="59" t="str">
        <v>A</v>
      </c>
      <c r="BF96" s="59" t="str">
        <v>CU</v>
      </c>
      <c r="BG96" s="59" t="str">
        <v>A</v>
      </c>
      <c r="BH96" s="59" t="str">
        <v>CU</v>
      </c>
      <c r="BI96" s="59" t="str">
        <v>A</v>
      </c>
      <c r="BJ96" s="59" t="str">
        <v>A</v>
      </c>
      <c r="BK96" s="59" t="str">
        <v>A</v>
      </c>
      <c r="BL96" s="59" t="str">
        <v>CU</v>
      </c>
      <c r="BM96" s="59" t="str">
        <v>CU</v>
      </c>
      <c r="BN96" s="59" t="str">
        <v>CU</v>
      </c>
      <c r="BO96" s="59" t="str">
        <v>A</v>
      </c>
      <c r="BP96" s="59" t="str">
        <v>A</v>
      </c>
      <c r="BQ96" s="59" t="str">
        <v>CU</v>
      </c>
      <c r="BR96" s="59" t="str">
        <v>A</v>
      </c>
      <c r="BS96" s="59" t="str">
        <v>CU</v>
      </c>
      <c r="BT96" s="59" t="str">
        <v>CU</v>
      </c>
      <c r="BU96" s="59" t="str">
        <v>CU</v>
      </c>
      <c r="BV96" s="59" t="str">
        <v>A</v>
      </c>
      <c r="BW96" s="59" t="str">
        <v>A</v>
      </c>
      <c r="BX96" s="59" t="str">
        <v>CU</v>
      </c>
      <c r="BY96" s="59" t="str">
        <v>CU</v>
      </c>
      <c r="BZ96" s="59" t="str">
        <v>CU</v>
      </c>
      <c r="CA96" s="59" t="str">
        <v>A</v>
      </c>
      <c r="CB96" s="59" t="str">
        <v>A</v>
      </c>
      <c r="CC96" s="59" t="str">
        <v>CU</v>
      </c>
      <c r="CD96" s="59" t="str">
        <v>A</v>
      </c>
      <c r="CE96" s="59" t="str">
        <v>CU</v>
      </c>
      <c r="CF96" s="59" t="str">
        <v>CU</v>
      </c>
      <c r="CG96" s="59" t="str">
        <v>CU</v>
      </c>
      <c r="CH96" s="59" t="str">
        <v>A</v>
      </c>
      <c r="CI96" s="59" t="str">
        <v>A</v>
      </c>
      <c r="CJ96" s="59" t="str">
        <v>CU</v>
      </c>
      <c r="CK96" s="59" t="str">
        <v>CU</v>
      </c>
      <c r="CL96" s="59" t="str">
        <v>CU</v>
      </c>
      <c r="CM96" s="59" t="str">
        <v>A</v>
      </c>
      <c r="CN96" s="59" t="str">
        <v>A</v>
      </c>
      <c r="CO96" s="59" t="str">
        <v>CU</v>
      </c>
      <c r="CP96" s="59" t="str">
        <v>A</v>
      </c>
      <c r="CQ96" s="59" t="str">
        <v>CU</v>
      </c>
      <c r="CR96" s="59" t="str">
        <v>CU</v>
      </c>
      <c r="CS96" s="59" t="str">
        <v>CU</v>
      </c>
      <c r="CT96" s="59" t="str">
        <v>A</v>
      </c>
      <c r="CU96" s="59" t="str">
        <v>A</v>
      </c>
      <c r="CV96" s="59" t="str">
        <v>CU</v>
      </c>
      <c r="CW96" s="59" t="str">
        <v>CU</v>
      </c>
      <c r="CX96" s="59" t="str">
        <v>CU</v>
      </c>
      <c r="CY96" s="59" t="str">
        <v>CU</v>
      </c>
      <c r="CZ96" s="59" t="str">
        <v>CU</v>
      </c>
      <c r="DA96" s="59" t="str">
        <v>CU</v>
      </c>
      <c r="DB96" s="59" t="str">
        <v>A</v>
      </c>
      <c r="DC96" s="59" t="str">
        <v>A</v>
      </c>
      <c r="DD96" s="59" t="str">
        <v>A</v>
      </c>
      <c r="DE96" s="59" t="str">
        <v>A</v>
      </c>
      <c r="DF96" s="59" t="str">
        <v>CU</v>
      </c>
      <c r="DG96" s="59" t="str">
        <v>A</v>
      </c>
      <c r="DH96" s="59" t="str">
        <v>CU</v>
      </c>
      <c r="DI96" s="59" t="str">
        <v>CU</v>
      </c>
      <c r="DJ96" s="59" t="str">
        <v>CU</v>
      </c>
      <c r="DK96" s="59" t="str">
        <v>CU</v>
      </c>
      <c r="DL96" s="59" t="str">
        <v>CU</v>
      </c>
      <c r="DM96" s="59" t="str">
        <v>CU</v>
      </c>
      <c r="DN96" s="59" t="str">
        <v>A</v>
      </c>
      <c r="DO96" s="59" t="str">
        <v>A</v>
      </c>
      <c r="DP96" s="59" t="str">
        <v>A</v>
      </c>
      <c r="DQ96" s="59" t="str">
        <v>A</v>
      </c>
      <c r="DR96" s="59" t="str">
        <v>CU</v>
      </c>
      <c r="DS96" s="59" t="str">
        <v>A</v>
      </c>
      <c r="DT96" s="59" t="str">
        <v>CU</v>
      </c>
      <c r="DU96" s="59" t="str">
        <v>CU</v>
      </c>
      <c r="DV96" s="59" t="str">
        <v>CU</v>
      </c>
      <c r="DW96" s="59" t="str">
        <v>CU</v>
      </c>
      <c r="DX96" s="59" t="str">
        <v>CU</v>
      </c>
      <c r="DY96" s="59" t="str">
        <v>CU</v>
      </c>
      <c r="DZ96" s="59" t="str">
        <v>A</v>
      </c>
      <c r="EA96" s="59" t="str">
        <v>A</v>
      </c>
      <c r="EB96" s="59" t="str">
        <v>A</v>
      </c>
      <c r="EC96" s="59" t="str">
        <v>A</v>
      </c>
      <c r="ED96" s="59" t="str">
        <v>CU</v>
      </c>
      <c r="EE96" s="59" t="str">
        <v>A</v>
      </c>
      <c r="EF96" s="59" t="str">
        <v>CU</v>
      </c>
      <c r="EG96" s="59" t="str">
        <v>CU</v>
      </c>
      <c r="EH96" s="59" t="str">
        <v>CU</v>
      </c>
      <c r="EI96" s="59" t="str">
        <v>CU</v>
      </c>
      <c r="EJ96" s="59" t="str">
        <v>CU</v>
      </c>
      <c r="EK96" s="59" t="str">
        <v>CU</v>
      </c>
      <c r="EL96" s="59" t="str">
        <v>A</v>
      </c>
      <c r="EM96" s="59" t="str">
        <v>A</v>
      </c>
      <c r="EN96" s="59" t="str">
        <v>A</v>
      </c>
      <c r="EO96" s="59" t="str">
        <v>A</v>
      </c>
      <c r="EP96" s="59" t="str">
        <v>CU</v>
      </c>
      <c r="EQ96" s="59" t="str">
        <v>A</v>
      </c>
      <c r="ER96" s="59" t="str">
        <v>CU</v>
      </c>
      <c r="ES96" s="59" t="str">
        <v>CU</v>
      </c>
      <c r="ET96" s="59" t="str">
        <v>CU</v>
      </c>
      <c r="EU96" s="59" t="str">
        <v>CU</v>
      </c>
      <c r="EV96" s="59" t="str">
        <v>CU</v>
      </c>
      <c r="EW96" s="59" t="str">
        <v>CU</v>
      </c>
      <c r="EX96" s="59" t="str">
        <v>A</v>
      </c>
      <c r="EY96" s="59" t="str">
        <v>A</v>
      </c>
      <c r="EZ96" s="59" t="str">
        <v>A</v>
      </c>
      <c r="FA96" s="59" t="str">
        <v>A</v>
      </c>
      <c r="FB96" s="59" t="str">
        <v>CU</v>
      </c>
      <c r="FC96" s="59" t="str">
        <v>A</v>
      </c>
      <c r="FD96" s="59" t="str">
        <v>CU</v>
      </c>
      <c r="FE96" s="59" t="str">
        <v>CU</v>
      </c>
      <c r="FF96" s="59" t="str">
        <v>A</v>
      </c>
      <c r="FG96" s="59" t="str">
        <v>CU</v>
      </c>
      <c r="FH96" s="59" t="str">
        <v>CU</v>
      </c>
      <c r="FI96" s="59" t="str">
        <v>A</v>
      </c>
      <c r="FJ96" s="59" t="str">
        <v>CU</v>
      </c>
      <c r="FK96" s="59" t="str">
        <v>CU</v>
      </c>
      <c r="FL96" s="59" t="str">
        <v>CU</v>
      </c>
      <c r="FM96" s="59" t="str">
        <v>CU</v>
      </c>
      <c r="FN96" s="59" t="str">
        <v>A</v>
      </c>
      <c r="FO96" s="59" t="str">
        <v>A</v>
      </c>
      <c r="FP96" s="59" t="str">
        <v>A</v>
      </c>
      <c r="FQ96" s="59" t="str">
        <v>CU</v>
      </c>
      <c r="FR96" s="59" t="str">
        <v>A</v>
      </c>
      <c r="FS96" s="59" t="str">
        <v>CU</v>
      </c>
      <c r="FT96" s="59" t="str">
        <v>CU</v>
      </c>
      <c r="FU96" s="59" t="str">
        <v>A</v>
      </c>
      <c r="FV96" s="59" t="str">
        <v>CU</v>
      </c>
      <c r="FW96" s="59" t="str">
        <v>CU</v>
      </c>
      <c r="FX96" s="59" t="str">
        <v>CU</v>
      </c>
      <c r="FY96" s="59" t="str">
        <v>CU</v>
      </c>
      <c r="FZ96" s="59" t="str">
        <v>A</v>
      </c>
      <c r="GA96" s="59" t="str">
        <v>A</v>
      </c>
      <c r="GB96" s="59" t="str">
        <v>A</v>
      </c>
      <c r="GC96" s="59" t="str">
        <v>CU</v>
      </c>
      <c r="GD96" s="59" t="str">
        <v>A</v>
      </c>
      <c r="GE96" s="59" t="str">
        <v>CU</v>
      </c>
      <c r="GF96" s="59" t="str">
        <v>CU</v>
      </c>
      <c r="GG96" s="59" t="str">
        <v>A</v>
      </c>
      <c r="GH96" s="59" t="str">
        <v>CU</v>
      </c>
      <c r="GI96" s="59" t="str">
        <v>CU</v>
      </c>
      <c r="GJ96" s="59" t="str">
        <v>CU</v>
      </c>
      <c r="GK96" s="59" t="str">
        <v>CU</v>
      </c>
      <c r="GL96" s="59" t="str">
        <v>A</v>
      </c>
      <c r="GM96" s="59" t="str">
        <v>A</v>
      </c>
      <c r="GN96" s="59" t="str">
        <v>A</v>
      </c>
      <c r="GO96" s="59" t="str">
        <v>CU</v>
      </c>
      <c r="GP96" s="59" t="str">
        <v>A</v>
      </c>
      <c r="GQ96" s="59" t="str">
        <v>CU</v>
      </c>
      <c r="GR96" s="59" t="str">
        <v>CU</v>
      </c>
      <c r="GS96" s="59" t="str">
        <v>A</v>
      </c>
    </row>
    <row r="97" spans="1:201">
      <c r="A97" s="39">
        <v>93</v>
      </c>
      <c r="B97" s="59" t="str" cm="1">
        <f t="array" ref="B97:GS97">_xlfn.XLOOKUP(A97,Case!$B$50:$B$205,Case!$G$50:$GX$205)&amp;""</f>
        <v>UW</v>
      </c>
      <c r="C97" s="59" t="str">
        <v>A</v>
      </c>
      <c r="D97" s="59" t="str">
        <v>A</v>
      </c>
      <c r="E97" s="59" t="str">
        <v>UW</v>
      </c>
      <c r="F97" s="59" t="str">
        <v>A</v>
      </c>
      <c r="G97" s="59" t="str">
        <v>A</v>
      </c>
      <c r="H97" s="59" t="str">
        <v>A</v>
      </c>
      <c r="I97" s="59" t="str">
        <v>UW</v>
      </c>
      <c r="J97" s="59" t="str">
        <v>UW</v>
      </c>
      <c r="K97" s="59" t="str">
        <v>A</v>
      </c>
      <c r="L97" s="59" t="str">
        <v>UW</v>
      </c>
      <c r="M97" s="59" t="str">
        <v>UW</v>
      </c>
      <c r="N97" s="59" t="str">
        <v>UW</v>
      </c>
      <c r="O97" s="59" t="str">
        <v>A</v>
      </c>
      <c r="P97" s="59" t="str">
        <v>A</v>
      </c>
      <c r="Q97" s="59" t="str">
        <v>UW</v>
      </c>
      <c r="R97" s="59" t="str">
        <v>A</v>
      </c>
      <c r="S97" s="59" t="str">
        <v>A</v>
      </c>
      <c r="T97" s="59" t="str">
        <v>A</v>
      </c>
      <c r="U97" s="59" t="str">
        <v>UW</v>
      </c>
      <c r="V97" s="59" t="str">
        <v>UW</v>
      </c>
      <c r="W97" s="59" t="str">
        <v>A</v>
      </c>
      <c r="X97" s="59" t="str">
        <v>UW</v>
      </c>
      <c r="Y97" s="59" t="str">
        <v>UW</v>
      </c>
      <c r="Z97" s="59" t="str">
        <v>UW</v>
      </c>
      <c r="AA97" s="59" t="str">
        <v>A</v>
      </c>
      <c r="AB97" s="59" t="str">
        <v>A</v>
      </c>
      <c r="AC97" s="59" t="str">
        <v>UW</v>
      </c>
      <c r="AD97" s="59" t="str">
        <v>A</v>
      </c>
      <c r="AE97" s="59" t="str">
        <v>A</v>
      </c>
      <c r="AF97" s="59" t="str">
        <v>A</v>
      </c>
      <c r="AG97" s="59" t="str">
        <v>UW</v>
      </c>
      <c r="AH97" s="59" t="str">
        <v>UW</v>
      </c>
      <c r="AI97" s="59" t="str">
        <v>A</v>
      </c>
      <c r="AJ97" s="59" t="str">
        <v>UW</v>
      </c>
      <c r="AK97" s="59" t="str">
        <v>UW</v>
      </c>
      <c r="AL97" s="59" t="str">
        <v>UW</v>
      </c>
      <c r="AM97" s="59" t="str">
        <v>A</v>
      </c>
      <c r="AN97" s="59" t="str">
        <v>A</v>
      </c>
      <c r="AO97" s="59" t="str">
        <v>UW</v>
      </c>
      <c r="AP97" s="59" t="str">
        <v>A</v>
      </c>
      <c r="AQ97" s="59" t="str">
        <v>A</v>
      </c>
      <c r="AR97" s="59" t="str">
        <v>A</v>
      </c>
      <c r="AS97" s="59" t="str">
        <v>UW</v>
      </c>
      <c r="AT97" s="59" t="str">
        <v>UW</v>
      </c>
      <c r="AU97" s="59" t="str">
        <v>A</v>
      </c>
      <c r="AV97" s="59" t="str">
        <v>UW</v>
      </c>
      <c r="AW97" s="59" t="str">
        <v>UW</v>
      </c>
      <c r="AX97" s="59" t="str">
        <v>UW</v>
      </c>
      <c r="AY97" s="59" t="str">
        <v>A</v>
      </c>
      <c r="AZ97" s="59" t="str">
        <v>A</v>
      </c>
      <c r="BA97" s="59" t="str">
        <v>UW</v>
      </c>
      <c r="BB97" s="59" t="str">
        <v>A</v>
      </c>
      <c r="BC97" s="59" t="str">
        <v>A</v>
      </c>
      <c r="BD97" s="59" t="str">
        <v>A</v>
      </c>
      <c r="BE97" s="59" t="str">
        <v>UW</v>
      </c>
      <c r="BF97" s="59" t="str">
        <v>UW</v>
      </c>
      <c r="BG97" s="59" t="str">
        <v>A</v>
      </c>
      <c r="BH97" s="59" t="str">
        <v>UW</v>
      </c>
      <c r="BI97" s="59" t="str">
        <v>UW</v>
      </c>
      <c r="BJ97" s="59" t="str">
        <v>A</v>
      </c>
      <c r="BK97" s="59" t="str">
        <v>UW</v>
      </c>
      <c r="BL97" s="59" t="str">
        <v>UW</v>
      </c>
      <c r="BM97" s="59" t="str">
        <v>A</v>
      </c>
      <c r="BN97" s="59" t="str">
        <v>UW</v>
      </c>
      <c r="BO97" s="59" t="str">
        <v>UW</v>
      </c>
      <c r="BP97" s="59" t="str">
        <v>A</v>
      </c>
      <c r="BQ97" s="59" t="str">
        <v>A</v>
      </c>
      <c r="BR97" s="59" t="str">
        <v>UW</v>
      </c>
      <c r="BS97" s="59" t="str">
        <v>UW</v>
      </c>
      <c r="BT97" s="59" t="str">
        <v>A</v>
      </c>
      <c r="BU97" s="59" t="str">
        <v>UW</v>
      </c>
      <c r="BV97" s="59" t="str">
        <v>A</v>
      </c>
      <c r="BW97" s="59" t="str">
        <v>UW</v>
      </c>
      <c r="BX97" s="59" t="str">
        <v>UW</v>
      </c>
      <c r="BY97" s="59" t="str">
        <v>A</v>
      </c>
      <c r="BZ97" s="59" t="str">
        <v>UW</v>
      </c>
      <c r="CA97" s="59" t="str">
        <v>UW</v>
      </c>
      <c r="CB97" s="59" t="str">
        <v>A</v>
      </c>
      <c r="CC97" s="59" t="str">
        <v>A</v>
      </c>
      <c r="CD97" s="59" t="str">
        <v>UW</v>
      </c>
      <c r="CE97" s="59" t="str">
        <v>UW</v>
      </c>
      <c r="CF97" s="59" t="str">
        <v>A</v>
      </c>
      <c r="CG97" s="59" t="str">
        <v>UW</v>
      </c>
      <c r="CH97" s="59" t="str">
        <v>A</v>
      </c>
      <c r="CI97" s="59" t="str">
        <v>UW</v>
      </c>
      <c r="CJ97" s="59" t="str">
        <v>UW</v>
      </c>
      <c r="CK97" s="59" t="str">
        <v>A</v>
      </c>
      <c r="CL97" s="59" t="str">
        <v>UW</v>
      </c>
      <c r="CM97" s="59" t="str">
        <v>UW</v>
      </c>
      <c r="CN97" s="59" t="str">
        <v>A</v>
      </c>
      <c r="CO97" s="59" t="str">
        <v>A</v>
      </c>
      <c r="CP97" s="59" t="str">
        <v>UW</v>
      </c>
      <c r="CQ97" s="59" t="str">
        <v>UW</v>
      </c>
      <c r="CR97" s="59" t="str">
        <v>A</v>
      </c>
      <c r="CS97" s="59" t="str">
        <v>UW</v>
      </c>
      <c r="CT97" s="59" t="str">
        <v>A</v>
      </c>
      <c r="CU97" s="59" t="str">
        <v>UW</v>
      </c>
      <c r="CV97" s="59" t="str">
        <v>UW</v>
      </c>
      <c r="CW97" s="59" t="str">
        <v>A</v>
      </c>
      <c r="CX97" s="59" t="str">
        <v>UW</v>
      </c>
      <c r="CY97" s="59" t="str">
        <v>A</v>
      </c>
      <c r="CZ97" s="59" t="str">
        <v>A</v>
      </c>
      <c r="DA97" s="59" t="str">
        <v>A</v>
      </c>
      <c r="DB97" s="59" t="str">
        <v>UW</v>
      </c>
      <c r="DC97" s="59" t="str">
        <v>A</v>
      </c>
      <c r="DD97" s="59" t="str">
        <v>A</v>
      </c>
      <c r="DE97" s="59" t="str">
        <v>UW</v>
      </c>
      <c r="DF97" s="59" t="str">
        <v>A</v>
      </c>
      <c r="DG97" s="59" t="str">
        <v>UW</v>
      </c>
      <c r="DH97" s="59" t="str">
        <v>A</v>
      </c>
      <c r="DI97" s="59" t="str">
        <v>A</v>
      </c>
      <c r="DJ97" s="59" t="str">
        <v>UW</v>
      </c>
      <c r="DK97" s="59" t="str">
        <v>A</v>
      </c>
      <c r="DL97" s="59" t="str">
        <v>A</v>
      </c>
      <c r="DM97" s="59" t="str">
        <v>A</v>
      </c>
      <c r="DN97" s="59" t="str">
        <v>UW</v>
      </c>
      <c r="DO97" s="59" t="str">
        <v>A</v>
      </c>
      <c r="DP97" s="59" t="str">
        <v>A</v>
      </c>
      <c r="DQ97" s="59" t="str">
        <v>UW</v>
      </c>
      <c r="DR97" s="59" t="str">
        <v>A</v>
      </c>
      <c r="DS97" s="59" t="str">
        <v>UW</v>
      </c>
      <c r="DT97" s="59" t="str">
        <v>A</v>
      </c>
      <c r="DU97" s="59" t="str">
        <v>A</v>
      </c>
      <c r="DV97" s="59" t="str">
        <v>UW</v>
      </c>
      <c r="DW97" s="59" t="str">
        <v>A</v>
      </c>
      <c r="DX97" s="59" t="str">
        <v>A</v>
      </c>
      <c r="DY97" s="59" t="str">
        <v>A</v>
      </c>
      <c r="DZ97" s="59" t="str">
        <v>UW</v>
      </c>
      <c r="EA97" s="59" t="str">
        <v>A</v>
      </c>
      <c r="EB97" s="59" t="str">
        <v>A</v>
      </c>
      <c r="EC97" s="59" t="str">
        <v>UW</v>
      </c>
      <c r="ED97" s="59" t="str">
        <v>A</v>
      </c>
      <c r="EE97" s="59" t="str">
        <v>UW</v>
      </c>
      <c r="EF97" s="59" t="str">
        <v>A</v>
      </c>
      <c r="EG97" s="59" t="str">
        <v>A</v>
      </c>
      <c r="EH97" s="59" t="str">
        <v>UW</v>
      </c>
      <c r="EI97" s="59" t="str">
        <v>A</v>
      </c>
      <c r="EJ97" s="59" t="str">
        <v>A</v>
      </c>
      <c r="EK97" s="59" t="str">
        <v>A</v>
      </c>
      <c r="EL97" s="59" t="str">
        <v>UW</v>
      </c>
      <c r="EM97" s="59" t="str">
        <v>A</v>
      </c>
      <c r="EN97" s="59" t="str">
        <v>A</v>
      </c>
      <c r="EO97" s="59" t="str">
        <v>UW</v>
      </c>
      <c r="EP97" s="59" t="str">
        <v>A</v>
      </c>
      <c r="EQ97" s="59" t="str">
        <v>UW</v>
      </c>
      <c r="ER97" s="59" t="str">
        <v>A</v>
      </c>
      <c r="ES97" s="59" t="str">
        <v>A</v>
      </c>
      <c r="ET97" s="59" t="str">
        <v>UW</v>
      </c>
      <c r="EU97" s="59" t="str">
        <v>A</v>
      </c>
      <c r="EV97" s="59" t="str">
        <v>A</v>
      </c>
      <c r="EW97" s="59" t="str">
        <v>A</v>
      </c>
      <c r="EX97" s="59" t="str">
        <v>UW</v>
      </c>
      <c r="EY97" s="59" t="str">
        <v>A</v>
      </c>
      <c r="EZ97" s="59" t="str">
        <v>A</v>
      </c>
      <c r="FA97" s="59" t="str">
        <v>UW</v>
      </c>
      <c r="FB97" s="59" t="str">
        <v>A</v>
      </c>
      <c r="FC97" s="59" t="str">
        <v>UW</v>
      </c>
      <c r="FD97" s="59" t="str">
        <v>A</v>
      </c>
      <c r="FE97" s="59" t="str">
        <v>A</v>
      </c>
      <c r="FF97" s="59" t="str">
        <v>UW</v>
      </c>
      <c r="FG97" s="59" t="str">
        <v>UW</v>
      </c>
      <c r="FH97" s="59" t="str">
        <v>UW</v>
      </c>
      <c r="FI97" s="59" t="str">
        <v>A</v>
      </c>
      <c r="FJ97" s="59" t="str">
        <v>A</v>
      </c>
      <c r="FK97" s="59" t="str">
        <v>UW</v>
      </c>
      <c r="FL97" s="59" t="str">
        <v>A</v>
      </c>
      <c r="FM97" s="59" t="str">
        <v>UW</v>
      </c>
      <c r="FN97" s="59" t="str">
        <v>A</v>
      </c>
      <c r="FO97" s="59" t="str">
        <v>UW</v>
      </c>
      <c r="FP97" s="59" t="str">
        <v>A</v>
      </c>
      <c r="FQ97" s="59" t="str">
        <v>UW</v>
      </c>
      <c r="FR97" s="59" t="str">
        <v>UW</v>
      </c>
      <c r="FS97" s="59" t="str">
        <v>UW</v>
      </c>
      <c r="FT97" s="59" t="str">
        <v>UW</v>
      </c>
      <c r="FU97" s="59" t="str">
        <v>A</v>
      </c>
      <c r="FV97" s="59" t="str">
        <v>A</v>
      </c>
      <c r="FW97" s="59" t="str">
        <v>UW</v>
      </c>
      <c r="FX97" s="59" t="str">
        <v>A</v>
      </c>
      <c r="FY97" s="59" t="str">
        <v>UW</v>
      </c>
      <c r="FZ97" s="59" t="str">
        <v>A</v>
      </c>
      <c r="GA97" s="59" t="str">
        <v>UW</v>
      </c>
      <c r="GB97" s="59" t="str">
        <v>A</v>
      </c>
      <c r="GC97" s="59" t="str">
        <v>UW</v>
      </c>
      <c r="GD97" s="59" t="str">
        <v>UW</v>
      </c>
      <c r="GE97" s="59" t="str">
        <v>UW</v>
      </c>
      <c r="GF97" s="59" t="str">
        <v>UW</v>
      </c>
      <c r="GG97" s="59" t="str">
        <v>A</v>
      </c>
      <c r="GH97" s="59" t="str">
        <v>A</v>
      </c>
      <c r="GI97" s="59" t="str">
        <v>UW</v>
      </c>
      <c r="GJ97" s="59" t="str">
        <v>A</v>
      </c>
      <c r="GK97" s="59" t="str">
        <v>UW</v>
      </c>
      <c r="GL97" s="59" t="str">
        <v>A</v>
      </c>
      <c r="GM97" s="59" t="str">
        <v>UW</v>
      </c>
      <c r="GN97" s="59" t="str">
        <v>A</v>
      </c>
      <c r="GO97" s="59" t="str">
        <v>UW</v>
      </c>
      <c r="GP97" s="59" t="str">
        <v>UW</v>
      </c>
      <c r="GQ97" s="59" t="str">
        <v>UW</v>
      </c>
      <c r="GR97" s="59" t="str">
        <v>UW</v>
      </c>
      <c r="GS97" s="59" t="str">
        <v>A</v>
      </c>
    </row>
    <row r="98" spans="1:201">
      <c r="A98" s="39">
        <v>94</v>
      </c>
      <c r="B98" s="59" t="str" cm="1">
        <f t="array" ref="B98:GS98">_xlfn.XLOOKUP(A98,Case!$B$50:$B$205,Case!$G$50:$GX$205)&amp;""</f>
        <v>S</v>
      </c>
      <c r="C98" s="59" t="str">
        <v>A</v>
      </c>
      <c r="D98" s="59" t="str">
        <v>S</v>
      </c>
      <c r="E98" s="59" t="str">
        <v>A</v>
      </c>
      <c r="F98" s="59" t="str">
        <v>S</v>
      </c>
      <c r="G98" s="59" t="str">
        <v>A</v>
      </c>
      <c r="H98" s="59" t="str">
        <v>A</v>
      </c>
      <c r="I98" s="59" t="str">
        <v>A</v>
      </c>
      <c r="J98" s="59" t="str">
        <v>A</v>
      </c>
      <c r="K98" s="59" t="str">
        <v>A</v>
      </c>
      <c r="L98" s="59" t="str">
        <v>S</v>
      </c>
      <c r="M98" s="59" t="str">
        <v>S</v>
      </c>
      <c r="N98" s="59" t="str">
        <v>S</v>
      </c>
      <c r="O98" s="59" t="str">
        <v>A</v>
      </c>
      <c r="P98" s="59" t="str">
        <v>S</v>
      </c>
      <c r="Q98" s="59" t="str">
        <v>A</v>
      </c>
      <c r="R98" s="59" t="str">
        <v>S</v>
      </c>
      <c r="S98" s="59" t="str">
        <v>A</v>
      </c>
      <c r="T98" s="59" t="str">
        <v>A</v>
      </c>
      <c r="U98" s="59" t="str">
        <v>A</v>
      </c>
      <c r="V98" s="59" t="str">
        <v>A</v>
      </c>
      <c r="W98" s="59" t="str">
        <v>A</v>
      </c>
      <c r="X98" s="59" t="str">
        <v>S</v>
      </c>
      <c r="Y98" s="59" t="str">
        <v>S</v>
      </c>
      <c r="Z98" s="59" t="str">
        <v>S</v>
      </c>
      <c r="AA98" s="59" t="str">
        <v>A</v>
      </c>
      <c r="AB98" s="59" t="str">
        <v>S</v>
      </c>
      <c r="AC98" s="59" t="str">
        <v>A</v>
      </c>
      <c r="AD98" s="59" t="str">
        <v>S</v>
      </c>
      <c r="AE98" s="59" t="str">
        <v>A</v>
      </c>
      <c r="AF98" s="59" t="str">
        <v>A</v>
      </c>
      <c r="AG98" s="59" t="str">
        <v>A</v>
      </c>
      <c r="AH98" s="59" t="str">
        <v>A</v>
      </c>
      <c r="AI98" s="59" t="str">
        <v>A</v>
      </c>
      <c r="AJ98" s="59" t="str">
        <v>S</v>
      </c>
      <c r="AK98" s="59" t="str">
        <v>S</v>
      </c>
      <c r="AL98" s="59" t="str">
        <v>S</v>
      </c>
      <c r="AM98" s="59" t="str">
        <v>A</v>
      </c>
      <c r="AN98" s="59" t="str">
        <v>S</v>
      </c>
      <c r="AO98" s="59" t="str">
        <v>A</v>
      </c>
      <c r="AP98" s="59" t="str">
        <v>S</v>
      </c>
      <c r="AQ98" s="59" t="str">
        <v>A</v>
      </c>
      <c r="AR98" s="59" t="str">
        <v>A</v>
      </c>
      <c r="AS98" s="59" t="str">
        <v>A</v>
      </c>
      <c r="AT98" s="59" t="str">
        <v>A</v>
      </c>
      <c r="AU98" s="59" t="str">
        <v>A</v>
      </c>
      <c r="AV98" s="59" t="str">
        <v>S</v>
      </c>
      <c r="AW98" s="59" t="str">
        <v>S</v>
      </c>
      <c r="AX98" s="59" t="str">
        <v>S</v>
      </c>
      <c r="AY98" s="59" t="str">
        <v>A</v>
      </c>
      <c r="AZ98" s="59" t="str">
        <v>S</v>
      </c>
      <c r="BA98" s="59" t="str">
        <v>A</v>
      </c>
      <c r="BB98" s="59" t="str">
        <v>S</v>
      </c>
      <c r="BC98" s="59" t="str">
        <v>A</v>
      </c>
      <c r="BD98" s="59" t="str">
        <v>A</v>
      </c>
      <c r="BE98" s="59" t="str">
        <v>A</v>
      </c>
      <c r="BF98" s="59" t="str">
        <v>A</v>
      </c>
      <c r="BG98" s="59" t="str">
        <v>A</v>
      </c>
      <c r="BH98" s="59" t="str">
        <v>S</v>
      </c>
      <c r="BI98" s="59" t="str">
        <v>S</v>
      </c>
      <c r="BJ98" s="59" t="str">
        <v>S</v>
      </c>
      <c r="BK98" s="59" t="str">
        <v>S</v>
      </c>
      <c r="BL98" s="59" t="str">
        <v>A</v>
      </c>
      <c r="BM98" s="59" t="str">
        <v>S</v>
      </c>
      <c r="BN98" s="59" t="str">
        <v>A</v>
      </c>
      <c r="BO98" s="59" t="str">
        <v>S</v>
      </c>
      <c r="BP98" s="59" t="str">
        <v>A</v>
      </c>
      <c r="BQ98" s="59" t="str">
        <v>A</v>
      </c>
      <c r="BR98" s="59" t="str">
        <v>S</v>
      </c>
      <c r="BS98" s="59" t="str">
        <v>A</v>
      </c>
      <c r="BT98" s="59" t="str">
        <v>A</v>
      </c>
      <c r="BU98" s="59" t="str">
        <v>S</v>
      </c>
      <c r="BV98" s="59" t="str">
        <v>S</v>
      </c>
      <c r="BW98" s="59" t="str">
        <v>S</v>
      </c>
      <c r="BX98" s="59" t="str">
        <v>A</v>
      </c>
      <c r="BY98" s="59" t="str">
        <v>S</v>
      </c>
      <c r="BZ98" s="59" t="str">
        <v>A</v>
      </c>
      <c r="CA98" s="59" t="str">
        <v>S</v>
      </c>
      <c r="CB98" s="59" t="str">
        <v>A</v>
      </c>
      <c r="CC98" s="59" t="str">
        <v>A</v>
      </c>
      <c r="CD98" s="59" t="str">
        <v>S</v>
      </c>
      <c r="CE98" s="59" t="str">
        <v>A</v>
      </c>
      <c r="CF98" s="59" t="str">
        <v>A</v>
      </c>
      <c r="CG98" s="59" t="str">
        <v>S</v>
      </c>
      <c r="CH98" s="59" t="str">
        <v>S</v>
      </c>
      <c r="CI98" s="59" t="str">
        <v>S</v>
      </c>
      <c r="CJ98" s="59" t="str">
        <v>A</v>
      </c>
      <c r="CK98" s="59" t="str">
        <v>S</v>
      </c>
      <c r="CL98" s="59" t="str">
        <v>A</v>
      </c>
      <c r="CM98" s="59" t="str">
        <v>S</v>
      </c>
      <c r="CN98" s="59" t="str">
        <v>A</v>
      </c>
      <c r="CO98" s="59" t="str">
        <v>A</v>
      </c>
      <c r="CP98" s="59" t="str">
        <v>S</v>
      </c>
      <c r="CQ98" s="59" t="str">
        <v>A</v>
      </c>
      <c r="CR98" s="59" t="str">
        <v>A</v>
      </c>
      <c r="CS98" s="59" t="str">
        <v>S</v>
      </c>
      <c r="CT98" s="59" t="str">
        <v>S</v>
      </c>
      <c r="CU98" s="59" t="str">
        <v>S</v>
      </c>
      <c r="CV98" s="59" t="str">
        <v>A</v>
      </c>
      <c r="CW98" s="59" t="str">
        <v>S</v>
      </c>
      <c r="CX98" s="59" t="str">
        <v>A</v>
      </c>
      <c r="CY98" s="59" t="str">
        <v>S</v>
      </c>
      <c r="CZ98" s="59" t="str">
        <v>A</v>
      </c>
      <c r="DA98" s="59" t="str">
        <v>S</v>
      </c>
      <c r="DB98" s="59" t="str">
        <v>S</v>
      </c>
      <c r="DC98" s="59" t="str">
        <v>A</v>
      </c>
      <c r="DD98" s="59" t="str">
        <v>A</v>
      </c>
      <c r="DE98" s="59" t="str">
        <v>S</v>
      </c>
      <c r="DF98" s="59" t="str">
        <v>A</v>
      </c>
      <c r="DG98" s="59" t="str">
        <v>S</v>
      </c>
      <c r="DH98" s="59" t="str">
        <v>A</v>
      </c>
      <c r="DI98" s="59" t="str">
        <v>S</v>
      </c>
      <c r="DJ98" s="59" t="str">
        <v>A</v>
      </c>
      <c r="DK98" s="59" t="str">
        <v>S</v>
      </c>
      <c r="DL98" s="59" t="str">
        <v>A</v>
      </c>
      <c r="DM98" s="59" t="str">
        <v>S</v>
      </c>
      <c r="DN98" s="59" t="str">
        <v>S</v>
      </c>
      <c r="DO98" s="59" t="str">
        <v>A</v>
      </c>
      <c r="DP98" s="59" t="str">
        <v>A</v>
      </c>
      <c r="DQ98" s="59" t="str">
        <v>S</v>
      </c>
      <c r="DR98" s="59" t="str">
        <v>A</v>
      </c>
      <c r="DS98" s="59" t="str">
        <v>S</v>
      </c>
      <c r="DT98" s="59" t="str">
        <v>A</v>
      </c>
      <c r="DU98" s="59" t="str">
        <v>S</v>
      </c>
      <c r="DV98" s="59" t="str">
        <v>A</v>
      </c>
      <c r="DW98" s="59" t="str">
        <v>S</v>
      </c>
      <c r="DX98" s="59" t="str">
        <v>A</v>
      </c>
      <c r="DY98" s="59" t="str">
        <v>S</v>
      </c>
      <c r="DZ98" s="59" t="str">
        <v>S</v>
      </c>
      <c r="EA98" s="59" t="str">
        <v>A</v>
      </c>
      <c r="EB98" s="59" t="str">
        <v>A</v>
      </c>
      <c r="EC98" s="59" t="str">
        <v>S</v>
      </c>
      <c r="ED98" s="59" t="str">
        <v>A</v>
      </c>
      <c r="EE98" s="59" t="str">
        <v>S</v>
      </c>
      <c r="EF98" s="59" t="str">
        <v>A</v>
      </c>
      <c r="EG98" s="59" t="str">
        <v>S</v>
      </c>
      <c r="EH98" s="59" t="str">
        <v>A</v>
      </c>
      <c r="EI98" s="59" t="str">
        <v>S</v>
      </c>
      <c r="EJ98" s="59" t="str">
        <v>A</v>
      </c>
      <c r="EK98" s="59" t="str">
        <v>S</v>
      </c>
      <c r="EL98" s="59" t="str">
        <v>S</v>
      </c>
      <c r="EM98" s="59" t="str">
        <v>A</v>
      </c>
      <c r="EN98" s="59" t="str">
        <v>A</v>
      </c>
      <c r="EO98" s="59" t="str">
        <v>S</v>
      </c>
      <c r="EP98" s="59" t="str">
        <v>A</v>
      </c>
      <c r="EQ98" s="59" t="str">
        <v>S</v>
      </c>
      <c r="ER98" s="59" t="str">
        <v>A</v>
      </c>
      <c r="ES98" s="59" t="str">
        <v>S</v>
      </c>
      <c r="ET98" s="59" t="str">
        <v>A</v>
      </c>
      <c r="EU98" s="59" t="str">
        <v>S</v>
      </c>
      <c r="EV98" s="59" t="str">
        <v>A</v>
      </c>
      <c r="EW98" s="59" t="str">
        <v>S</v>
      </c>
      <c r="EX98" s="59" t="str">
        <v>S</v>
      </c>
      <c r="EY98" s="59" t="str">
        <v>A</v>
      </c>
      <c r="EZ98" s="59" t="str">
        <v>A</v>
      </c>
      <c r="FA98" s="59" t="str">
        <v>S</v>
      </c>
      <c r="FB98" s="59" t="str">
        <v>A</v>
      </c>
      <c r="FC98" s="59" t="str">
        <v>S</v>
      </c>
      <c r="FD98" s="59" t="str">
        <v>A</v>
      </c>
      <c r="FE98" s="59" t="str">
        <v>S</v>
      </c>
      <c r="FF98" s="59" t="str">
        <v>A</v>
      </c>
      <c r="FG98" s="59" t="str">
        <v>S</v>
      </c>
      <c r="FH98" s="59" t="str">
        <v>A</v>
      </c>
      <c r="FI98" s="59" t="str">
        <v>S</v>
      </c>
      <c r="FJ98" s="59" t="str">
        <v>A</v>
      </c>
      <c r="FK98" s="59" t="str">
        <v>S</v>
      </c>
      <c r="FL98" s="59" t="str">
        <v>S</v>
      </c>
      <c r="FM98" s="59" t="str">
        <v>A</v>
      </c>
      <c r="FN98" s="59" t="str">
        <v>A</v>
      </c>
      <c r="FO98" s="59" t="str">
        <v>S</v>
      </c>
      <c r="FP98" s="59" t="str">
        <v>A</v>
      </c>
      <c r="FQ98" s="59" t="str">
        <v>S</v>
      </c>
      <c r="FR98" s="59" t="str">
        <v>A</v>
      </c>
      <c r="FS98" s="59" t="str">
        <v>S</v>
      </c>
      <c r="FT98" s="59" t="str">
        <v>A</v>
      </c>
      <c r="FU98" s="59" t="str">
        <v>S</v>
      </c>
      <c r="FV98" s="59" t="str">
        <v>A</v>
      </c>
      <c r="FW98" s="59" t="str">
        <v>S</v>
      </c>
      <c r="FX98" s="59" t="str">
        <v>S</v>
      </c>
      <c r="FY98" s="59" t="str">
        <v>A</v>
      </c>
      <c r="FZ98" s="59" t="str">
        <v>A</v>
      </c>
      <c r="GA98" s="59" t="str">
        <v>S</v>
      </c>
      <c r="GB98" s="59" t="str">
        <v>A</v>
      </c>
      <c r="GC98" s="59" t="str">
        <v>S</v>
      </c>
      <c r="GD98" s="59" t="str">
        <v>A</v>
      </c>
      <c r="GE98" s="59" t="str">
        <v>S</v>
      </c>
      <c r="GF98" s="59" t="str">
        <v>A</v>
      </c>
      <c r="GG98" s="59" t="str">
        <v>S</v>
      </c>
      <c r="GH98" s="59" t="str">
        <v>A</v>
      </c>
      <c r="GI98" s="59" t="str">
        <v>S</v>
      </c>
      <c r="GJ98" s="59" t="str">
        <v>S</v>
      </c>
      <c r="GK98" s="59" t="str">
        <v>A</v>
      </c>
      <c r="GL98" s="59" t="str">
        <v>A</v>
      </c>
      <c r="GM98" s="59" t="str">
        <v>S</v>
      </c>
      <c r="GN98" s="59" t="str">
        <v>A</v>
      </c>
      <c r="GO98" s="59" t="str">
        <v>S</v>
      </c>
      <c r="GP98" s="59" t="str">
        <v>A</v>
      </c>
      <c r="GQ98" s="59" t="str">
        <v>S</v>
      </c>
      <c r="GR98" s="59" t="str">
        <v>A</v>
      </c>
      <c r="GS98" s="59" t="str">
        <v>S</v>
      </c>
    </row>
    <row r="99" spans="1:201">
      <c r="A99" s="39">
        <v>95</v>
      </c>
      <c r="B99" s="59" t="str" cm="1">
        <f t="array" ref="B99:GS99">_xlfn.XLOOKUP(A99,Case!$B$50:$B$205,Case!$G$50:$GX$205)&amp;""</f>
        <v>O</v>
      </c>
      <c r="C99" s="59" t="str">
        <v>A</v>
      </c>
      <c r="D99" s="59" t="str">
        <v>O</v>
      </c>
      <c r="E99" s="59" t="str">
        <v>O</v>
      </c>
      <c r="F99" s="59" t="str">
        <v>O</v>
      </c>
      <c r="G99" s="59" t="str">
        <v>A</v>
      </c>
      <c r="H99" s="59" t="str">
        <v>O</v>
      </c>
      <c r="I99" s="59" t="str">
        <v>A</v>
      </c>
      <c r="J99" s="59" t="str">
        <v>A</v>
      </c>
      <c r="K99" s="59" t="str">
        <v>A</v>
      </c>
      <c r="L99" s="59" t="str">
        <v>O</v>
      </c>
      <c r="M99" s="59" t="str">
        <v>A</v>
      </c>
      <c r="N99" s="59" t="str">
        <v>O</v>
      </c>
      <c r="O99" s="59" t="str">
        <v>A</v>
      </c>
      <c r="P99" s="59" t="str">
        <v>O</v>
      </c>
      <c r="Q99" s="59" t="str">
        <v>O</v>
      </c>
      <c r="R99" s="59" t="str">
        <v>O</v>
      </c>
      <c r="S99" s="59" t="str">
        <v>A</v>
      </c>
      <c r="T99" s="59" t="str">
        <v>O</v>
      </c>
      <c r="U99" s="59" t="str">
        <v>A</v>
      </c>
      <c r="V99" s="59" t="str">
        <v>A</v>
      </c>
      <c r="W99" s="59" t="str">
        <v>A</v>
      </c>
      <c r="X99" s="59" t="str">
        <v>O</v>
      </c>
      <c r="Y99" s="59" t="str">
        <v>A</v>
      </c>
      <c r="Z99" s="59" t="str">
        <v>O</v>
      </c>
      <c r="AA99" s="59" t="str">
        <v>A</v>
      </c>
      <c r="AB99" s="59" t="str">
        <v>O</v>
      </c>
      <c r="AC99" s="59" t="str">
        <v>O</v>
      </c>
      <c r="AD99" s="59" t="str">
        <v>O</v>
      </c>
      <c r="AE99" s="59" t="str">
        <v>A</v>
      </c>
      <c r="AF99" s="59" t="str">
        <v>O</v>
      </c>
      <c r="AG99" s="59" t="str">
        <v>A</v>
      </c>
      <c r="AH99" s="59" t="str">
        <v>A</v>
      </c>
      <c r="AI99" s="59" t="str">
        <v>A</v>
      </c>
      <c r="AJ99" s="59" t="str">
        <v>O</v>
      </c>
      <c r="AK99" s="59" t="str">
        <v>A</v>
      </c>
      <c r="AL99" s="59" t="str">
        <v>O</v>
      </c>
      <c r="AM99" s="59" t="str">
        <v>A</v>
      </c>
      <c r="AN99" s="59" t="str">
        <v>O</v>
      </c>
      <c r="AO99" s="59" t="str">
        <v>O</v>
      </c>
      <c r="AP99" s="59" t="str">
        <v>O</v>
      </c>
      <c r="AQ99" s="59" t="str">
        <v>A</v>
      </c>
      <c r="AR99" s="59" t="str">
        <v>O</v>
      </c>
      <c r="AS99" s="59" t="str">
        <v>A</v>
      </c>
      <c r="AT99" s="59" t="str">
        <v>A</v>
      </c>
      <c r="AU99" s="59" t="str">
        <v>A</v>
      </c>
      <c r="AV99" s="59" t="str">
        <v>O</v>
      </c>
      <c r="AW99" s="59" t="str">
        <v>A</v>
      </c>
      <c r="AX99" s="59" t="str">
        <v>O</v>
      </c>
      <c r="AY99" s="59" t="str">
        <v>A</v>
      </c>
      <c r="AZ99" s="59" t="str">
        <v>O</v>
      </c>
      <c r="BA99" s="59" t="str">
        <v>O</v>
      </c>
      <c r="BB99" s="59" t="str">
        <v>O</v>
      </c>
      <c r="BC99" s="59" t="str">
        <v>A</v>
      </c>
      <c r="BD99" s="59" t="str">
        <v>O</v>
      </c>
      <c r="BE99" s="59" t="str">
        <v>A</v>
      </c>
      <c r="BF99" s="59" t="str">
        <v>A</v>
      </c>
      <c r="BG99" s="59" t="str">
        <v>A</v>
      </c>
      <c r="BH99" s="59" t="str">
        <v>O</v>
      </c>
      <c r="BI99" s="59" t="str">
        <v>A</v>
      </c>
      <c r="BJ99" s="59" t="str">
        <v>A</v>
      </c>
      <c r="BK99" s="59" t="str">
        <v>O</v>
      </c>
      <c r="BL99" s="59" t="str">
        <v>A</v>
      </c>
      <c r="BM99" s="59" t="str">
        <v>A</v>
      </c>
      <c r="BN99" s="59" t="str">
        <v>A</v>
      </c>
      <c r="BO99" s="59" t="str">
        <v>O</v>
      </c>
      <c r="BP99" s="59" t="str">
        <v>O</v>
      </c>
      <c r="BQ99" s="59" t="str">
        <v>A</v>
      </c>
      <c r="BR99" s="59" t="str">
        <v>A</v>
      </c>
      <c r="BS99" s="59" t="str">
        <v>O</v>
      </c>
      <c r="BT99" s="59" t="str">
        <v>A</v>
      </c>
      <c r="BU99" s="59" t="str">
        <v>O</v>
      </c>
      <c r="BV99" s="59" t="str">
        <v>A</v>
      </c>
      <c r="BW99" s="59" t="str">
        <v>O</v>
      </c>
      <c r="BX99" s="59" t="str">
        <v>A</v>
      </c>
      <c r="BY99" s="59" t="str">
        <v>A</v>
      </c>
      <c r="BZ99" s="59" t="str">
        <v>A</v>
      </c>
      <c r="CA99" s="59" t="str">
        <v>O</v>
      </c>
      <c r="CB99" s="59" t="str">
        <v>O</v>
      </c>
      <c r="CC99" s="59" t="str">
        <v>A</v>
      </c>
      <c r="CD99" s="59" t="str">
        <v>A</v>
      </c>
      <c r="CE99" s="59" t="str">
        <v>O</v>
      </c>
      <c r="CF99" s="59" t="str">
        <v>A</v>
      </c>
      <c r="CG99" s="59" t="str">
        <v>O</v>
      </c>
      <c r="CH99" s="59" t="str">
        <v>A</v>
      </c>
      <c r="CI99" s="59" t="str">
        <v>O</v>
      </c>
      <c r="CJ99" s="59" t="str">
        <v>A</v>
      </c>
      <c r="CK99" s="59" t="str">
        <v>A</v>
      </c>
      <c r="CL99" s="59" t="str">
        <v>A</v>
      </c>
      <c r="CM99" s="59" t="str">
        <v>O</v>
      </c>
      <c r="CN99" s="59" t="str">
        <v>O</v>
      </c>
      <c r="CO99" s="59" t="str">
        <v>A</v>
      </c>
      <c r="CP99" s="59" t="str">
        <v>A</v>
      </c>
      <c r="CQ99" s="59" t="str">
        <v>O</v>
      </c>
      <c r="CR99" s="59" t="str">
        <v>A</v>
      </c>
      <c r="CS99" s="59" t="str">
        <v>O</v>
      </c>
      <c r="CT99" s="59" t="str">
        <v>A</v>
      </c>
      <c r="CU99" s="59" t="str">
        <v>O</v>
      </c>
      <c r="CV99" s="59" t="str">
        <v>A</v>
      </c>
      <c r="CW99" s="59" t="str">
        <v>A</v>
      </c>
      <c r="CX99" s="59" t="str">
        <v>A</v>
      </c>
      <c r="CY99" s="59" t="str">
        <v>A</v>
      </c>
      <c r="CZ99" s="59" t="str">
        <v>A</v>
      </c>
      <c r="DA99" s="59" t="str">
        <v>A</v>
      </c>
      <c r="DB99" s="59" t="str">
        <v>A</v>
      </c>
      <c r="DC99" s="59" t="str">
        <v>A</v>
      </c>
      <c r="DD99" s="59" t="str">
        <v>A</v>
      </c>
      <c r="DE99" s="59" t="str">
        <v>O</v>
      </c>
      <c r="DF99" s="59" t="str">
        <v>O</v>
      </c>
      <c r="DG99" s="59" t="str">
        <v>O</v>
      </c>
      <c r="DH99" s="59" t="str">
        <v>O</v>
      </c>
      <c r="DI99" s="59" t="str">
        <v>A</v>
      </c>
      <c r="DJ99" s="59" t="str">
        <v>A</v>
      </c>
      <c r="DK99" s="59" t="str">
        <v>A</v>
      </c>
      <c r="DL99" s="59" t="str">
        <v>A</v>
      </c>
      <c r="DM99" s="59" t="str">
        <v>A</v>
      </c>
      <c r="DN99" s="59" t="str">
        <v>A</v>
      </c>
      <c r="DO99" s="59" t="str">
        <v>A</v>
      </c>
      <c r="DP99" s="59" t="str">
        <v>A</v>
      </c>
      <c r="DQ99" s="59" t="str">
        <v>O</v>
      </c>
      <c r="DR99" s="59" t="str">
        <v>O</v>
      </c>
      <c r="DS99" s="59" t="str">
        <v>O</v>
      </c>
      <c r="DT99" s="59" t="str">
        <v>O</v>
      </c>
      <c r="DU99" s="59" t="str">
        <v>A</v>
      </c>
      <c r="DV99" s="59" t="str">
        <v>A</v>
      </c>
      <c r="DW99" s="59" t="str">
        <v>A</v>
      </c>
      <c r="DX99" s="59" t="str">
        <v>A</v>
      </c>
      <c r="DY99" s="59" t="str">
        <v>A</v>
      </c>
      <c r="DZ99" s="59" t="str">
        <v>A</v>
      </c>
      <c r="EA99" s="59" t="str">
        <v>A</v>
      </c>
      <c r="EB99" s="59" t="str">
        <v>A</v>
      </c>
      <c r="EC99" s="59" t="str">
        <v>O</v>
      </c>
      <c r="ED99" s="59" t="str">
        <v>O</v>
      </c>
      <c r="EE99" s="59" t="str">
        <v>O</v>
      </c>
      <c r="EF99" s="59" t="str">
        <v>O</v>
      </c>
      <c r="EG99" s="59" t="str">
        <v>A</v>
      </c>
      <c r="EH99" s="59" t="str">
        <v>A</v>
      </c>
      <c r="EI99" s="59" t="str">
        <v>A</v>
      </c>
      <c r="EJ99" s="59" t="str">
        <v>A</v>
      </c>
      <c r="EK99" s="59" t="str">
        <v>A</v>
      </c>
      <c r="EL99" s="59" t="str">
        <v>A</v>
      </c>
      <c r="EM99" s="59" t="str">
        <v>A</v>
      </c>
      <c r="EN99" s="59" t="str">
        <v>A</v>
      </c>
      <c r="EO99" s="59" t="str">
        <v>O</v>
      </c>
      <c r="EP99" s="59" t="str">
        <v>O</v>
      </c>
      <c r="EQ99" s="59" t="str">
        <v>O</v>
      </c>
      <c r="ER99" s="59" t="str">
        <v>O</v>
      </c>
      <c r="ES99" s="59" t="str">
        <v>A</v>
      </c>
      <c r="ET99" s="59" t="str">
        <v>A</v>
      </c>
      <c r="EU99" s="59" t="str">
        <v>A</v>
      </c>
      <c r="EV99" s="59" t="str">
        <v>A</v>
      </c>
      <c r="EW99" s="59" t="str">
        <v>A</v>
      </c>
      <c r="EX99" s="59" t="str">
        <v>A</v>
      </c>
      <c r="EY99" s="59" t="str">
        <v>A</v>
      </c>
      <c r="EZ99" s="59" t="str">
        <v>A</v>
      </c>
      <c r="FA99" s="59" t="str">
        <v>O</v>
      </c>
      <c r="FB99" s="59" t="str">
        <v>O</v>
      </c>
      <c r="FC99" s="59" t="str">
        <v>O</v>
      </c>
      <c r="FD99" s="59" t="str">
        <v>O</v>
      </c>
      <c r="FE99" s="59" t="str">
        <v>A</v>
      </c>
      <c r="FF99" s="59" t="str">
        <v>O</v>
      </c>
      <c r="FG99" s="59" t="str">
        <v>A</v>
      </c>
      <c r="FH99" s="59" t="str">
        <v>O</v>
      </c>
      <c r="FI99" s="59" t="str">
        <v>O</v>
      </c>
      <c r="FJ99" s="59" t="str">
        <v>O</v>
      </c>
      <c r="FK99" s="59" t="str">
        <v>A</v>
      </c>
      <c r="FL99" s="59" t="str">
        <v>A</v>
      </c>
      <c r="FM99" s="59" t="str">
        <v>A</v>
      </c>
      <c r="FN99" s="59" t="str">
        <v>A</v>
      </c>
      <c r="FO99" s="59" t="str">
        <v>A</v>
      </c>
      <c r="FP99" s="59" t="str">
        <v>A</v>
      </c>
      <c r="FQ99" s="59" t="str">
        <v>O</v>
      </c>
      <c r="FR99" s="59" t="str">
        <v>O</v>
      </c>
      <c r="FS99" s="59" t="str">
        <v>A</v>
      </c>
      <c r="FT99" s="59" t="str">
        <v>O</v>
      </c>
      <c r="FU99" s="59" t="str">
        <v>O</v>
      </c>
      <c r="FV99" s="59" t="str">
        <v>O</v>
      </c>
      <c r="FW99" s="59" t="str">
        <v>A</v>
      </c>
      <c r="FX99" s="59" t="str">
        <v>A</v>
      </c>
      <c r="FY99" s="59" t="str">
        <v>A</v>
      </c>
      <c r="FZ99" s="59" t="str">
        <v>A</v>
      </c>
      <c r="GA99" s="59" t="str">
        <v>A</v>
      </c>
      <c r="GB99" s="59" t="str">
        <v>A</v>
      </c>
      <c r="GC99" s="59" t="str">
        <v>O</v>
      </c>
      <c r="GD99" s="59" t="str">
        <v>O</v>
      </c>
      <c r="GE99" s="59" t="str">
        <v>A</v>
      </c>
      <c r="GF99" s="59" t="str">
        <v>O</v>
      </c>
      <c r="GG99" s="59" t="str">
        <v>O</v>
      </c>
      <c r="GH99" s="59" t="str">
        <v>O</v>
      </c>
      <c r="GI99" s="59" t="str">
        <v>A</v>
      </c>
      <c r="GJ99" s="59" t="str">
        <v>A</v>
      </c>
      <c r="GK99" s="59" t="str">
        <v>A</v>
      </c>
      <c r="GL99" s="59" t="str">
        <v>A</v>
      </c>
      <c r="GM99" s="59" t="str">
        <v>A</v>
      </c>
      <c r="GN99" s="59" t="str">
        <v>A</v>
      </c>
      <c r="GO99" s="59" t="str">
        <v>O</v>
      </c>
      <c r="GP99" s="59" t="str">
        <v>O</v>
      </c>
      <c r="GQ99" s="59" t="str">
        <v>A</v>
      </c>
      <c r="GR99" s="59" t="str">
        <v>O</v>
      </c>
      <c r="GS99" s="59" t="str">
        <v>O</v>
      </c>
    </row>
    <row r="100" spans="1:201">
      <c r="A100" s="39">
        <v>96</v>
      </c>
      <c r="B100" s="59" t="str" cm="1">
        <f t="array" ref="B100:GS100">_xlfn.XLOOKUP(A100,Case!$B$50:$B$205,Case!$G$50:$GX$205)&amp;""</f>
        <v>A</v>
      </c>
      <c r="C100" s="59" t="str">
        <v>USC</v>
      </c>
      <c r="D100" s="59" t="str">
        <v>USC</v>
      </c>
      <c r="E100" s="59" t="str">
        <v>A</v>
      </c>
      <c r="F100" s="59" t="str">
        <v>A</v>
      </c>
      <c r="G100" s="59" t="str">
        <v>USC</v>
      </c>
      <c r="H100" s="59" t="str">
        <v>USC</v>
      </c>
      <c r="I100" s="59" t="str">
        <v>A</v>
      </c>
      <c r="J100" s="59" t="str">
        <v>USC</v>
      </c>
      <c r="K100" s="59" t="str">
        <v>A</v>
      </c>
      <c r="L100" s="59" t="str">
        <v>A</v>
      </c>
      <c r="M100" s="59" t="str">
        <v>USC</v>
      </c>
      <c r="N100" s="59" t="str">
        <v>A</v>
      </c>
      <c r="O100" s="59" t="str">
        <v>USC</v>
      </c>
      <c r="P100" s="59" t="str">
        <v>USC</v>
      </c>
      <c r="Q100" s="59" t="str">
        <v>A</v>
      </c>
      <c r="R100" s="59" t="str">
        <v>A</v>
      </c>
      <c r="S100" s="59" t="str">
        <v>USC</v>
      </c>
      <c r="T100" s="59" t="str">
        <v>USC</v>
      </c>
      <c r="U100" s="59" t="str">
        <v>A</v>
      </c>
      <c r="V100" s="59" t="str">
        <v>USC</v>
      </c>
      <c r="W100" s="59" t="str">
        <v>A</v>
      </c>
      <c r="X100" s="59" t="str">
        <v>A</v>
      </c>
      <c r="Y100" s="59" t="str">
        <v>USC</v>
      </c>
      <c r="Z100" s="59" t="str">
        <v>A</v>
      </c>
      <c r="AA100" s="59" t="str">
        <v>USC</v>
      </c>
      <c r="AB100" s="59" t="str">
        <v>USC</v>
      </c>
      <c r="AC100" s="59" t="str">
        <v>A</v>
      </c>
      <c r="AD100" s="59" t="str">
        <v>A</v>
      </c>
      <c r="AE100" s="59" t="str">
        <v>USC</v>
      </c>
      <c r="AF100" s="59" t="str">
        <v>USC</v>
      </c>
      <c r="AG100" s="59" t="str">
        <v>A</v>
      </c>
      <c r="AH100" s="59" t="str">
        <v>USC</v>
      </c>
      <c r="AI100" s="59" t="str">
        <v>A</v>
      </c>
      <c r="AJ100" s="59" t="str">
        <v>A</v>
      </c>
      <c r="AK100" s="59" t="str">
        <v>USC</v>
      </c>
      <c r="AL100" s="59" t="str">
        <v>A</v>
      </c>
      <c r="AM100" s="59" t="str">
        <v>USC</v>
      </c>
      <c r="AN100" s="59" t="str">
        <v>USC</v>
      </c>
      <c r="AO100" s="59" t="str">
        <v>A</v>
      </c>
      <c r="AP100" s="59" t="str">
        <v>A</v>
      </c>
      <c r="AQ100" s="59" t="str">
        <v>USC</v>
      </c>
      <c r="AR100" s="59" t="str">
        <v>USC</v>
      </c>
      <c r="AS100" s="59" t="str">
        <v>A</v>
      </c>
      <c r="AT100" s="59" t="str">
        <v>USC</v>
      </c>
      <c r="AU100" s="59" t="str">
        <v>A</v>
      </c>
      <c r="AV100" s="59" t="str">
        <v>A</v>
      </c>
      <c r="AW100" s="59" t="str">
        <v>USC</v>
      </c>
      <c r="AX100" s="59" t="str">
        <v>A</v>
      </c>
      <c r="AY100" s="59" t="str">
        <v>USC</v>
      </c>
      <c r="AZ100" s="59" t="str">
        <v>USC</v>
      </c>
      <c r="BA100" s="59" t="str">
        <v>A</v>
      </c>
      <c r="BB100" s="59" t="str">
        <v>A</v>
      </c>
      <c r="BC100" s="59" t="str">
        <v>USC</v>
      </c>
      <c r="BD100" s="59" t="str">
        <v>USC</v>
      </c>
      <c r="BE100" s="59" t="str">
        <v>A</v>
      </c>
      <c r="BF100" s="59" t="str">
        <v>A</v>
      </c>
      <c r="BG100" s="59" t="str">
        <v>A</v>
      </c>
      <c r="BH100" s="59" t="str">
        <v>USC</v>
      </c>
      <c r="BI100" s="59" t="str">
        <v>A</v>
      </c>
      <c r="BJ100" s="59" t="str">
        <v>A</v>
      </c>
      <c r="BK100" s="59" t="str">
        <v>USC</v>
      </c>
      <c r="BL100" s="59" t="str">
        <v>A</v>
      </c>
      <c r="BM100" s="59" t="str">
        <v>A</v>
      </c>
      <c r="BN100" s="59" t="str">
        <v>A</v>
      </c>
      <c r="BO100" s="59" t="str">
        <v>USC</v>
      </c>
      <c r="BP100" s="59" t="str">
        <v>USC</v>
      </c>
      <c r="BQ100" s="59" t="str">
        <v>A</v>
      </c>
      <c r="BR100" s="59" t="str">
        <v>A</v>
      </c>
      <c r="BS100" s="59" t="str">
        <v>USC</v>
      </c>
      <c r="BT100" s="59" t="str">
        <v>A</v>
      </c>
      <c r="BU100" s="59" t="str">
        <v>USC</v>
      </c>
      <c r="BV100" s="59" t="str">
        <v>A</v>
      </c>
      <c r="BW100" s="59" t="str">
        <v>USC</v>
      </c>
      <c r="BX100" s="59" t="str">
        <v>A</v>
      </c>
      <c r="BY100" s="59" t="str">
        <v>A</v>
      </c>
      <c r="BZ100" s="59" t="str">
        <v>A</v>
      </c>
      <c r="CA100" s="59" t="str">
        <v>USC</v>
      </c>
      <c r="CB100" s="59" t="str">
        <v>USC</v>
      </c>
      <c r="CC100" s="59" t="str">
        <v>A</v>
      </c>
      <c r="CD100" s="59" t="str">
        <v>A</v>
      </c>
      <c r="CE100" s="59" t="str">
        <v>USC</v>
      </c>
      <c r="CF100" s="59" t="str">
        <v>A</v>
      </c>
      <c r="CG100" s="59" t="str">
        <v>USC</v>
      </c>
      <c r="CH100" s="59" t="str">
        <v>A</v>
      </c>
      <c r="CI100" s="59" t="str">
        <v>USC</v>
      </c>
      <c r="CJ100" s="59" t="str">
        <v>A</v>
      </c>
      <c r="CK100" s="59" t="str">
        <v>A</v>
      </c>
      <c r="CL100" s="59" t="str">
        <v>A</v>
      </c>
      <c r="CM100" s="59" t="str">
        <v>USC</v>
      </c>
      <c r="CN100" s="59" t="str">
        <v>USC</v>
      </c>
      <c r="CO100" s="59" t="str">
        <v>A</v>
      </c>
      <c r="CP100" s="59" t="str">
        <v>A</v>
      </c>
      <c r="CQ100" s="59" t="str">
        <v>USC</v>
      </c>
      <c r="CR100" s="59" t="str">
        <v>A</v>
      </c>
      <c r="CS100" s="59" t="str">
        <v>USC</v>
      </c>
      <c r="CT100" s="59" t="str">
        <v>A</v>
      </c>
      <c r="CU100" s="59" t="str">
        <v>USC</v>
      </c>
      <c r="CV100" s="59" t="str">
        <v>A</v>
      </c>
      <c r="CW100" s="59" t="str">
        <v>A</v>
      </c>
      <c r="CX100" s="59" t="str">
        <v>A</v>
      </c>
      <c r="CY100" s="59" t="str">
        <v>A</v>
      </c>
      <c r="CZ100" s="59" t="str">
        <v>A</v>
      </c>
      <c r="DA100" s="59" t="str">
        <v>A</v>
      </c>
      <c r="DB100" s="59" t="str">
        <v>A</v>
      </c>
      <c r="DC100" s="59" t="str">
        <v>A</v>
      </c>
      <c r="DD100" s="59" t="str">
        <v>A</v>
      </c>
      <c r="DE100" s="59" t="str">
        <v>USC</v>
      </c>
      <c r="DF100" s="59" t="str">
        <v>USC</v>
      </c>
      <c r="DG100" s="59" t="str">
        <v>USC</v>
      </c>
      <c r="DH100" s="59" t="str">
        <v>USC</v>
      </c>
      <c r="DI100" s="59" t="str">
        <v>A</v>
      </c>
      <c r="DJ100" s="59" t="str">
        <v>A</v>
      </c>
      <c r="DK100" s="59" t="str">
        <v>A</v>
      </c>
      <c r="DL100" s="59" t="str">
        <v>A</v>
      </c>
      <c r="DM100" s="59" t="str">
        <v>A</v>
      </c>
      <c r="DN100" s="59" t="str">
        <v>A</v>
      </c>
      <c r="DO100" s="59" t="str">
        <v>A</v>
      </c>
      <c r="DP100" s="59" t="str">
        <v>A</v>
      </c>
      <c r="DQ100" s="59" t="str">
        <v>USC</v>
      </c>
      <c r="DR100" s="59" t="str">
        <v>USC</v>
      </c>
      <c r="DS100" s="59" t="str">
        <v>USC</v>
      </c>
      <c r="DT100" s="59" t="str">
        <v>USC</v>
      </c>
      <c r="DU100" s="59" t="str">
        <v>A</v>
      </c>
      <c r="DV100" s="59" t="str">
        <v>A</v>
      </c>
      <c r="DW100" s="59" t="str">
        <v>A</v>
      </c>
      <c r="DX100" s="59" t="str">
        <v>A</v>
      </c>
      <c r="DY100" s="59" t="str">
        <v>A</v>
      </c>
      <c r="DZ100" s="59" t="str">
        <v>A</v>
      </c>
      <c r="EA100" s="59" t="str">
        <v>A</v>
      </c>
      <c r="EB100" s="59" t="str">
        <v>A</v>
      </c>
      <c r="EC100" s="59" t="str">
        <v>USC</v>
      </c>
      <c r="ED100" s="59" t="str">
        <v>USC</v>
      </c>
      <c r="EE100" s="59" t="str">
        <v>USC</v>
      </c>
      <c r="EF100" s="59" t="str">
        <v>USC</v>
      </c>
      <c r="EG100" s="59" t="str">
        <v>A</v>
      </c>
      <c r="EH100" s="59" t="str">
        <v>A</v>
      </c>
      <c r="EI100" s="59" t="str">
        <v>A</v>
      </c>
      <c r="EJ100" s="59" t="str">
        <v>A</v>
      </c>
      <c r="EK100" s="59" t="str">
        <v>A</v>
      </c>
      <c r="EL100" s="59" t="str">
        <v>A</v>
      </c>
      <c r="EM100" s="59" t="str">
        <v>A</v>
      </c>
      <c r="EN100" s="59" t="str">
        <v>A</v>
      </c>
      <c r="EO100" s="59" t="str">
        <v>USC</v>
      </c>
      <c r="EP100" s="59" t="str">
        <v>USC</v>
      </c>
      <c r="EQ100" s="59" t="str">
        <v>USC</v>
      </c>
      <c r="ER100" s="59" t="str">
        <v>USC</v>
      </c>
      <c r="ES100" s="59" t="str">
        <v>A</v>
      </c>
      <c r="ET100" s="59" t="str">
        <v>A</v>
      </c>
      <c r="EU100" s="59" t="str">
        <v>A</v>
      </c>
      <c r="EV100" s="59" t="str">
        <v>A</v>
      </c>
      <c r="EW100" s="59" t="str">
        <v>A</v>
      </c>
      <c r="EX100" s="59" t="str">
        <v>A</v>
      </c>
      <c r="EY100" s="59" t="str">
        <v>A</v>
      </c>
      <c r="EZ100" s="59" t="str">
        <v>A</v>
      </c>
      <c r="FA100" s="59" t="str">
        <v>USC</v>
      </c>
      <c r="FB100" s="59" t="str">
        <v>USC</v>
      </c>
      <c r="FC100" s="59" t="str">
        <v>USC</v>
      </c>
      <c r="FD100" s="59" t="str">
        <v>USC</v>
      </c>
      <c r="FE100" s="59" t="str">
        <v>A</v>
      </c>
      <c r="FF100" s="59" t="str">
        <v>USC</v>
      </c>
      <c r="FG100" s="59" t="str">
        <v>A</v>
      </c>
      <c r="FH100" s="59" t="str">
        <v>USC</v>
      </c>
      <c r="FI100" s="59" t="str">
        <v>USC</v>
      </c>
      <c r="FJ100" s="59" t="str">
        <v>USC</v>
      </c>
      <c r="FK100" s="59" t="str">
        <v>A</v>
      </c>
      <c r="FL100" s="59" t="str">
        <v>A</v>
      </c>
      <c r="FM100" s="59" t="str">
        <v>A</v>
      </c>
      <c r="FN100" s="59" t="str">
        <v>A</v>
      </c>
      <c r="FO100" s="59" t="str">
        <v>A</v>
      </c>
      <c r="FP100" s="59" t="str">
        <v>A</v>
      </c>
      <c r="FQ100" s="59" t="str">
        <v>USC</v>
      </c>
      <c r="FR100" s="59" t="str">
        <v>USC</v>
      </c>
      <c r="FS100" s="59" t="str">
        <v>A</v>
      </c>
      <c r="FT100" s="59" t="str">
        <v>USC</v>
      </c>
      <c r="FU100" s="59" t="str">
        <v>USC</v>
      </c>
      <c r="FV100" s="59" t="str">
        <v>USC</v>
      </c>
      <c r="FW100" s="59" t="str">
        <v>A</v>
      </c>
      <c r="FX100" s="59" t="str">
        <v>A</v>
      </c>
      <c r="FY100" s="59" t="str">
        <v>A</v>
      </c>
      <c r="FZ100" s="59" t="str">
        <v>A</v>
      </c>
      <c r="GA100" s="59" t="str">
        <v>A</v>
      </c>
      <c r="GB100" s="59" t="str">
        <v>A</v>
      </c>
      <c r="GC100" s="59" t="str">
        <v>USC</v>
      </c>
      <c r="GD100" s="59" t="str">
        <v>USC</v>
      </c>
      <c r="GE100" s="59" t="str">
        <v>A</v>
      </c>
      <c r="GF100" s="59" t="str">
        <v>USC</v>
      </c>
      <c r="GG100" s="59" t="str">
        <v>USC</v>
      </c>
      <c r="GH100" s="59" t="str">
        <v>USC</v>
      </c>
      <c r="GI100" s="59" t="str">
        <v>A</v>
      </c>
      <c r="GJ100" s="59" t="str">
        <v>A</v>
      </c>
      <c r="GK100" s="59" t="str">
        <v>A</v>
      </c>
      <c r="GL100" s="59" t="str">
        <v>A</v>
      </c>
      <c r="GM100" s="59" t="str">
        <v>A</v>
      </c>
      <c r="GN100" s="59" t="str">
        <v>A</v>
      </c>
      <c r="GO100" s="59" t="str">
        <v>USC</v>
      </c>
      <c r="GP100" s="59" t="str">
        <v>USC</v>
      </c>
      <c r="GQ100" s="59" t="str">
        <v>A</v>
      </c>
      <c r="GR100" s="59" t="str">
        <v>USC</v>
      </c>
      <c r="GS100" s="59" t="str">
        <v>USC</v>
      </c>
    </row>
    <row r="101" spans="1:201">
      <c r="A101" s="39">
        <v>97</v>
      </c>
      <c r="B101" s="59" t="str" cm="1">
        <f t="array" ref="B101:GS101">_xlfn.XLOOKUP(A101,Case!$B$50:$B$205,Case!$G$50:$GX$205)&amp;""</f>
        <v>U</v>
      </c>
      <c r="C101" s="59" t="str">
        <v>U</v>
      </c>
      <c r="D101" s="59" t="str">
        <v>U</v>
      </c>
      <c r="E101" s="59" t="str">
        <v>U</v>
      </c>
      <c r="F101" s="59" t="str">
        <v>A</v>
      </c>
      <c r="G101" s="59" t="str">
        <v>A</v>
      </c>
      <c r="H101" s="59" t="str">
        <v>A</v>
      </c>
      <c r="I101" s="59" t="str">
        <v>A</v>
      </c>
      <c r="J101" s="59" t="str">
        <v>U</v>
      </c>
      <c r="K101" s="59" t="str">
        <v>A</v>
      </c>
      <c r="L101" s="59" t="str">
        <v>U</v>
      </c>
      <c r="M101" s="59" t="str">
        <v>U</v>
      </c>
      <c r="N101" s="59" t="str">
        <v>U</v>
      </c>
      <c r="O101" s="59" t="str">
        <v>U</v>
      </c>
      <c r="P101" s="59" t="str">
        <v>U</v>
      </c>
      <c r="Q101" s="59" t="str">
        <v>U</v>
      </c>
      <c r="R101" s="59" t="str">
        <v>A</v>
      </c>
      <c r="S101" s="59" t="str">
        <v>A</v>
      </c>
      <c r="T101" s="59" t="str">
        <v>A</v>
      </c>
      <c r="U101" s="59" t="str">
        <v>A</v>
      </c>
      <c r="V101" s="59" t="str">
        <v>U</v>
      </c>
      <c r="W101" s="59" t="str">
        <v>A</v>
      </c>
      <c r="X101" s="59" t="str">
        <v>U</v>
      </c>
      <c r="Y101" s="59" t="str">
        <v>U</v>
      </c>
      <c r="Z101" s="59" t="str">
        <v>U</v>
      </c>
      <c r="AA101" s="59" t="str">
        <v>U</v>
      </c>
      <c r="AB101" s="59" t="str">
        <v>U</v>
      </c>
      <c r="AC101" s="59" t="str">
        <v>U</v>
      </c>
      <c r="AD101" s="59" t="str">
        <v>A</v>
      </c>
      <c r="AE101" s="59" t="str">
        <v>A</v>
      </c>
      <c r="AF101" s="59" t="str">
        <v>A</v>
      </c>
      <c r="AG101" s="59" t="str">
        <v>A</v>
      </c>
      <c r="AH101" s="59" t="str">
        <v>U</v>
      </c>
      <c r="AI101" s="59" t="str">
        <v>A</v>
      </c>
      <c r="AJ101" s="59" t="str">
        <v>U</v>
      </c>
      <c r="AK101" s="59" t="str">
        <v>U</v>
      </c>
      <c r="AL101" s="59" t="str">
        <v>U</v>
      </c>
      <c r="AM101" s="59" t="str">
        <v>U</v>
      </c>
      <c r="AN101" s="59" t="str">
        <v>U</v>
      </c>
      <c r="AO101" s="59" t="str">
        <v>U</v>
      </c>
      <c r="AP101" s="59" t="str">
        <v>A</v>
      </c>
      <c r="AQ101" s="59" t="str">
        <v>A</v>
      </c>
      <c r="AR101" s="59" t="str">
        <v>A</v>
      </c>
      <c r="AS101" s="59" t="str">
        <v>A</v>
      </c>
      <c r="AT101" s="59" t="str">
        <v>U</v>
      </c>
      <c r="AU101" s="59" t="str">
        <v>A</v>
      </c>
      <c r="AV101" s="59" t="str">
        <v>U</v>
      </c>
      <c r="AW101" s="59" t="str">
        <v>U</v>
      </c>
      <c r="AX101" s="59" t="str">
        <v>U</v>
      </c>
      <c r="AY101" s="59" t="str">
        <v>U</v>
      </c>
      <c r="AZ101" s="59" t="str">
        <v>U</v>
      </c>
      <c r="BA101" s="59" t="str">
        <v>U</v>
      </c>
      <c r="BB101" s="59" t="str">
        <v>A</v>
      </c>
      <c r="BC101" s="59" t="str">
        <v>A</v>
      </c>
      <c r="BD101" s="59" t="str">
        <v>A</v>
      </c>
      <c r="BE101" s="59" t="str">
        <v>A</v>
      </c>
      <c r="BF101" s="59" t="str">
        <v>U</v>
      </c>
      <c r="BG101" s="59" t="str">
        <v>A</v>
      </c>
      <c r="BH101" s="59" t="str">
        <v>U</v>
      </c>
      <c r="BI101" s="59" t="str">
        <v>U</v>
      </c>
      <c r="BJ101" s="59" t="str">
        <v>A</v>
      </c>
      <c r="BK101" s="59" t="str">
        <v>U</v>
      </c>
      <c r="BL101" s="59" t="str">
        <v>U</v>
      </c>
      <c r="BM101" s="59" t="str">
        <v>A</v>
      </c>
      <c r="BN101" s="59" t="str">
        <v>U</v>
      </c>
      <c r="BO101" s="59" t="str">
        <v>U</v>
      </c>
      <c r="BP101" s="59" t="str">
        <v>U</v>
      </c>
      <c r="BQ101" s="59" t="str">
        <v>U</v>
      </c>
      <c r="BR101" s="59" t="str">
        <v>A</v>
      </c>
      <c r="BS101" s="59" t="str">
        <v>A</v>
      </c>
      <c r="BT101" s="59" t="str">
        <v>A</v>
      </c>
      <c r="BU101" s="59" t="str">
        <v>U</v>
      </c>
      <c r="BV101" s="59" t="str">
        <v>A</v>
      </c>
      <c r="BW101" s="59" t="str">
        <v>U</v>
      </c>
      <c r="BX101" s="59" t="str">
        <v>U</v>
      </c>
      <c r="BY101" s="59" t="str">
        <v>A</v>
      </c>
      <c r="BZ101" s="59" t="str">
        <v>U</v>
      </c>
      <c r="CA101" s="59" t="str">
        <v>U</v>
      </c>
      <c r="CB101" s="59" t="str">
        <v>U</v>
      </c>
      <c r="CC101" s="59" t="str">
        <v>U</v>
      </c>
      <c r="CD101" s="59" t="str">
        <v>A</v>
      </c>
      <c r="CE101" s="59" t="str">
        <v>A</v>
      </c>
      <c r="CF101" s="59" t="str">
        <v>A</v>
      </c>
      <c r="CG101" s="59" t="str">
        <v>U</v>
      </c>
      <c r="CH101" s="59" t="str">
        <v>A</v>
      </c>
      <c r="CI101" s="59" t="str">
        <v>U</v>
      </c>
      <c r="CJ101" s="59" t="str">
        <v>U</v>
      </c>
      <c r="CK101" s="59" t="str">
        <v>A</v>
      </c>
      <c r="CL101" s="59" t="str">
        <v>U</v>
      </c>
      <c r="CM101" s="59" t="str">
        <v>U</v>
      </c>
      <c r="CN101" s="59" t="str">
        <v>U</v>
      </c>
      <c r="CO101" s="59" t="str">
        <v>U</v>
      </c>
      <c r="CP101" s="59" t="str">
        <v>A</v>
      </c>
      <c r="CQ101" s="59" t="str">
        <v>A</v>
      </c>
      <c r="CR101" s="59" t="str">
        <v>A</v>
      </c>
      <c r="CS101" s="59" t="str">
        <v>U</v>
      </c>
      <c r="CT101" s="59" t="str">
        <v>A</v>
      </c>
      <c r="CU101" s="59" t="str">
        <v>U</v>
      </c>
      <c r="CV101" s="59" t="str">
        <v>U</v>
      </c>
      <c r="CW101" s="59" t="str">
        <v>A</v>
      </c>
      <c r="CX101" s="59" t="str">
        <v>A</v>
      </c>
      <c r="CY101" s="59" t="str">
        <v>A</v>
      </c>
      <c r="CZ101" s="59" t="str">
        <v>U</v>
      </c>
      <c r="DA101" s="59" t="str">
        <v>U</v>
      </c>
      <c r="DB101" s="59" t="str">
        <v>U</v>
      </c>
      <c r="DC101" s="59" t="str">
        <v>A</v>
      </c>
      <c r="DD101" s="59" t="str">
        <v>A</v>
      </c>
      <c r="DE101" s="59" t="str">
        <v>U</v>
      </c>
      <c r="DF101" s="59" t="str">
        <v>A</v>
      </c>
      <c r="DG101" s="59" t="str">
        <v>U</v>
      </c>
      <c r="DH101" s="59" t="str">
        <v>U</v>
      </c>
      <c r="DI101" s="59" t="str">
        <v>U</v>
      </c>
      <c r="DJ101" s="59" t="str">
        <v>A</v>
      </c>
      <c r="DK101" s="59" t="str">
        <v>A</v>
      </c>
      <c r="DL101" s="59" t="str">
        <v>U</v>
      </c>
      <c r="DM101" s="59" t="str">
        <v>U</v>
      </c>
      <c r="DN101" s="59" t="str">
        <v>U</v>
      </c>
      <c r="DO101" s="59" t="str">
        <v>A</v>
      </c>
      <c r="DP101" s="59" t="str">
        <v>A</v>
      </c>
      <c r="DQ101" s="59" t="str">
        <v>U</v>
      </c>
      <c r="DR101" s="59" t="str">
        <v>A</v>
      </c>
      <c r="DS101" s="59" t="str">
        <v>U</v>
      </c>
      <c r="DT101" s="59" t="str">
        <v>U</v>
      </c>
      <c r="DU101" s="59" t="str">
        <v>U</v>
      </c>
      <c r="DV101" s="59" t="str">
        <v>A</v>
      </c>
      <c r="DW101" s="59" t="str">
        <v>A</v>
      </c>
      <c r="DX101" s="59" t="str">
        <v>U</v>
      </c>
      <c r="DY101" s="59" t="str">
        <v>U</v>
      </c>
      <c r="DZ101" s="59" t="str">
        <v>U</v>
      </c>
      <c r="EA101" s="59" t="str">
        <v>A</v>
      </c>
      <c r="EB101" s="59" t="str">
        <v>A</v>
      </c>
      <c r="EC101" s="59" t="str">
        <v>U</v>
      </c>
      <c r="ED101" s="59" t="str">
        <v>A</v>
      </c>
      <c r="EE101" s="59" t="str">
        <v>U</v>
      </c>
      <c r="EF101" s="59" t="str">
        <v>U</v>
      </c>
      <c r="EG101" s="59" t="str">
        <v>U</v>
      </c>
      <c r="EH101" s="59" t="str">
        <v>A</v>
      </c>
      <c r="EI101" s="59" t="str">
        <v>A</v>
      </c>
      <c r="EJ101" s="59" t="str">
        <v>U</v>
      </c>
      <c r="EK101" s="59" t="str">
        <v>U</v>
      </c>
      <c r="EL101" s="59" t="str">
        <v>U</v>
      </c>
      <c r="EM101" s="59" t="str">
        <v>A</v>
      </c>
      <c r="EN101" s="59" t="str">
        <v>A</v>
      </c>
      <c r="EO101" s="59" t="str">
        <v>U</v>
      </c>
      <c r="EP101" s="59" t="str">
        <v>A</v>
      </c>
      <c r="EQ101" s="59" t="str">
        <v>U</v>
      </c>
      <c r="ER101" s="59" t="str">
        <v>U</v>
      </c>
      <c r="ES101" s="59" t="str">
        <v>U</v>
      </c>
      <c r="ET101" s="59" t="str">
        <v>A</v>
      </c>
      <c r="EU101" s="59" t="str">
        <v>A</v>
      </c>
      <c r="EV101" s="59" t="str">
        <v>U</v>
      </c>
      <c r="EW101" s="59" t="str">
        <v>U</v>
      </c>
      <c r="EX101" s="59" t="str">
        <v>U</v>
      </c>
      <c r="EY101" s="59" t="str">
        <v>A</v>
      </c>
      <c r="EZ101" s="59" t="str">
        <v>A</v>
      </c>
      <c r="FA101" s="59" t="str">
        <v>U</v>
      </c>
      <c r="FB101" s="59" t="str">
        <v>A</v>
      </c>
      <c r="FC101" s="59" t="str">
        <v>U</v>
      </c>
      <c r="FD101" s="59" t="str">
        <v>U</v>
      </c>
      <c r="FE101" s="59" t="str">
        <v>U</v>
      </c>
      <c r="FF101" s="59" t="str">
        <v>A</v>
      </c>
      <c r="FG101" s="59" t="str">
        <v>U</v>
      </c>
      <c r="FH101" s="59" t="str">
        <v>A</v>
      </c>
      <c r="FI101" s="59" t="str">
        <v>A</v>
      </c>
      <c r="FJ101" s="59" t="str">
        <v>A</v>
      </c>
      <c r="FK101" s="59" t="str">
        <v>A</v>
      </c>
      <c r="FL101" s="59" t="str">
        <v>U</v>
      </c>
      <c r="FM101" s="59" t="str">
        <v>A</v>
      </c>
      <c r="FN101" s="59" t="str">
        <v>U</v>
      </c>
      <c r="FO101" s="59" t="str">
        <v>A</v>
      </c>
      <c r="FP101" s="59" t="str">
        <v>U</v>
      </c>
      <c r="FQ101" s="59" t="str">
        <v>A</v>
      </c>
      <c r="FR101" s="59" t="str">
        <v>A</v>
      </c>
      <c r="FS101" s="59" t="str">
        <v>U</v>
      </c>
      <c r="FT101" s="59" t="str">
        <v>A</v>
      </c>
      <c r="FU101" s="59" t="str">
        <v>A</v>
      </c>
      <c r="FV101" s="59" t="str">
        <v>A</v>
      </c>
      <c r="FW101" s="59" t="str">
        <v>A</v>
      </c>
      <c r="FX101" s="59" t="str">
        <v>U</v>
      </c>
      <c r="FY101" s="59" t="str">
        <v>A</v>
      </c>
      <c r="FZ101" s="59" t="str">
        <v>U</v>
      </c>
      <c r="GA101" s="59" t="str">
        <v>A</v>
      </c>
      <c r="GB101" s="59" t="str">
        <v>U</v>
      </c>
      <c r="GC101" s="59" t="str">
        <v>A</v>
      </c>
      <c r="GD101" s="59" t="str">
        <v>A</v>
      </c>
      <c r="GE101" s="59" t="str">
        <v>U</v>
      </c>
      <c r="GF101" s="59" t="str">
        <v>A</v>
      </c>
      <c r="GG101" s="59" t="str">
        <v>A</v>
      </c>
      <c r="GH101" s="59" t="str">
        <v>A</v>
      </c>
      <c r="GI101" s="59" t="str">
        <v>A</v>
      </c>
      <c r="GJ101" s="59" t="str">
        <v>U</v>
      </c>
      <c r="GK101" s="59" t="str">
        <v>A</v>
      </c>
      <c r="GL101" s="59" t="str">
        <v>U</v>
      </c>
      <c r="GM101" s="59" t="str">
        <v>A</v>
      </c>
      <c r="GN101" s="59" t="str">
        <v>U</v>
      </c>
      <c r="GO101" s="59" t="str">
        <v>A</v>
      </c>
      <c r="GP101" s="59" t="str">
        <v>A</v>
      </c>
      <c r="GQ101" s="59" t="str">
        <v>U</v>
      </c>
      <c r="GR101" s="59" t="str">
        <v>A</v>
      </c>
      <c r="GS101" s="59" t="str">
        <v>A</v>
      </c>
    </row>
    <row r="102" spans="1:201">
      <c r="A102" s="39">
        <v>98</v>
      </c>
      <c r="B102" s="59" t="str" cm="1">
        <f t="array" ref="B102:GS102">_xlfn.XLOOKUP(A102,Case!$B$50:$B$205,Case!$G$50:$GX$205)&amp;""</f>
        <v>OSU</v>
      </c>
      <c r="C102" s="59" t="str">
        <v>A</v>
      </c>
      <c r="D102" s="59" t="str">
        <v>A</v>
      </c>
      <c r="E102" s="59" t="str">
        <v>A</v>
      </c>
      <c r="F102" s="59" t="str">
        <v>OSU</v>
      </c>
      <c r="G102" s="59" t="str">
        <v>A</v>
      </c>
      <c r="H102" s="59" t="str">
        <v>A</v>
      </c>
      <c r="I102" s="59" t="str">
        <v>OSU</v>
      </c>
      <c r="J102" s="59" t="str">
        <v>A</v>
      </c>
      <c r="K102" s="59" t="str">
        <v>OSU</v>
      </c>
      <c r="L102" s="59" t="str">
        <v>A</v>
      </c>
      <c r="M102" s="59" t="str">
        <v>A</v>
      </c>
      <c r="N102" s="59" t="str">
        <v>OSU</v>
      </c>
      <c r="O102" s="59" t="str">
        <v>A</v>
      </c>
      <c r="P102" s="59" t="str">
        <v>A</v>
      </c>
      <c r="Q102" s="59" t="str">
        <v>A</v>
      </c>
      <c r="R102" s="59" t="str">
        <v>OSU</v>
      </c>
      <c r="S102" s="59" t="str">
        <v>A</v>
      </c>
      <c r="T102" s="59" t="str">
        <v>A</v>
      </c>
      <c r="U102" s="59" t="str">
        <v>OSU</v>
      </c>
      <c r="V102" s="59" t="str">
        <v>A</v>
      </c>
      <c r="W102" s="59" t="str">
        <v>OSU</v>
      </c>
      <c r="X102" s="59" t="str">
        <v>A</v>
      </c>
      <c r="Y102" s="59" t="str">
        <v>A</v>
      </c>
      <c r="Z102" s="59" t="str">
        <v>OSU</v>
      </c>
      <c r="AA102" s="59" t="str">
        <v>A</v>
      </c>
      <c r="AB102" s="59" t="str">
        <v>A</v>
      </c>
      <c r="AC102" s="59" t="str">
        <v>A</v>
      </c>
      <c r="AD102" s="59" t="str">
        <v>OSU</v>
      </c>
      <c r="AE102" s="59" t="str">
        <v>A</v>
      </c>
      <c r="AF102" s="59" t="str">
        <v>A</v>
      </c>
      <c r="AG102" s="59" t="str">
        <v>OSU</v>
      </c>
      <c r="AH102" s="59" t="str">
        <v>A</v>
      </c>
      <c r="AI102" s="59" t="str">
        <v>OSU</v>
      </c>
      <c r="AJ102" s="59" t="str">
        <v>A</v>
      </c>
      <c r="AK102" s="59" t="str">
        <v>A</v>
      </c>
      <c r="AL102" s="59" t="str">
        <v>OSU</v>
      </c>
      <c r="AM102" s="59" t="str">
        <v>A</v>
      </c>
      <c r="AN102" s="59" t="str">
        <v>A</v>
      </c>
      <c r="AO102" s="59" t="str">
        <v>A</v>
      </c>
      <c r="AP102" s="59" t="str">
        <v>OSU</v>
      </c>
      <c r="AQ102" s="59" t="str">
        <v>A</v>
      </c>
      <c r="AR102" s="59" t="str">
        <v>A</v>
      </c>
      <c r="AS102" s="59" t="str">
        <v>OSU</v>
      </c>
      <c r="AT102" s="59" t="str">
        <v>A</v>
      </c>
      <c r="AU102" s="59" t="str">
        <v>OSU</v>
      </c>
      <c r="AV102" s="59" t="str">
        <v>A</v>
      </c>
      <c r="AW102" s="59" t="str">
        <v>A</v>
      </c>
      <c r="AX102" s="59" t="str">
        <v>OSU</v>
      </c>
      <c r="AY102" s="59" t="str">
        <v>A</v>
      </c>
      <c r="AZ102" s="59" t="str">
        <v>A</v>
      </c>
      <c r="BA102" s="59" t="str">
        <v>A</v>
      </c>
      <c r="BB102" s="59" t="str">
        <v>OSU</v>
      </c>
      <c r="BC102" s="59" t="str">
        <v>A</v>
      </c>
      <c r="BD102" s="59" t="str">
        <v>A</v>
      </c>
      <c r="BE102" s="59" t="str">
        <v>OSU</v>
      </c>
      <c r="BF102" s="59" t="str">
        <v>A</v>
      </c>
      <c r="BG102" s="59" t="str">
        <v>OSU</v>
      </c>
      <c r="BH102" s="59" t="str">
        <v>A</v>
      </c>
      <c r="BI102" s="59" t="str">
        <v>A</v>
      </c>
      <c r="BJ102" s="59" t="str">
        <v>OSU</v>
      </c>
      <c r="BK102" s="59" t="str">
        <v>OSU</v>
      </c>
      <c r="BL102" s="59" t="str">
        <v>OSU</v>
      </c>
      <c r="BM102" s="59" t="str">
        <v>A</v>
      </c>
      <c r="BN102" s="59" t="str">
        <v>A</v>
      </c>
      <c r="BO102" s="59" t="str">
        <v>OSU</v>
      </c>
      <c r="BP102" s="59" t="str">
        <v>A</v>
      </c>
      <c r="BQ102" s="59" t="str">
        <v>OSU</v>
      </c>
      <c r="BR102" s="59" t="str">
        <v>A</v>
      </c>
      <c r="BS102" s="59" t="str">
        <v>OSU</v>
      </c>
      <c r="BT102" s="59" t="str">
        <v>A</v>
      </c>
      <c r="BU102" s="59" t="str">
        <v>OSU</v>
      </c>
      <c r="BV102" s="59" t="str">
        <v>OSU</v>
      </c>
      <c r="BW102" s="59" t="str">
        <v>OSU</v>
      </c>
      <c r="BX102" s="59" t="str">
        <v>OSU</v>
      </c>
      <c r="BY102" s="59" t="str">
        <v>A</v>
      </c>
      <c r="BZ102" s="59" t="str">
        <v>A</v>
      </c>
      <c r="CA102" s="59" t="str">
        <v>OSU</v>
      </c>
      <c r="CB102" s="59" t="str">
        <v>A</v>
      </c>
      <c r="CC102" s="59" t="str">
        <v>OSU</v>
      </c>
      <c r="CD102" s="59" t="str">
        <v>A</v>
      </c>
      <c r="CE102" s="59" t="str">
        <v>OSU</v>
      </c>
      <c r="CF102" s="59" t="str">
        <v>A</v>
      </c>
      <c r="CG102" s="59" t="str">
        <v>OSU</v>
      </c>
      <c r="CH102" s="59" t="str">
        <v>OSU</v>
      </c>
      <c r="CI102" s="59" t="str">
        <v>OSU</v>
      </c>
      <c r="CJ102" s="59" t="str">
        <v>OSU</v>
      </c>
      <c r="CK102" s="59" t="str">
        <v>A</v>
      </c>
      <c r="CL102" s="59" t="str">
        <v>A</v>
      </c>
      <c r="CM102" s="59" t="str">
        <v>OSU</v>
      </c>
      <c r="CN102" s="59" t="str">
        <v>A</v>
      </c>
      <c r="CO102" s="59" t="str">
        <v>OSU</v>
      </c>
      <c r="CP102" s="59" t="str">
        <v>A</v>
      </c>
      <c r="CQ102" s="59" t="str">
        <v>OSU</v>
      </c>
      <c r="CR102" s="59" t="str">
        <v>A</v>
      </c>
      <c r="CS102" s="59" t="str">
        <v>OSU</v>
      </c>
      <c r="CT102" s="59" t="str">
        <v>OSU</v>
      </c>
      <c r="CU102" s="59" t="str">
        <v>OSU</v>
      </c>
      <c r="CV102" s="59" t="str">
        <v>OSU</v>
      </c>
      <c r="CW102" s="59" t="str">
        <v>A</v>
      </c>
      <c r="CX102" s="59" t="str">
        <v>A</v>
      </c>
      <c r="CY102" s="59" t="str">
        <v>OSU</v>
      </c>
      <c r="CZ102" s="59" t="str">
        <v>OSU</v>
      </c>
      <c r="DA102" s="59" t="str">
        <v>A</v>
      </c>
      <c r="DB102" s="59" t="str">
        <v>OSU</v>
      </c>
      <c r="DC102" s="59" t="str">
        <v>OSU</v>
      </c>
      <c r="DD102" s="59" t="str">
        <v>A</v>
      </c>
      <c r="DE102" s="59" t="str">
        <v>A</v>
      </c>
      <c r="DF102" s="59" t="str">
        <v>OSU</v>
      </c>
      <c r="DG102" s="59" t="str">
        <v>OSU</v>
      </c>
      <c r="DH102" s="59" t="str">
        <v>A</v>
      </c>
      <c r="DI102" s="59" t="str">
        <v>OSU</v>
      </c>
      <c r="DJ102" s="59" t="str">
        <v>A</v>
      </c>
      <c r="DK102" s="59" t="str">
        <v>OSU</v>
      </c>
      <c r="DL102" s="59" t="str">
        <v>OSU</v>
      </c>
      <c r="DM102" s="59" t="str">
        <v>A</v>
      </c>
      <c r="DN102" s="59" t="str">
        <v>OSU</v>
      </c>
      <c r="DO102" s="59" t="str">
        <v>OSU</v>
      </c>
      <c r="DP102" s="59" t="str">
        <v>A</v>
      </c>
      <c r="DQ102" s="59" t="str">
        <v>A</v>
      </c>
      <c r="DR102" s="59" t="str">
        <v>OSU</v>
      </c>
      <c r="DS102" s="59" t="str">
        <v>OSU</v>
      </c>
      <c r="DT102" s="59" t="str">
        <v>A</v>
      </c>
      <c r="DU102" s="59" t="str">
        <v>OSU</v>
      </c>
      <c r="DV102" s="59" t="str">
        <v>A</v>
      </c>
      <c r="DW102" s="59" t="str">
        <v>OSU</v>
      </c>
      <c r="DX102" s="59" t="str">
        <v>OSU</v>
      </c>
      <c r="DY102" s="59" t="str">
        <v>A</v>
      </c>
      <c r="DZ102" s="59" t="str">
        <v>OSU</v>
      </c>
      <c r="EA102" s="59" t="str">
        <v>OSU</v>
      </c>
      <c r="EB102" s="59" t="str">
        <v>A</v>
      </c>
      <c r="EC102" s="59" t="str">
        <v>A</v>
      </c>
      <c r="ED102" s="59" t="str">
        <v>OSU</v>
      </c>
      <c r="EE102" s="59" t="str">
        <v>OSU</v>
      </c>
      <c r="EF102" s="59" t="str">
        <v>A</v>
      </c>
      <c r="EG102" s="59" t="str">
        <v>OSU</v>
      </c>
      <c r="EH102" s="59" t="str">
        <v>A</v>
      </c>
      <c r="EI102" s="59" t="str">
        <v>OSU</v>
      </c>
      <c r="EJ102" s="59" t="str">
        <v>OSU</v>
      </c>
      <c r="EK102" s="59" t="str">
        <v>A</v>
      </c>
      <c r="EL102" s="59" t="str">
        <v>OSU</v>
      </c>
      <c r="EM102" s="59" t="str">
        <v>OSU</v>
      </c>
      <c r="EN102" s="59" t="str">
        <v>A</v>
      </c>
      <c r="EO102" s="59" t="str">
        <v>A</v>
      </c>
      <c r="EP102" s="59" t="str">
        <v>OSU</v>
      </c>
      <c r="EQ102" s="59" t="str">
        <v>OSU</v>
      </c>
      <c r="ER102" s="59" t="str">
        <v>A</v>
      </c>
      <c r="ES102" s="59" t="str">
        <v>OSU</v>
      </c>
      <c r="ET102" s="59" t="str">
        <v>A</v>
      </c>
      <c r="EU102" s="59" t="str">
        <v>OSU</v>
      </c>
      <c r="EV102" s="59" t="str">
        <v>OSU</v>
      </c>
      <c r="EW102" s="59" t="str">
        <v>A</v>
      </c>
      <c r="EX102" s="59" t="str">
        <v>OSU</v>
      </c>
      <c r="EY102" s="59" t="str">
        <v>OSU</v>
      </c>
      <c r="EZ102" s="59" t="str">
        <v>A</v>
      </c>
      <c r="FA102" s="59" t="str">
        <v>A</v>
      </c>
      <c r="FB102" s="59" t="str">
        <v>OSU</v>
      </c>
      <c r="FC102" s="59" t="str">
        <v>OSU</v>
      </c>
      <c r="FD102" s="59" t="str">
        <v>A</v>
      </c>
      <c r="FE102" s="59" t="str">
        <v>OSU</v>
      </c>
      <c r="FF102" s="59" t="str">
        <v>OSU</v>
      </c>
      <c r="FG102" s="59" t="str">
        <v>A</v>
      </c>
      <c r="FH102" s="59" t="str">
        <v>A</v>
      </c>
      <c r="FI102" s="59" t="str">
        <v>OSU</v>
      </c>
      <c r="FJ102" s="59" t="str">
        <v>A</v>
      </c>
      <c r="FK102" s="59" t="str">
        <v>A</v>
      </c>
      <c r="FL102" s="59" t="str">
        <v>A</v>
      </c>
      <c r="FM102" s="59" t="str">
        <v>OSU</v>
      </c>
      <c r="FN102" s="59" t="str">
        <v>OSU</v>
      </c>
      <c r="FO102" s="59" t="str">
        <v>A</v>
      </c>
      <c r="FP102" s="59" t="str">
        <v>OSU</v>
      </c>
      <c r="FQ102" s="59" t="str">
        <v>OSU</v>
      </c>
      <c r="FR102" s="59" t="str">
        <v>OSU</v>
      </c>
      <c r="FS102" s="59" t="str">
        <v>A</v>
      </c>
      <c r="FT102" s="59" t="str">
        <v>A</v>
      </c>
      <c r="FU102" s="59" t="str">
        <v>OSU</v>
      </c>
      <c r="FV102" s="59" t="str">
        <v>A</v>
      </c>
      <c r="FW102" s="59" t="str">
        <v>A</v>
      </c>
      <c r="FX102" s="59" t="str">
        <v>A</v>
      </c>
      <c r="FY102" s="59" t="str">
        <v>OSU</v>
      </c>
      <c r="FZ102" s="59" t="str">
        <v>OSU</v>
      </c>
      <c r="GA102" s="59" t="str">
        <v>A</v>
      </c>
      <c r="GB102" s="59" t="str">
        <v>OSU</v>
      </c>
      <c r="GC102" s="59" t="str">
        <v>OSU</v>
      </c>
      <c r="GD102" s="59" t="str">
        <v>OSU</v>
      </c>
      <c r="GE102" s="59" t="str">
        <v>A</v>
      </c>
      <c r="GF102" s="59" t="str">
        <v>A</v>
      </c>
      <c r="GG102" s="59" t="str">
        <v>OSU</v>
      </c>
      <c r="GH102" s="59" t="str">
        <v>A</v>
      </c>
      <c r="GI102" s="59" t="str">
        <v>A</v>
      </c>
      <c r="GJ102" s="59" t="str">
        <v>A</v>
      </c>
      <c r="GK102" s="59" t="str">
        <v>OSU</v>
      </c>
      <c r="GL102" s="59" t="str">
        <v>OSU</v>
      </c>
      <c r="GM102" s="59" t="str">
        <v>A</v>
      </c>
      <c r="GN102" s="59" t="str">
        <v>OSU</v>
      </c>
      <c r="GO102" s="59" t="str">
        <v>OSU</v>
      </c>
      <c r="GP102" s="59" t="str">
        <v>OSU</v>
      </c>
      <c r="GQ102" s="59" t="str">
        <v>A</v>
      </c>
      <c r="GR102" s="59" t="str">
        <v>A</v>
      </c>
      <c r="GS102" s="59" t="str">
        <v>OSU</v>
      </c>
    </row>
    <row r="103" spans="1:201">
      <c r="A103" s="39">
        <v>99</v>
      </c>
      <c r="B103" s="59" t="str" cm="1">
        <f t="array" ref="B103:GS103">_xlfn.XLOOKUP(A103,Case!$B$50:$B$205,Case!$G$50:$GX$205)&amp;""</f>
        <v>A</v>
      </c>
      <c r="C103" s="59" t="str">
        <v>WSU</v>
      </c>
      <c r="D103" s="59" t="str">
        <v>A</v>
      </c>
      <c r="E103" s="59" t="str">
        <v>WSU</v>
      </c>
      <c r="F103" s="59" t="str">
        <v>WSU</v>
      </c>
      <c r="G103" s="59" t="str">
        <v>A</v>
      </c>
      <c r="H103" s="59" t="str">
        <v>A</v>
      </c>
      <c r="I103" s="59" t="str">
        <v>WSU</v>
      </c>
      <c r="J103" s="59" t="str">
        <v>A</v>
      </c>
      <c r="K103" s="59" t="str">
        <v>WSU</v>
      </c>
      <c r="L103" s="59" t="str">
        <v>A</v>
      </c>
      <c r="M103" s="59" t="str">
        <v>WSU</v>
      </c>
      <c r="N103" s="59" t="str">
        <v>A</v>
      </c>
      <c r="O103" s="59" t="str">
        <v>WSU</v>
      </c>
      <c r="P103" s="59" t="str">
        <v>A</v>
      </c>
      <c r="Q103" s="59" t="str">
        <v>WSU</v>
      </c>
      <c r="R103" s="59" t="str">
        <v>WSU</v>
      </c>
      <c r="S103" s="59" t="str">
        <v>A</v>
      </c>
      <c r="T103" s="59" t="str">
        <v>A</v>
      </c>
      <c r="U103" s="59" t="str">
        <v>WSU</v>
      </c>
      <c r="V103" s="59" t="str">
        <v>A</v>
      </c>
      <c r="W103" s="59" t="str">
        <v>WSU</v>
      </c>
      <c r="X103" s="59" t="str">
        <v>A</v>
      </c>
      <c r="Y103" s="59" t="str">
        <v>WSU</v>
      </c>
      <c r="Z103" s="59" t="str">
        <v>A</v>
      </c>
      <c r="AA103" s="59" t="str">
        <v>WSU</v>
      </c>
      <c r="AB103" s="59" t="str">
        <v>A</v>
      </c>
      <c r="AC103" s="59" t="str">
        <v>WSU</v>
      </c>
      <c r="AD103" s="59" t="str">
        <v>WSU</v>
      </c>
      <c r="AE103" s="59" t="str">
        <v>A</v>
      </c>
      <c r="AF103" s="59" t="str">
        <v>A</v>
      </c>
      <c r="AG103" s="59" t="str">
        <v>WSU</v>
      </c>
      <c r="AH103" s="59" t="str">
        <v>A</v>
      </c>
      <c r="AI103" s="59" t="str">
        <v>WSU</v>
      </c>
      <c r="AJ103" s="59" t="str">
        <v>A</v>
      </c>
      <c r="AK103" s="59" t="str">
        <v>WSU</v>
      </c>
      <c r="AL103" s="59" t="str">
        <v>A</v>
      </c>
      <c r="AM103" s="59" t="str">
        <v>WSU</v>
      </c>
      <c r="AN103" s="59" t="str">
        <v>A</v>
      </c>
      <c r="AO103" s="59" t="str">
        <v>WSU</v>
      </c>
      <c r="AP103" s="59" t="str">
        <v>WSU</v>
      </c>
      <c r="AQ103" s="59" t="str">
        <v>A</v>
      </c>
      <c r="AR103" s="59" t="str">
        <v>A</v>
      </c>
      <c r="AS103" s="59" t="str">
        <v>WSU</v>
      </c>
      <c r="AT103" s="59" t="str">
        <v>A</v>
      </c>
      <c r="AU103" s="59" t="str">
        <v>WSU</v>
      </c>
      <c r="AV103" s="59" t="str">
        <v>A</v>
      </c>
      <c r="AW103" s="59" t="str">
        <v>WSU</v>
      </c>
      <c r="AX103" s="59" t="str">
        <v>A</v>
      </c>
      <c r="AY103" s="59" t="str">
        <v>WSU</v>
      </c>
      <c r="AZ103" s="59" t="str">
        <v>A</v>
      </c>
      <c r="BA103" s="59" t="str">
        <v>WSU</v>
      </c>
      <c r="BB103" s="59" t="str">
        <v>WSU</v>
      </c>
      <c r="BC103" s="59" t="str">
        <v>A</v>
      </c>
      <c r="BD103" s="59" t="str">
        <v>A</v>
      </c>
      <c r="BE103" s="59" t="str">
        <v>WSU</v>
      </c>
      <c r="BF103" s="59" t="str">
        <v>A</v>
      </c>
      <c r="BG103" s="59" t="str">
        <v>WSU</v>
      </c>
      <c r="BH103" s="59" t="str">
        <v>A</v>
      </c>
      <c r="BI103" s="59" t="str">
        <v>A</v>
      </c>
      <c r="BJ103" s="59" t="str">
        <v>WSU</v>
      </c>
      <c r="BK103" s="59" t="str">
        <v>A</v>
      </c>
      <c r="BL103" s="59" t="str">
        <v>WSU</v>
      </c>
      <c r="BM103" s="59" t="str">
        <v>WSU</v>
      </c>
      <c r="BN103" s="59" t="str">
        <v>WSU</v>
      </c>
      <c r="BO103" s="59" t="str">
        <v>A</v>
      </c>
      <c r="BP103" s="59" t="str">
        <v>A</v>
      </c>
      <c r="BQ103" s="59" t="str">
        <v>A</v>
      </c>
      <c r="BR103" s="59" t="str">
        <v>A</v>
      </c>
      <c r="BS103" s="59" t="str">
        <v>A</v>
      </c>
      <c r="BT103" s="59" t="str">
        <v>A</v>
      </c>
      <c r="BU103" s="59" t="str">
        <v>WSU</v>
      </c>
      <c r="BV103" s="59" t="str">
        <v>WSU</v>
      </c>
      <c r="BW103" s="59" t="str">
        <v>A</v>
      </c>
      <c r="BX103" s="59" t="str">
        <v>WSU</v>
      </c>
      <c r="BY103" s="59" t="str">
        <v>WSU</v>
      </c>
      <c r="BZ103" s="59" t="str">
        <v>WSU</v>
      </c>
      <c r="CA103" s="59" t="str">
        <v>A</v>
      </c>
      <c r="CB103" s="59" t="str">
        <v>A</v>
      </c>
      <c r="CC103" s="59" t="str">
        <v>A</v>
      </c>
      <c r="CD103" s="59" t="str">
        <v>A</v>
      </c>
      <c r="CE103" s="59" t="str">
        <v>A</v>
      </c>
      <c r="CF103" s="59" t="str">
        <v>A</v>
      </c>
      <c r="CG103" s="59" t="str">
        <v>WSU</v>
      </c>
      <c r="CH103" s="59" t="str">
        <v>WSU</v>
      </c>
      <c r="CI103" s="59" t="str">
        <v>A</v>
      </c>
      <c r="CJ103" s="59" t="str">
        <v>WSU</v>
      </c>
      <c r="CK103" s="59" t="str">
        <v>WSU</v>
      </c>
      <c r="CL103" s="59" t="str">
        <v>WSU</v>
      </c>
      <c r="CM103" s="59" t="str">
        <v>A</v>
      </c>
      <c r="CN103" s="59" t="str">
        <v>A</v>
      </c>
      <c r="CO103" s="59" t="str">
        <v>A</v>
      </c>
      <c r="CP103" s="59" t="str">
        <v>A</v>
      </c>
      <c r="CQ103" s="59" t="str">
        <v>A</v>
      </c>
      <c r="CR103" s="59" t="str">
        <v>A</v>
      </c>
      <c r="CS103" s="59" t="str">
        <v>WSU</v>
      </c>
      <c r="CT103" s="59" t="str">
        <v>WSU</v>
      </c>
      <c r="CU103" s="59" t="str">
        <v>A</v>
      </c>
      <c r="CV103" s="59" t="str">
        <v>WSU</v>
      </c>
      <c r="CW103" s="59" t="str">
        <v>WSU</v>
      </c>
      <c r="CX103" s="59" t="str">
        <v>A</v>
      </c>
      <c r="CY103" s="59" t="str">
        <v>WSU</v>
      </c>
      <c r="CZ103" s="59" t="str">
        <v>A</v>
      </c>
      <c r="DA103" s="59" t="str">
        <v>A</v>
      </c>
      <c r="DB103" s="59" t="str">
        <v>A</v>
      </c>
      <c r="DC103" s="59" t="str">
        <v>WSU</v>
      </c>
      <c r="DD103" s="59" t="str">
        <v>WSU</v>
      </c>
      <c r="DE103" s="59" t="str">
        <v>A</v>
      </c>
      <c r="DF103" s="59" t="str">
        <v>A</v>
      </c>
      <c r="DG103" s="59" t="str">
        <v>WSU</v>
      </c>
      <c r="DH103" s="59" t="str">
        <v>A</v>
      </c>
      <c r="DI103" s="59" t="str">
        <v>WSU</v>
      </c>
      <c r="DJ103" s="59" t="str">
        <v>A</v>
      </c>
      <c r="DK103" s="59" t="str">
        <v>WSU</v>
      </c>
      <c r="DL103" s="59" t="str">
        <v>A</v>
      </c>
      <c r="DM103" s="59" t="str">
        <v>A</v>
      </c>
      <c r="DN103" s="59" t="str">
        <v>A</v>
      </c>
      <c r="DO103" s="59" t="str">
        <v>WSU</v>
      </c>
      <c r="DP103" s="59" t="str">
        <v>WSU</v>
      </c>
      <c r="DQ103" s="59" t="str">
        <v>A</v>
      </c>
      <c r="DR103" s="59" t="str">
        <v>A</v>
      </c>
      <c r="DS103" s="59" t="str">
        <v>WSU</v>
      </c>
      <c r="DT103" s="59" t="str">
        <v>A</v>
      </c>
      <c r="DU103" s="59" t="str">
        <v>WSU</v>
      </c>
      <c r="DV103" s="59" t="str">
        <v>A</v>
      </c>
      <c r="DW103" s="59" t="str">
        <v>WSU</v>
      </c>
      <c r="DX103" s="59" t="str">
        <v>A</v>
      </c>
      <c r="DY103" s="59" t="str">
        <v>A</v>
      </c>
      <c r="DZ103" s="59" t="str">
        <v>A</v>
      </c>
      <c r="EA103" s="59" t="str">
        <v>WSU</v>
      </c>
      <c r="EB103" s="59" t="str">
        <v>WSU</v>
      </c>
      <c r="EC103" s="59" t="str">
        <v>A</v>
      </c>
      <c r="ED103" s="59" t="str">
        <v>A</v>
      </c>
      <c r="EE103" s="59" t="str">
        <v>WSU</v>
      </c>
      <c r="EF103" s="59" t="str">
        <v>A</v>
      </c>
      <c r="EG103" s="59" t="str">
        <v>WSU</v>
      </c>
      <c r="EH103" s="59" t="str">
        <v>A</v>
      </c>
      <c r="EI103" s="59" t="str">
        <v>WSU</v>
      </c>
      <c r="EJ103" s="59" t="str">
        <v>A</v>
      </c>
      <c r="EK103" s="59" t="str">
        <v>A</v>
      </c>
      <c r="EL103" s="59" t="str">
        <v>A</v>
      </c>
      <c r="EM103" s="59" t="str">
        <v>WSU</v>
      </c>
      <c r="EN103" s="59" t="str">
        <v>WSU</v>
      </c>
      <c r="EO103" s="59" t="str">
        <v>A</v>
      </c>
      <c r="EP103" s="59" t="str">
        <v>A</v>
      </c>
      <c r="EQ103" s="59" t="str">
        <v>WSU</v>
      </c>
      <c r="ER103" s="59" t="str">
        <v>A</v>
      </c>
      <c r="ES103" s="59" t="str">
        <v>WSU</v>
      </c>
      <c r="ET103" s="59" t="str">
        <v>A</v>
      </c>
      <c r="EU103" s="59" t="str">
        <v>WSU</v>
      </c>
      <c r="EV103" s="59" t="str">
        <v>A</v>
      </c>
      <c r="EW103" s="59" t="str">
        <v>A</v>
      </c>
      <c r="EX103" s="59" t="str">
        <v>A</v>
      </c>
      <c r="EY103" s="59" t="str">
        <v>WSU</v>
      </c>
      <c r="EZ103" s="59" t="str">
        <v>WSU</v>
      </c>
      <c r="FA103" s="59" t="str">
        <v>A</v>
      </c>
      <c r="FB103" s="59" t="str">
        <v>A</v>
      </c>
      <c r="FC103" s="59" t="str">
        <v>WSU</v>
      </c>
      <c r="FD103" s="59" t="str">
        <v>A</v>
      </c>
      <c r="FE103" s="59" t="str">
        <v>WSU</v>
      </c>
      <c r="FF103" s="59" t="str">
        <v>WSU</v>
      </c>
      <c r="FG103" s="59" t="str">
        <v>A</v>
      </c>
      <c r="FH103" s="59" t="str">
        <v>WSU</v>
      </c>
      <c r="FI103" s="59" t="str">
        <v>WSU</v>
      </c>
      <c r="FJ103" s="59" t="str">
        <v>WSU</v>
      </c>
      <c r="FK103" s="59" t="str">
        <v>A</v>
      </c>
      <c r="FL103" s="59" t="str">
        <v>WSU</v>
      </c>
      <c r="FM103" s="59" t="str">
        <v>A</v>
      </c>
      <c r="FN103" s="59" t="str">
        <v>A</v>
      </c>
      <c r="FO103" s="59" t="str">
        <v>A</v>
      </c>
      <c r="FP103" s="59" t="str">
        <v>WSU</v>
      </c>
      <c r="FQ103" s="59" t="str">
        <v>A</v>
      </c>
      <c r="FR103" s="59" t="str">
        <v>WSU</v>
      </c>
      <c r="FS103" s="59" t="str">
        <v>A</v>
      </c>
      <c r="FT103" s="59" t="str">
        <v>WSU</v>
      </c>
      <c r="FU103" s="59" t="str">
        <v>WSU</v>
      </c>
      <c r="FV103" s="59" t="str">
        <v>WSU</v>
      </c>
      <c r="FW103" s="59" t="str">
        <v>A</v>
      </c>
      <c r="FX103" s="59" t="str">
        <v>WSU</v>
      </c>
      <c r="FY103" s="59" t="str">
        <v>A</v>
      </c>
      <c r="FZ103" s="59" t="str">
        <v>A</v>
      </c>
      <c r="GA103" s="59" t="str">
        <v>A</v>
      </c>
      <c r="GB103" s="59" t="str">
        <v>WSU</v>
      </c>
      <c r="GC103" s="59" t="str">
        <v>A</v>
      </c>
      <c r="GD103" s="59" t="str">
        <v>WSU</v>
      </c>
      <c r="GE103" s="59" t="str">
        <v>A</v>
      </c>
      <c r="GF103" s="59" t="str">
        <v>WSU</v>
      </c>
      <c r="GG103" s="59" t="str">
        <v>WSU</v>
      </c>
      <c r="GH103" s="59" t="str">
        <v>WSU</v>
      </c>
      <c r="GI103" s="59" t="str">
        <v>A</v>
      </c>
      <c r="GJ103" s="59" t="str">
        <v>WSU</v>
      </c>
      <c r="GK103" s="59" t="str">
        <v>A</v>
      </c>
      <c r="GL103" s="59" t="str">
        <v>A</v>
      </c>
      <c r="GM103" s="59" t="str">
        <v>A</v>
      </c>
      <c r="GN103" s="59" t="str">
        <v>WSU</v>
      </c>
      <c r="GO103" s="59" t="str">
        <v>A</v>
      </c>
      <c r="GP103" s="59" t="str">
        <v>WSU</v>
      </c>
      <c r="GQ103" s="59" t="str">
        <v>A</v>
      </c>
      <c r="GR103" s="59" t="str">
        <v>WSU</v>
      </c>
      <c r="GS103" s="59" t="str">
        <v>WSU</v>
      </c>
    </row>
    <row r="104" spans="1:201">
      <c r="A104" s="39">
        <v>100</v>
      </c>
      <c r="B104" s="59" t="str" cm="1">
        <f t="array" ref="B104:GS104">_xlfn.XLOOKUP(A104,Case!$B$50:$B$205,Case!$G$50:$GX$205)&amp;""</f>
        <v>A</v>
      </c>
      <c r="C104" s="59" t="str">
        <v>A</v>
      </c>
      <c r="D104" s="59" t="str">
        <v>A</v>
      </c>
      <c r="E104" s="59" t="str">
        <v>A</v>
      </c>
      <c r="F104" s="59" t="str">
        <v>A</v>
      </c>
      <c r="G104" s="59" t="str">
        <v>A</v>
      </c>
      <c r="H104" s="59" t="str">
        <v>A</v>
      </c>
      <c r="I104" s="59" t="str">
        <v>ASU</v>
      </c>
      <c r="J104" s="59" t="str">
        <v>ASU</v>
      </c>
      <c r="K104" s="59" t="str">
        <v>ASU</v>
      </c>
      <c r="L104" s="59" t="str">
        <v>ASU</v>
      </c>
      <c r="M104" s="59" t="str">
        <v>A</v>
      </c>
      <c r="N104" s="59" t="str">
        <v>A</v>
      </c>
      <c r="O104" s="59" t="str">
        <v>A</v>
      </c>
      <c r="P104" s="59" t="str">
        <v>A</v>
      </c>
      <c r="Q104" s="59" t="str">
        <v>A</v>
      </c>
      <c r="R104" s="59" t="str">
        <v>A</v>
      </c>
      <c r="S104" s="59" t="str">
        <v>A</v>
      </c>
      <c r="T104" s="59" t="str">
        <v>A</v>
      </c>
      <c r="U104" s="59" t="str">
        <v>ASU</v>
      </c>
      <c r="V104" s="59" t="str">
        <v>ASU</v>
      </c>
      <c r="W104" s="59" t="str">
        <v>ASU</v>
      </c>
      <c r="X104" s="59" t="str">
        <v>ASU</v>
      </c>
      <c r="Y104" s="59" t="str">
        <v>A</v>
      </c>
      <c r="Z104" s="59" t="str">
        <v>A</v>
      </c>
      <c r="AA104" s="59" t="str">
        <v>A</v>
      </c>
      <c r="AB104" s="59" t="str">
        <v>A</v>
      </c>
      <c r="AC104" s="59" t="str">
        <v>A</v>
      </c>
      <c r="AD104" s="59" t="str">
        <v>A</v>
      </c>
      <c r="AE104" s="59" t="str">
        <v>A</v>
      </c>
      <c r="AF104" s="59" t="str">
        <v>A</v>
      </c>
      <c r="AG104" s="59" t="str">
        <v>ASU</v>
      </c>
      <c r="AH104" s="59" t="str">
        <v>ASU</v>
      </c>
      <c r="AI104" s="59" t="str">
        <v>ASU</v>
      </c>
      <c r="AJ104" s="59" t="str">
        <v>ASU</v>
      </c>
      <c r="AK104" s="59" t="str">
        <v>A</v>
      </c>
      <c r="AL104" s="59" t="str">
        <v>A</v>
      </c>
      <c r="AM104" s="59" t="str">
        <v>A</v>
      </c>
      <c r="AN104" s="59" t="str">
        <v>A</v>
      </c>
      <c r="AO104" s="59" t="str">
        <v>A</v>
      </c>
      <c r="AP104" s="59" t="str">
        <v>A</v>
      </c>
      <c r="AQ104" s="59" t="str">
        <v>A</v>
      </c>
      <c r="AR104" s="59" t="str">
        <v>A</v>
      </c>
      <c r="AS104" s="59" t="str">
        <v>ASU</v>
      </c>
      <c r="AT104" s="59" t="str">
        <v>ASU</v>
      </c>
      <c r="AU104" s="59" t="str">
        <v>ASU</v>
      </c>
      <c r="AV104" s="59" t="str">
        <v>ASU</v>
      </c>
      <c r="AW104" s="59" t="str">
        <v>A</v>
      </c>
      <c r="AX104" s="59" t="str">
        <v>A</v>
      </c>
      <c r="AY104" s="59" t="str">
        <v>A</v>
      </c>
      <c r="AZ104" s="59" t="str">
        <v>A</v>
      </c>
      <c r="BA104" s="59" t="str">
        <v>A</v>
      </c>
      <c r="BB104" s="59" t="str">
        <v>A</v>
      </c>
      <c r="BC104" s="59" t="str">
        <v>A</v>
      </c>
      <c r="BD104" s="59" t="str">
        <v>A</v>
      </c>
      <c r="BE104" s="59" t="str">
        <v>ASU</v>
      </c>
      <c r="BF104" s="59" t="str">
        <v>ASU</v>
      </c>
      <c r="BG104" s="59" t="str">
        <v>ASU</v>
      </c>
      <c r="BH104" s="59" t="str">
        <v>ASU</v>
      </c>
      <c r="BI104" s="59" t="str">
        <v>A</v>
      </c>
      <c r="BJ104" s="59" t="str">
        <v>ASU</v>
      </c>
      <c r="BK104" s="59" t="str">
        <v>A</v>
      </c>
      <c r="BL104" s="59" t="str">
        <v>ASU</v>
      </c>
      <c r="BM104" s="59" t="str">
        <v>ASU</v>
      </c>
      <c r="BN104" s="59" t="str">
        <v>ASU</v>
      </c>
      <c r="BO104" s="59" t="str">
        <v>A</v>
      </c>
      <c r="BP104" s="59" t="str">
        <v>A</v>
      </c>
      <c r="BQ104" s="59" t="str">
        <v>A</v>
      </c>
      <c r="BR104" s="59" t="str">
        <v>A</v>
      </c>
      <c r="BS104" s="59" t="str">
        <v>A</v>
      </c>
      <c r="BT104" s="59" t="str">
        <v>A</v>
      </c>
      <c r="BU104" s="59" t="str">
        <v>ASU</v>
      </c>
      <c r="BV104" s="59" t="str">
        <v>ASU</v>
      </c>
      <c r="BW104" s="59" t="str">
        <v>A</v>
      </c>
      <c r="BX104" s="59" t="str">
        <v>ASU</v>
      </c>
      <c r="BY104" s="59" t="str">
        <v>ASU</v>
      </c>
      <c r="BZ104" s="59" t="str">
        <v>ASU</v>
      </c>
      <c r="CA104" s="59" t="str">
        <v>A</v>
      </c>
      <c r="CB104" s="59" t="str">
        <v>A</v>
      </c>
      <c r="CC104" s="59" t="str">
        <v>A</v>
      </c>
      <c r="CD104" s="59" t="str">
        <v>A</v>
      </c>
      <c r="CE104" s="59" t="str">
        <v>A</v>
      </c>
      <c r="CF104" s="59" t="str">
        <v>A</v>
      </c>
      <c r="CG104" s="59" t="str">
        <v>ASU</v>
      </c>
      <c r="CH104" s="59" t="str">
        <v>ASU</v>
      </c>
      <c r="CI104" s="59" t="str">
        <v>A</v>
      </c>
      <c r="CJ104" s="59" t="str">
        <v>ASU</v>
      </c>
      <c r="CK104" s="59" t="str">
        <v>ASU</v>
      </c>
      <c r="CL104" s="59" t="str">
        <v>ASU</v>
      </c>
      <c r="CM104" s="59" t="str">
        <v>A</v>
      </c>
      <c r="CN104" s="59" t="str">
        <v>A</v>
      </c>
      <c r="CO104" s="59" t="str">
        <v>A</v>
      </c>
      <c r="CP104" s="59" t="str">
        <v>A</v>
      </c>
      <c r="CQ104" s="59" t="str">
        <v>A</v>
      </c>
      <c r="CR104" s="59" t="str">
        <v>A</v>
      </c>
      <c r="CS104" s="59" t="str">
        <v>ASU</v>
      </c>
      <c r="CT104" s="59" t="str">
        <v>ASU</v>
      </c>
      <c r="CU104" s="59" t="str">
        <v>A</v>
      </c>
      <c r="CV104" s="59" t="str">
        <v>ASU</v>
      </c>
      <c r="CW104" s="59" t="str">
        <v>ASU</v>
      </c>
      <c r="CX104" s="59" t="str">
        <v>A</v>
      </c>
      <c r="CY104" s="59" t="str">
        <v>ASU</v>
      </c>
      <c r="CZ104" s="59" t="str">
        <v>A</v>
      </c>
      <c r="DA104" s="59" t="str">
        <v>A</v>
      </c>
      <c r="DB104" s="59" t="str">
        <v>A</v>
      </c>
      <c r="DC104" s="59" t="str">
        <v>ASU</v>
      </c>
      <c r="DD104" s="59" t="str">
        <v>ASU</v>
      </c>
      <c r="DE104" s="59" t="str">
        <v>A</v>
      </c>
      <c r="DF104" s="59" t="str">
        <v>A</v>
      </c>
      <c r="DG104" s="59" t="str">
        <v>ASU</v>
      </c>
      <c r="DH104" s="59" t="str">
        <v>A</v>
      </c>
      <c r="DI104" s="59" t="str">
        <v>ASU</v>
      </c>
      <c r="DJ104" s="59" t="str">
        <v>A</v>
      </c>
      <c r="DK104" s="59" t="str">
        <v>ASU</v>
      </c>
      <c r="DL104" s="59" t="str">
        <v>A</v>
      </c>
      <c r="DM104" s="59" t="str">
        <v>A</v>
      </c>
      <c r="DN104" s="59" t="str">
        <v>A</v>
      </c>
      <c r="DO104" s="59" t="str">
        <v>ASU</v>
      </c>
      <c r="DP104" s="59" t="str">
        <v>ASU</v>
      </c>
      <c r="DQ104" s="59" t="str">
        <v>A</v>
      </c>
      <c r="DR104" s="59" t="str">
        <v>A</v>
      </c>
      <c r="DS104" s="59" t="str">
        <v>ASU</v>
      </c>
      <c r="DT104" s="59" t="str">
        <v>A</v>
      </c>
      <c r="DU104" s="59" t="str">
        <v>ASU</v>
      </c>
      <c r="DV104" s="59" t="str">
        <v>A</v>
      </c>
      <c r="DW104" s="59" t="str">
        <v>ASU</v>
      </c>
      <c r="DX104" s="59" t="str">
        <v>A</v>
      </c>
      <c r="DY104" s="59" t="str">
        <v>A</v>
      </c>
      <c r="DZ104" s="59" t="str">
        <v>A</v>
      </c>
      <c r="EA104" s="59" t="str">
        <v>ASU</v>
      </c>
      <c r="EB104" s="59" t="str">
        <v>ASU</v>
      </c>
      <c r="EC104" s="59" t="str">
        <v>A</v>
      </c>
      <c r="ED104" s="59" t="str">
        <v>A</v>
      </c>
      <c r="EE104" s="59" t="str">
        <v>ASU</v>
      </c>
      <c r="EF104" s="59" t="str">
        <v>A</v>
      </c>
      <c r="EG104" s="59" t="str">
        <v>ASU</v>
      </c>
      <c r="EH104" s="59" t="str">
        <v>A</v>
      </c>
      <c r="EI104" s="59" t="str">
        <v>ASU</v>
      </c>
      <c r="EJ104" s="59" t="str">
        <v>A</v>
      </c>
      <c r="EK104" s="59" t="str">
        <v>A</v>
      </c>
      <c r="EL104" s="59" t="str">
        <v>A</v>
      </c>
      <c r="EM104" s="59" t="str">
        <v>ASU</v>
      </c>
      <c r="EN104" s="59" t="str">
        <v>ASU</v>
      </c>
      <c r="EO104" s="59" t="str">
        <v>A</v>
      </c>
      <c r="EP104" s="59" t="str">
        <v>A</v>
      </c>
      <c r="EQ104" s="59" t="str">
        <v>ASU</v>
      </c>
      <c r="ER104" s="59" t="str">
        <v>A</v>
      </c>
      <c r="ES104" s="59" t="str">
        <v>ASU</v>
      </c>
      <c r="ET104" s="59" t="str">
        <v>A</v>
      </c>
      <c r="EU104" s="59" t="str">
        <v>ASU</v>
      </c>
      <c r="EV104" s="59" t="str">
        <v>A</v>
      </c>
      <c r="EW104" s="59" t="str">
        <v>A</v>
      </c>
      <c r="EX104" s="59" t="str">
        <v>A</v>
      </c>
      <c r="EY104" s="59" t="str">
        <v>ASU</v>
      </c>
      <c r="EZ104" s="59" t="str">
        <v>ASU</v>
      </c>
      <c r="FA104" s="59" t="str">
        <v>A</v>
      </c>
      <c r="FB104" s="59" t="str">
        <v>A</v>
      </c>
      <c r="FC104" s="59" t="str">
        <v>ASU</v>
      </c>
      <c r="FD104" s="59" t="str">
        <v>A</v>
      </c>
      <c r="FE104" s="59" t="str">
        <v>ASU</v>
      </c>
      <c r="FF104" s="59" t="str">
        <v>ASU</v>
      </c>
      <c r="FG104" s="59" t="str">
        <v>A</v>
      </c>
      <c r="FH104" s="59" t="str">
        <v>ASU</v>
      </c>
      <c r="FI104" s="59" t="str">
        <v>ASU</v>
      </c>
      <c r="FJ104" s="59" t="str">
        <v>ASU</v>
      </c>
      <c r="FK104" s="59" t="str">
        <v>A</v>
      </c>
      <c r="FL104" s="59" t="str">
        <v>ASU</v>
      </c>
      <c r="FM104" s="59" t="str">
        <v>A</v>
      </c>
      <c r="FN104" s="59" t="str">
        <v>A</v>
      </c>
      <c r="FO104" s="59" t="str">
        <v>A</v>
      </c>
      <c r="FP104" s="59" t="str">
        <v>ASU</v>
      </c>
      <c r="FQ104" s="59" t="str">
        <v>A</v>
      </c>
      <c r="FR104" s="59" t="str">
        <v>ASU</v>
      </c>
      <c r="FS104" s="59" t="str">
        <v>A</v>
      </c>
      <c r="FT104" s="59" t="str">
        <v>ASU</v>
      </c>
      <c r="FU104" s="59" t="str">
        <v>ASU</v>
      </c>
      <c r="FV104" s="59" t="str">
        <v>ASU</v>
      </c>
      <c r="FW104" s="59" t="str">
        <v>A</v>
      </c>
      <c r="FX104" s="59" t="str">
        <v>ASU</v>
      </c>
      <c r="FY104" s="59" t="str">
        <v>A</v>
      </c>
      <c r="FZ104" s="59" t="str">
        <v>A</v>
      </c>
      <c r="GA104" s="59" t="str">
        <v>A</v>
      </c>
      <c r="GB104" s="59" t="str">
        <v>ASU</v>
      </c>
      <c r="GC104" s="59" t="str">
        <v>A</v>
      </c>
      <c r="GD104" s="59" t="str">
        <v>ASU</v>
      </c>
      <c r="GE104" s="59" t="str">
        <v>A</v>
      </c>
      <c r="GF104" s="59" t="str">
        <v>ASU</v>
      </c>
      <c r="GG104" s="59" t="str">
        <v>ASU</v>
      </c>
      <c r="GH104" s="59" t="str">
        <v>ASU</v>
      </c>
      <c r="GI104" s="59" t="str">
        <v>A</v>
      </c>
      <c r="GJ104" s="59" t="str">
        <v>ASU</v>
      </c>
      <c r="GK104" s="59" t="str">
        <v>A</v>
      </c>
      <c r="GL104" s="59" t="str">
        <v>A</v>
      </c>
      <c r="GM104" s="59" t="str">
        <v>A</v>
      </c>
      <c r="GN104" s="59" t="str">
        <v>ASU</v>
      </c>
      <c r="GO104" s="59" t="str">
        <v>A</v>
      </c>
      <c r="GP104" s="59" t="str">
        <v>ASU</v>
      </c>
      <c r="GQ104" s="59" t="str">
        <v>A</v>
      </c>
      <c r="GR104" s="59" t="str">
        <v>ASU</v>
      </c>
      <c r="GS104" s="59" t="str">
        <v>ASU</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7BC31-B3C6-4F00-8A52-F3F035A9382A}">
  <dimension ref="A1:GW209"/>
  <sheetViews>
    <sheetView showGridLines="0" zoomScale="55" zoomScaleNormal="55" workbookViewId="0">
      <pane xSplit="5" ySplit="5" topLeftCell="F6" activePane="bottomRight" state="frozen"/>
      <selection pane="topRight" activeCell="F1" sqref="F1"/>
      <selection pane="bottomLeft" activeCell="A6" sqref="A6"/>
      <selection pane="bottomRight" activeCell="F6" sqref="F6"/>
    </sheetView>
  </sheetViews>
  <sheetFormatPr defaultColWidth="0" defaultRowHeight="14.4"/>
  <cols>
    <col min="1" max="3" width="3.77734375" customWidth="1"/>
    <col min="4" max="4" width="8.5546875" customWidth="1"/>
    <col min="5" max="5" width="13.109375" style="65" customWidth="1"/>
    <col min="6" max="205" width="8.5546875" customWidth="1"/>
    <col min="206" max="16384" width="8.5546875" hidden="1"/>
  </cols>
  <sheetData>
    <row r="1" spans="3:205" ht="14.7" customHeight="1"/>
    <row r="2" spans="3:205">
      <c r="D2" s="47" t="s">
        <v>89</v>
      </c>
      <c r="E2" s="61">
        <v>61</v>
      </c>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row>
    <row r="3" spans="3:205">
      <c r="D3" s="4"/>
      <c r="E3" s="37"/>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row>
    <row r="4" spans="3:205">
      <c r="D4" s="4"/>
      <c r="E4" s="37"/>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row>
    <row r="5" spans="3:205" ht="21.6" customHeight="1">
      <c r="E5" s="37" t="s">
        <v>99</v>
      </c>
      <c r="F5" s="47" t="str" cm="1">
        <f t="array" ref="F5:GW5">_xlfn.XLOOKUP(E2,First,Second)</f>
        <v>A</v>
      </c>
      <c r="G5" s="47" t="str">
        <v>A</v>
      </c>
      <c r="H5" s="47" t="str">
        <v>A</v>
      </c>
      <c r="I5" s="47" t="str">
        <v>A</v>
      </c>
      <c r="J5" s="47" t="str">
        <v>UCLA</v>
      </c>
      <c r="K5" s="47" t="str">
        <v>A</v>
      </c>
      <c r="L5" s="47" t="str">
        <v>UCLA</v>
      </c>
      <c r="M5" s="47" t="str">
        <v>A</v>
      </c>
      <c r="N5" s="47" t="str">
        <v>UCLA</v>
      </c>
      <c r="O5" s="47" t="str">
        <v>A</v>
      </c>
      <c r="P5" s="47" t="str">
        <v>A</v>
      </c>
      <c r="Q5" s="47" t="str">
        <v>A</v>
      </c>
      <c r="R5" s="47" t="str">
        <v>A</v>
      </c>
      <c r="S5" s="47" t="str">
        <v>A</v>
      </c>
      <c r="T5" s="47" t="str">
        <v>A</v>
      </c>
      <c r="U5" s="47" t="str">
        <v>A</v>
      </c>
      <c r="V5" s="47" t="str">
        <v>UCLA</v>
      </c>
      <c r="W5" s="47" t="str">
        <v>A</v>
      </c>
      <c r="X5" s="47" t="str">
        <v>UCLA</v>
      </c>
      <c r="Y5" s="47" t="str">
        <v>A</v>
      </c>
      <c r="Z5" s="47" t="str">
        <v>UCLA</v>
      </c>
      <c r="AA5" s="47" t="str">
        <v>A</v>
      </c>
      <c r="AB5" s="47" t="str">
        <v>A</v>
      </c>
      <c r="AC5" s="47" t="str">
        <v>A</v>
      </c>
      <c r="AD5" s="47" t="str">
        <v>A</v>
      </c>
      <c r="AE5" s="47" t="str">
        <v>A</v>
      </c>
      <c r="AF5" s="47" t="str">
        <v>A</v>
      </c>
      <c r="AG5" s="47" t="str">
        <v>A</v>
      </c>
      <c r="AH5" s="47" t="str">
        <v>UCLA</v>
      </c>
      <c r="AI5" s="47" t="str">
        <v>A</v>
      </c>
      <c r="AJ5" s="47" t="str">
        <v>UCLA</v>
      </c>
      <c r="AK5" s="47" t="str">
        <v>A</v>
      </c>
      <c r="AL5" s="47" t="str">
        <v>UCLA</v>
      </c>
      <c r="AM5" s="47" t="str">
        <v>A</v>
      </c>
      <c r="AN5" s="47" t="str">
        <v>A</v>
      </c>
      <c r="AO5" s="47" t="str">
        <v>A</v>
      </c>
      <c r="AP5" s="47" t="str">
        <v>A</v>
      </c>
      <c r="AQ5" s="47" t="str">
        <v>A</v>
      </c>
      <c r="AR5" s="47" t="str">
        <v>A</v>
      </c>
      <c r="AS5" s="47" t="str">
        <v>A</v>
      </c>
      <c r="AT5" s="47" t="str">
        <v>UCLA</v>
      </c>
      <c r="AU5" s="47" t="str">
        <v>A</v>
      </c>
      <c r="AV5" s="47" t="str">
        <v>UCLA</v>
      </c>
      <c r="AW5" s="47" t="str">
        <v>A</v>
      </c>
      <c r="AX5" s="47" t="str">
        <v>UCLA</v>
      </c>
      <c r="AY5" s="47" t="str">
        <v>A</v>
      </c>
      <c r="AZ5" s="47" t="str">
        <v>A</v>
      </c>
      <c r="BA5" s="47" t="str">
        <v>A</v>
      </c>
      <c r="BB5" s="47" t="str">
        <v>A</v>
      </c>
      <c r="BC5" s="47" t="str">
        <v>A</v>
      </c>
      <c r="BD5" s="47" t="str">
        <v>A</v>
      </c>
      <c r="BE5" s="47" t="str">
        <v>A</v>
      </c>
      <c r="BF5" s="47" t="str">
        <v>UCLA</v>
      </c>
      <c r="BG5" s="47" t="str">
        <v>A</v>
      </c>
      <c r="BH5" s="47" t="str">
        <v>UCLA</v>
      </c>
      <c r="BI5" s="47" t="str">
        <v>A</v>
      </c>
      <c r="BJ5" s="47" t="str">
        <v>UCLA</v>
      </c>
      <c r="BK5" s="47" t="str">
        <v>A</v>
      </c>
      <c r="BL5" s="47" t="str">
        <v>A</v>
      </c>
      <c r="BM5" s="47" t="str">
        <v>A</v>
      </c>
      <c r="BN5" s="47" t="str">
        <v>UCLA</v>
      </c>
      <c r="BO5" s="47" t="str">
        <v>UCLA</v>
      </c>
      <c r="BP5" s="47" t="str">
        <v>UCLA</v>
      </c>
      <c r="BQ5" s="47" t="str">
        <v>UCLA</v>
      </c>
      <c r="BR5" s="47" t="str">
        <v>UCLA</v>
      </c>
      <c r="BS5" s="47" t="str">
        <v>A</v>
      </c>
      <c r="BT5" s="47" t="str">
        <v>UCLA</v>
      </c>
      <c r="BU5" s="47" t="str">
        <v>A</v>
      </c>
      <c r="BV5" s="47" t="str">
        <v>A</v>
      </c>
      <c r="BW5" s="47" t="str">
        <v>A</v>
      </c>
      <c r="BX5" s="47" t="str">
        <v>A</v>
      </c>
      <c r="BY5" s="47" t="str">
        <v>A</v>
      </c>
      <c r="BZ5" s="47" t="str">
        <v>UCLA</v>
      </c>
      <c r="CA5" s="47" t="str">
        <v>UCLA</v>
      </c>
      <c r="CB5" s="47" t="str">
        <v>UCLA</v>
      </c>
      <c r="CC5" s="47" t="str">
        <v>UCLA</v>
      </c>
      <c r="CD5" s="47" t="str">
        <v>UCLA</v>
      </c>
      <c r="CE5" s="47" t="str">
        <v>A</v>
      </c>
      <c r="CF5" s="47" t="str">
        <v>UCLA</v>
      </c>
      <c r="CG5" s="47" t="str">
        <v>A</v>
      </c>
      <c r="CH5" s="47" t="str">
        <v>A</v>
      </c>
      <c r="CI5" s="47" t="str">
        <v>A</v>
      </c>
      <c r="CJ5" s="47" t="str">
        <v>A</v>
      </c>
      <c r="CK5" s="47" t="str">
        <v>A</v>
      </c>
      <c r="CL5" s="47" t="str">
        <v>UCLA</v>
      </c>
      <c r="CM5" s="47" t="str">
        <v>UCLA</v>
      </c>
      <c r="CN5" s="47" t="str">
        <v>UCLA</v>
      </c>
      <c r="CO5" s="47" t="str">
        <v>UCLA</v>
      </c>
      <c r="CP5" s="47" t="str">
        <v>UCLA</v>
      </c>
      <c r="CQ5" s="47" t="str">
        <v>A</v>
      </c>
      <c r="CR5" s="47" t="str">
        <v>UCLA</v>
      </c>
      <c r="CS5" s="47" t="str">
        <v>A</v>
      </c>
      <c r="CT5" s="47" t="str">
        <v>A</v>
      </c>
      <c r="CU5" s="47" t="str">
        <v>A</v>
      </c>
      <c r="CV5" s="47" t="str">
        <v>A</v>
      </c>
      <c r="CW5" s="47" t="str">
        <v>A</v>
      </c>
      <c r="CX5" s="47" t="str">
        <v>UCLA</v>
      </c>
      <c r="CY5" s="47" t="str">
        <v>UCLA</v>
      </c>
      <c r="CZ5" s="47" t="str">
        <v>UCLA</v>
      </c>
      <c r="DA5" s="47" t="str">
        <v>UCLA</v>
      </c>
      <c r="DB5" s="47" t="str">
        <v>UCLA</v>
      </c>
      <c r="DC5" s="47" t="str">
        <v>A</v>
      </c>
      <c r="DD5" s="47" t="str">
        <v>A</v>
      </c>
      <c r="DE5" s="47" t="str">
        <v>A</v>
      </c>
      <c r="DF5" s="47" t="str">
        <v>UCLA</v>
      </c>
      <c r="DG5" s="47" t="str">
        <v>UCLA</v>
      </c>
      <c r="DH5" s="47" t="str">
        <v>A</v>
      </c>
      <c r="DI5" s="47" t="str">
        <v>A</v>
      </c>
      <c r="DJ5" s="47" t="str">
        <v>A</v>
      </c>
      <c r="DK5" s="47" t="str">
        <v>A</v>
      </c>
      <c r="DL5" s="47" t="str">
        <v>UCLA</v>
      </c>
      <c r="DM5" s="47" t="str">
        <v>UCLA</v>
      </c>
      <c r="DN5" s="47" t="str">
        <v>UCLA</v>
      </c>
      <c r="DO5" s="47" t="str">
        <v>A</v>
      </c>
      <c r="DP5" s="47" t="str">
        <v>A</v>
      </c>
      <c r="DQ5" s="47" t="str">
        <v>A</v>
      </c>
      <c r="DR5" s="47" t="str">
        <v>UCLA</v>
      </c>
      <c r="DS5" s="47" t="str">
        <v>UCLA</v>
      </c>
      <c r="DT5" s="47" t="str">
        <v>A</v>
      </c>
      <c r="DU5" s="47" t="str">
        <v>A</v>
      </c>
      <c r="DV5" s="47" t="str">
        <v>A</v>
      </c>
      <c r="DW5" s="47" t="str">
        <v>A</v>
      </c>
      <c r="DX5" s="47" t="str">
        <v>UCLA</v>
      </c>
      <c r="DY5" s="47" t="str">
        <v>UCLA</v>
      </c>
      <c r="DZ5" s="47" t="str">
        <v>UCLA</v>
      </c>
      <c r="EA5" s="47" t="str">
        <v>A</v>
      </c>
      <c r="EB5" s="47" t="str">
        <v>A</v>
      </c>
      <c r="EC5" s="47" t="str">
        <v>A</v>
      </c>
      <c r="ED5" s="47" t="str">
        <v>UCLA</v>
      </c>
      <c r="EE5" s="47" t="str">
        <v>UCLA</v>
      </c>
      <c r="EF5" s="47" t="str">
        <v>A</v>
      </c>
      <c r="EG5" s="47" t="str">
        <v>A</v>
      </c>
      <c r="EH5" s="47" t="str">
        <v>A</v>
      </c>
      <c r="EI5" s="47" t="str">
        <v>A</v>
      </c>
      <c r="EJ5" s="47" t="str">
        <v>UCLA</v>
      </c>
      <c r="EK5" s="47" t="str">
        <v>UCLA</v>
      </c>
      <c r="EL5" s="47" t="str">
        <v>UCLA</v>
      </c>
      <c r="EM5" s="47" t="str">
        <v>A</v>
      </c>
      <c r="EN5" s="47" t="str">
        <v>A</v>
      </c>
      <c r="EO5" s="47" t="str">
        <v>A</v>
      </c>
      <c r="EP5" s="47" t="str">
        <v>UCLA</v>
      </c>
      <c r="EQ5" s="47" t="str">
        <v>UCLA</v>
      </c>
      <c r="ER5" s="47" t="str">
        <v>A</v>
      </c>
      <c r="ES5" s="47" t="str">
        <v>A</v>
      </c>
      <c r="ET5" s="47" t="str">
        <v>A</v>
      </c>
      <c r="EU5" s="47" t="str">
        <v>A</v>
      </c>
      <c r="EV5" s="47" t="str">
        <v>UCLA</v>
      </c>
      <c r="EW5" s="47" t="str">
        <v>UCLA</v>
      </c>
      <c r="EX5" s="47" t="str">
        <v>UCLA</v>
      </c>
      <c r="EY5" s="47" t="str">
        <v>A</v>
      </c>
      <c r="EZ5" s="47" t="str">
        <v>A</v>
      </c>
      <c r="FA5" s="47" t="str">
        <v>A</v>
      </c>
      <c r="FB5" s="47" t="str">
        <v>UCLA</v>
      </c>
      <c r="FC5" s="47" t="str">
        <v>UCLA</v>
      </c>
      <c r="FD5" s="47" t="str">
        <v>A</v>
      </c>
      <c r="FE5" s="47" t="str">
        <v>A</v>
      </c>
      <c r="FF5" s="47" t="str">
        <v>A</v>
      </c>
      <c r="FG5" s="47" t="str">
        <v>A</v>
      </c>
      <c r="FH5" s="47" t="str">
        <v>UCLA</v>
      </c>
      <c r="FI5" s="47" t="str">
        <v>UCLA</v>
      </c>
      <c r="FJ5" s="47" t="str">
        <v>A</v>
      </c>
      <c r="FK5" s="47" t="str">
        <v>UCLA</v>
      </c>
      <c r="FL5" s="47" t="str">
        <v>UCLA</v>
      </c>
      <c r="FM5" s="47" t="str">
        <v>A</v>
      </c>
      <c r="FN5" s="47" t="str">
        <v>A</v>
      </c>
      <c r="FO5" s="47" t="str">
        <v>UCLA</v>
      </c>
      <c r="FP5" s="47" t="str">
        <v>UCLA</v>
      </c>
      <c r="FQ5" s="47" t="str">
        <v>A</v>
      </c>
      <c r="FR5" s="47" t="str">
        <v>UCLA</v>
      </c>
      <c r="FS5" s="47" t="str">
        <v>A</v>
      </c>
      <c r="FT5" s="47" t="str">
        <v>A</v>
      </c>
      <c r="FU5" s="47" t="str">
        <v>UCLA</v>
      </c>
      <c r="FV5" s="47" t="str">
        <v>A</v>
      </c>
      <c r="FW5" s="47" t="str">
        <v>UCLA</v>
      </c>
      <c r="FX5" s="47" t="str">
        <v>UCLA</v>
      </c>
      <c r="FY5" s="47" t="str">
        <v>A</v>
      </c>
      <c r="FZ5" s="47" t="str">
        <v>A</v>
      </c>
      <c r="GA5" s="47" t="str">
        <v>UCLA</v>
      </c>
      <c r="GB5" s="47" t="str">
        <v>UCLA</v>
      </c>
      <c r="GC5" s="47" t="str">
        <v>A</v>
      </c>
      <c r="GD5" s="47" t="str">
        <v>UCLA</v>
      </c>
      <c r="GE5" s="47" t="str">
        <v>A</v>
      </c>
      <c r="GF5" s="47" t="str">
        <v>A</v>
      </c>
      <c r="GG5" s="47" t="str">
        <v>UCLA</v>
      </c>
      <c r="GH5" s="47" t="str">
        <v>A</v>
      </c>
      <c r="GI5" s="47" t="str">
        <v>UCLA</v>
      </c>
      <c r="GJ5" s="47" t="str">
        <v>UCLA</v>
      </c>
      <c r="GK5" s="47" t="str">
        <v>A</v>
      </c>
      <c r="GL5" s="47" t="str">
        <v>A</v>
      </c>
      <c r="GM5" s="47" t="str">
        <v>UCLA</v>
      </c>
      <c r="GN5" s="47" t="str">
        <v>UCLA</v>
      </c>
      <c r="GO5" s="47" t="str">
        <v>A</v>
      </c>
      <c r="GP5" s="47" t="str">
        <v>UCLA</v>
      </c>
      <c r="GQ5" s="47" t="str">
        <v>A</v>
      </c>
      <c r="GR5" s="47" t="str">
        <v>A</v>
      </c>
      <c r="GS5" s="47" t="str">
        <v>UCLA</v>
      </c>
      <c r="GT5" s="47" t="str">
        <v>A</v>
      </c>
      <c r="GU5" s="47" t="str">
        <v>UCLA</v>
      </c>
      <c r="GV5" s="47" t="str">
        <v>UCLA</v>
      </c>
      <c r="GW5" s="47" t="str">
        <v>A</v>
      </c>
    </row>
    <row r="6" spans="3:205" ht="21.6" customHeight="1">
      <c r="C6" s="51" t="s">
        <v>83</v>
      </c>
      <c r="D6" s="51"/>
      <c r="E6" s="37" t="str" cm="1">
        <f t="array" ref="E6:E7">TRANSPOSE(_xlfn.UNIQUE(_xlfn.ANCHORARRAY(F5),TRUE))</f>
        <v>A</v>
      </c>
      <c r="F6" s="36">
        <f>COUNTIF($F$5:F$5,$E6)</f>
        <v>1</v>
      </c>
      <c r="G6" s="36">
        <f>COUNTIF($F$5:G$5,$E6)</f>
        <v>2</v>
      </c>
      <c r="H6" s="36">
        <f>COUNTIF($F$5:H$5,$E6)</f>
        <v>3</v>
      </c>
      <c r="I6" s="36">
        <f>COUNTIF($F$5:I$5,$E6)</f>
        <v>4</v>
      </c>
      <c r="J6" s="36">
        <f>COUNTIF($F$5:J$5,$E6)</f>
        <v>4</v>
      </c>
      <c r="K6" s="36">
        <f>COUNTIF($F$5:K$5,$E6)</f>
        <v>5</v>
      </c>
      <c r="L6" s="36">
        <f>COUNTIF($F$5:L$5,$E6)</f>
        <v>5</v>
      </c>
      <c r="M6" s="36">
        <f>COUNTIF($F$5:M$5,$E6)</f>
        <v>6</v>
      </c>
      <c r="N6" s="36">
        <f>COUNTIF($F$5:N$5,$E6)</f>
        <v>6</v>
      </c>
      <c r="O6" s="36">
        <f>COUNTIF($F$5:O$5,$E6)</f>
        <v>7</v>
      </c>
      <c r="P6" s="36">
        <f>COUNTIF($F$5:P$5,$E6)</f>
        <v>8</v>
      </c>
      <c r="Q6" s="36">
        <f>COUNTIF($F$5:Q$5,$E6)</f>
        <v>9</v>
      </c>
      <c r="R6" s="36">
        <f>COUNTIF($F$5:R$5,$E6)</f>
        <v>10</v>
      </c>
      <c r="S6" s="36">
        <f>COUNTIF($F$5:S$5,$E6)</f>
        <v>11</v>
      </c>
      <c r="T6" s="36">
        <f>COUNTIF($F$5:T$5,$E6)</f>
        <v>12</v>
      </c>
      <c r="U6" s="36">
        <f>COUNTIF($F$5:U$5,$E6)</f>
        <v>13</v>
      </c>
      <c r="V6" s="36">
        <f>COUNTIF($F$5:V$5,$E6)</f>
        <v>13</v>
      </c>
      <c r="W6" s="36">
        <f>COUNTIF($F$5:W$5,$E6)</f>
        <v>14</v>
      </c>
      <c r="X6" s="36">
        <f>COUNTIF($F$5:X$5,$E6)</f>
        <v>14</v>
      </c>
      <c r="Y6" s="36">
        <f>COUNTIF($F$5:Y$5,$E6)</f>
        <v>15</v>
      </c>
      <c r="Z6" s="36">
        <f>COUNTIF($F$5:Z$5,$E6)</f>
        <v>15</v>
      </c>
      <c r="AA6" s="36">
        <f>COUNTIF($F$5:AA$5,$E6)</f>
        <v>16</v>
      </c>
      <c r="AB6" s="36">
        <f>COUNTIF($F$5:AB$5,$E6)</f>
        <v>17</v>
      </c>
      <c r="AC6" s="36">
        <f>COUNTIF($F$5:AC$5,$E6)</f>
        <v>18</v>
      </c>
      <c r="AD6" s="36">
        <f>COUNTIF($F$5:AD$5,$E6)</f>
        <v>19</v>
      </c>
      <c r="AE6" s="36">
        <f>COUNTIF($F$5:AE$5,$E6)</f>
        <v>20</v>
      </c>
      <c r="AF6" s="36">
        <f>COUNTIF($F$5:AF$5,$E6)</f>
        <v>21</v>
      </c>
      <c r="AG6" s="36">
        <f>COUNTIF($F$5:AG$5,$E6)</f>
        <v>22</v>
      </c>
      <c r="AH6" s="36">
        <f>COUNTIF($F$5:AH$5,$E6)</f>
        <v>22</v>
      </c>
      <c r="AI6" s="36">
        <f>COUNTIF($F$5:AI$5,$E6)</f>
        <v>23</v>
      </c>
      <c r="AJ6" s="36">
        <f>COUNTIF($F$5:AJ$5,$E6)</f>
        <v>23</v>
      </c>
      <c r="AK6" s="36">
        <f>COUNTIF($F$5:AK$5,$E6)</f>
        <v>24</v>
      </c>
      <c r="AL6" s="36">
        <f>COUNTIF($F$5:AL$5,$E6)</f>
        <v>24</v>
      </c>
      <c r="AM6" s="36">
        <f>COUNTIF($F$5:AM$5,$E6)</f>
        <v>25</v>
      </c>
      <c r="AN6" s="36">
        <f>COUNTIF($F$5:AN$5,$E6)</f>
        <v>26</v>
      </c>
      <c r="AO6" s="36">
        <f>COUNTIF($F$5:AO$5,$E6)</f>
        <v>27</v>
      </c>
      <c r="AP6" s="36">
        <f>COUNTIF($F$5:AP$5,$E6)</f>
        <v>28</v>
      </c>
      <c r="AQ6" s="36">
        <f>COUNTIF($F$5:AQ$5,$E6)</f>
        <v>29</v>
      </c>
      <c r="AR6" s="36">
        <f>COUNTIF($F$5:AR$5,$E6)</f>
        <v>30</v>
      </c>
      <c r="AS6" s="36">
        <f>COUNTIF($F$5:AS$5,$E6)</f>
        <v>31</v>
      </c>
      <c r="AT6" s="36">
        <f>COUNTIF($F$5:AT$5,$E6)</f>
        <v>31</v>
      </c>
      <c r="AU6" s="36">
        <f>COUNTIF($F$5:AU$5,$E6)</f>
        <v>32</v>
      </c>
      <c r="AV6" s="36">
        <f>COUNTIF($F$5:AV$5,$E6)</f>
        <v>32</v>
      </c>
      <c r="AW6" s="36">
        <f>COUNTIF($F$5:AW$5,$E6)</f>
        <v>33</v>
      </c>
      <c r="AX6" s="36">
        <f>COUNTIF($F$5:AX$5,$E6)</f>
        <v>33</v>
      </c>
      <c r="AY6" s="36">
        <f>COUNTIF($F$5:AY$5,$E6)</f>
        <v>34</v>
      </c>
      <c r="AZ6" s="36">
        <f>COUNTIF($F$5:AZ$5,$E6)</f>
        <v>35</v>
      </c>
      <c r="BA6" s="36">
        <f>COUNTIF($F$5:BA$5,$E6)</f>
        <v>36</v>
      </c>
      <c r="BB6" s="36">
        <f>COUNTIF($F$5:BB$5,$E6)</f>
        <v>37</v>
      </c>
      <c r="BC6" s="36">
        <f>COUNTIF($F$5:BC$5,$E6)</f>
        <v>38</v>
      </c>
      <c r="BD6" s="36">
        <f>COUNTIF($F$5:BD$5,$E6)</f>
        <v>39</v>
      </c>
      <c r="BE6" s="36">
        <f>COUNTIF($F$5:BE$5,$E6)</f>
        <v>40</v>
      </c>
      <c r="BF6" s="36">
        <f>COUNTIF($F$5:BF$5,$E6)</f>
        <v>40</v>
      </c>
      <c r="BG6" s="36">
        <f>COUNTIF($F$5:BG$5,$E6)</f>
        <v>41</v>
      </c>
      <c r="BH6" s="36">
        <f>COUNTIF($F$5:BH$5,$E6)</f>
        <v>41</v>
      </c>
      <c r="BI6" s="36">
        <f>COUNTIF($F$5:BI$5,$E6)</f>
        <v>42</v>
      </c>
      <c r="BJ6" s="36">
        <f>COUNTIF($F$5:BJ$5,$E6)</f>
        <v>42</v>
      </c>
      <c r="BK6" s="36">
        <f>COUNTIF($F$5:BK$5,$E6)</f>
        <v>43</v>
      </c>
      <c r="BL6" s="36">
        <f>COUNTIF($F$5:BL$5,$E6)</f>
        <v>44</v>
      </c>
      <c r="BM6" s="36">
        <f>COUNTIF($F$5:BM$5,$E6)</f>
        <v>45</v>
      </c>
      <c r="BN6" s="36">
        <f>COUNTIF($F$5:BN$5,$E6)</f>
        <v>45</v>
      </c>
      <c r="BO6" s="36">
        <f>COUNTIF($F$5:BO$5,$E6)</f>
        <v>45</v>
      </c>
      <c r="BP6" s="36">
        <f>COUNTIF($F$5:BP$5,$E6)</f>
        <v>45</v>
      </c>
      <c r="BQ6" s="36">
        <f>COUNTIF($F$5:BQ$5,$E6)</f>
        <v>45</v>
      </c>
      <c r="BR6" s="36">
        <f>COUNTIF($F$5:BR$5,$E6)</f>
        <v>45</v>
      </c>
      <c r="BS6" s="36">
        <f>COUNTIF($F$5:BS$5,$E6)</f>
        <v>46</v>
      </c>
      <c r="BT6" s="36">
        <f>COUNTIF($F$5:BT$5,$E6)</f>
        <v>46</v>
      </c>
      <c r="BU6" s="36">
        <f>COUNTIF($F$5:BU$5,$E6)</f>
        <v>47</v>
      </c>
      <c r="BV6" s="36">
        <f>COUNTIF($F$5:BV$5,$E6)</f>
        <v>48</v>
      </c>
      <c r="BW6" s="36">
        <f>COUNTIF($F$5:BW$5,$E6)</f>
        <v>49</v>
      </c>
      <c r="BX6" s="36">
        <f>COUNTIF($F$5:BX$5,$E6)</f>
        <v>50</v>
      </c>
      <c r="BY6" s="36">
        <f>COUNTIF($F$5:BY$5,$E6)</f>
        <v>51</v>
      </c>
      <c r="BZ6" s="36">
        <f>COUNTIF($F$5:BZ$5,$E6)</f>
        <v>51</v>
      </c>
      <c r="CA6" s="36">
        <f>COUNTIF($F$5:CA$5,$E6)</f>
        <v>51</v>
      </c>
      <c r="CB6" s="36">
        <f>COUNTIF($F$5:CB$5,$E6)</f>
        <v>51</v>
      </c>
      <c r="CC6" s="36">
        <f>COUNTIF($F$5:CC$5,$E6)</f>
        <v>51</v>
      </c>
      <c r="CD6" s="36">
        <f>COUNTIF($F$5:CD$5,$E6)</f>
        <v>51</v>
      </c>
      <c r="CE6" s="36">
        <f>COUNTIF($F$5:CE$5,$E6)</f>
        <v>52</v>
      </c>
      <c r="CF6" s="36">
        <f>COUNTIF($F$5:CF$5,$E6)</f>
        <v>52</v>
      </c>
      <c r="CG6" s="36">
        <f>COUNTIF($F$5:CG$5,$E6)</f>
        <v>53</v>
      </c>
      <c r="CH6" s="36">
        <f>COUNTIF($F$5:CH$5,$E6)</f>
        <v>54</v>
      </c>
      <c r="CI6" s="36">
        <f>COUNTIF($F$5:CI$5,$E6)</f>
        <v>55</v>
      </c>
      <c r="CJ6" s="36">
        <f>COUNTIF($F$5:CJ$5,$E6)</f>
        <v>56</v>
      </c>
      <c r="CK6" s="36">
        <f>COUNTIF($F$5:CK$5,$E6)</f>
        <v>57</v>
      </c>
      <c r="CL6" s="36">
        <f>COUNTIF($F$5:CL$5,$E6)</f>
        <v>57</v>
      </c>
      <c r="CM6" s="36">
        <f>COUNTIF($F$5:CM$5,$E6)</f>
        <v>57</v>
      </c>
      <c r="CN6" s="36">
        <f>COUNTIF($F$5:CN$5,$E6)</f>
        <v>57</v>
      </c>
      <c r="CO6" s="36">
        <f>COUNTIF($F$5:CO$5,$E6)</f>
        <v>57</v>
      </c>
      <c r="CP6" s="36">
        <f>COUNTIF($F$5:CP$5,$E6)</f>
        <v>57</v>
      </c>
      <c r="CQ6" s="36">
        <f>COUNTIF($F$5:CQ$5,$E6)</f>
        <v>58</v>
      </c>
      <c r="CR6" s="36">
        <f>COUNTIF($F$5:CR$5,$E6)</f>
        <v>58</v>
      </c>
      <c r="CS6" s="36">
        <f>COUNTIF($F$5:CS$5,$E6)</f>
        <v>59</v>
      </c>
      <c r="CT6" s="36">
        <f>COUNTIF($F$5:CT$5,$E6)</f>
        <v>60</v>
      </c>
      <c r="CU6" s="36">
        <f>COUNTIF($F$5:CU$5,$E6)</f>
        <v>61</v>
      </c>
      <c r="CV6" s="36">
        <f>COUNTIF($F$5:CV$5,$E6)</f>
        <v>62</v>
      </c>
      <c r="CW6" s="36">
        <f>COUNTIF($F$5:CW$5,$E6)</f>
        <v>63</v>
      </c>
      <c r="CX6" s="36">
        <f>COUNTIF($F$5:CX$5,$E6)</f>
        <v>63</v>
      </c>
      <c r="CY6" s="36">
        <f>COUNTIF($F$5:CY$5,$E6)</f>
        <v>63</v>
      </c>
      <c r="CZ6" s="36">
        <f>COUNTIF($F$5:CZ$5,$E6)</f>
        <v>63</v>
      </c>
      <c r="DA6" s="36">
        <f>COUNTIF($F$5:DA$5,$E6)</f>
        <v>63</v>
      </c>
      <c r="DB6" s="36">
        <f>COUNTIF($F$5:DB$5,$E6)</f>
        <v>63</v>
      </c>
      <c r="DC6" s="36">
        <f>COUNTIF($F$5:DC$5,$E6)</f>
        <v>64</v>
      </c>
      <c r="DD6" s="36">
        <f>COUNTIF($F$5:DD$5,$E6)</f>
        <v>65</v>
      </c>
      <c r="DE6" s="36">
        <f>COUNTIF($F$5:DE$5,$E6)</f>
        <v>66</v>
      </c>
      <c r="DF6" s="36">
        <f>COUNTIF($F$5:DF$5,$E6)</f>
        <v>66</v>
      </c>
      <c r="DG6" s="36">
        <f>COUNTIF($F$5:DG$5,$E6)</f>
        <v>66</v>
      </c>
      <c r="DH6" s="36">
        <f>COUNTIF($F$5:DH$5,$E6)</f>
        <v>67</v>
      </c>
      <c r="DI6" s="36">
        <f>COUNTIF($F$5:DI$5,$E6)</f>
        <v>68</v>
      </c>
      <c r="DJ6" s="36">
        <f>COUNTIF($F$5:DJ$5,$E6)</f>
        <v>69</v>
      </c>
      <c r="DK6" s="36">
        <f>COUNTIF($F$5:DK$5,$E6)</f>
        <v>70</v>
      </c>
      <c r="DL6" s="36">
        <f>COUNTIF($F$5:DL$5,$E6)</f>
        <v>70</v>
      </c>
      <c r="DM6" s="36">
        <f>COUNTIF($F$5:DM$5,$E6)</f>
        <v>70</v>
      </c>
      <c r="DN6" s="36">
        <f>COUNTIF($F$5:DN$5,$E6)</f>
        <v>70</v>
      </c>
      <c r="DO6" s="36">
        <f>COUNTIF($F$5:DO$5,$E6)</f>
        <v>71</v>
      </c>
      <c r="DP6" s="36">
        <f>COUNTIF($F$5:DP$5,$E6)</f>
        <v>72</v>
      </c>
      <c r="DQ6" s="36">
        <f>COUNTIF($F$5:DQ$5,$E6)</f>
        <v>73</v>
      </c>
      <c r="DR6" s="36">
        <f>COUNTIF($F$5:DR$5,$E6)</f>
        <v>73</v>
      </c>
      <c r="DS6" s="36">
        <f>COUNTIF($F$5:DS$5,$E6)</f>
        <v>73</v>
      </c>
      <c r="DT6" s="36">
        <f>COUNTIF($F$5:DT$5,$E6)</f>
        <v>74</v>
      </c>
      <c r="DU6" s="36">
        <f>COUNTIF($F$5:DU$5,$E6)</f>
        <v>75</v>
      </c>
      <c r="DV6" s="36">
        <f>COUNTIF($F$5:DV$5,$E6)</f>
        <v>76</v>
      </c>
      <c r="DW6" s="36">
        <f>COUNTIF($F$5:DW$5,$E6)</f>
        <v>77</v>
      </c>
      <c r="DX6" s="36">
        <f>COUNTIF($F$5:DX$5,$E6)</f>
        <v>77</v>
      </c>
      <c r="DY6" s="36">
        <f>COUNTIF($F$5:DY$5,$E6)</f>
        <v>77</v>
      </c>
      <c r="DZ6" s="36">
        <f>COUNTIF($F$5:DZ$5,$E6)</f>
        <v>77</v>
      </c>
      <c r="EA6" s="36">
        <f>COUNTIF($F$5:EA$5,$E6)</f>
        <v>78</v>
      </c>
      <c r="EB6" s="36">
        <f>COUNTIF($F$5:EB$5,$E6)</f>
        <v>79</v>
      </c>
      <c r="EC6" s="36">
        <f>COUNTIF($F$5:EC$5,$E6)</f>
        <v>80</v>
      </c>
      <c r="ED6" s="36">
        <f>COUNTIF($F$5:ED$5,$E6)</f>
        <v>80</v>
      </c>
      <c r="EE6" s="36">
        <f>COUNTIF($F$5:EE$5,$E6)</f>
        <v>80</v>
      </c>
      <c r="EF6" s="36">
        <f>COUNTIF($F$5:EF$5,$E6)</f>
        <v>81</v>
      </c>
      <c r="EG6" s="36">
        <f>COUNTIF($F$5:EG$5,$E6)</f>
        <v>82</v>
      </c>
      <c r="EH6" s="36">
        <f>COUNTIF($F$5:EH$5,$E6)</f>
        <v>83</v>
      </c>
      <c r="EI6" s="36">
        <f>COUNTIF($F$5:EI$5,$E6)</f>
        <v>84</v>
      </c>
      <c r="EJ6" s="36">
        <f>COUNTIF($F$5:EJ$5,$E6)</f>
        <v>84</v>
      </c>
      <c r="EK6" s="36">
        <f>COUNTIF($F$5:EK$5,$E6)</f>
        <v>84</v>
      </c>
      <c r="EL6" s="36">
        <f>COUNTIF($F$5:EL$5,$E6)</f>
        <v>84</v>
      </c>
      <c r="EM6" s="36">
        <f>COUNTIF($F$5:EM$5,$E6)</f>
        <v>85</v>
      </c>
      <c r="EN6" s="36">
        <f>COUNTIF($F$5:EN$5,$E6)</f>
        <v>86</v>
      </c>
      <c r="EO6" s="36">
        <f>COUNTIF($F$5:EO$5,$E6)</f>
        <v>87</v>
      </c>
      <c r="EP6" s="36">
        <f>COUNTIF($F$5:EP$5,$E6)</f>
        <v>87</v>
      </c>
      <c r="EQ6" s="36">
        <f>COUNTIF($F$5:EQ$5,$E6)</f>
        <v>87</v>
      </c>
      <c r="ER6" s="36">
        <f>COUNTIF($F$5:ER$5,$E6)</f>
        <v>88</v>
      </c>
      <c r="ES6" s="36">
        <f>COUNTIF($F$5:ES$5,$E6)</f>
        <v>89</v>
      </c>
      <c r="ET6" s="36">
        <f>COUNTIF($F$5:ET$5,$E6)</f>
        <v>90</v>
      </c>
      <c r="EU6" s="36">
        <f>COUNTIF($F$5:EU$5,$E6)</f>
        <v>91</v>
      </c>
      <c r="EV6" s="36">
        <f>COUNTIF($F$5:EV$5,$E6)</f>
        <v>91</v>
      </c>
      <c r="EW6" s="36">
        <f>COUNTIF($F$5:EW$5,$E6)</f>
        <v>91</v>
      </c>
      <c r="EX6" s="36">
        <f>COUNTIF($F$5:EX$5,$E6)</f>
        <v>91</v>
      </c>
      <c r="EY6" s="36">
        <f>COUNTIF($F$5:EY$5,$E6)</f>
        <v>92</v>
      </c>
      <c r="EZ6" s="36">
        <f>COUNTIF($F$5:EZ$5,$E6)</f>
        <v>93</v>
      </c>
      <c r="FA6" s="36">
        <f>COUNTIF($F$5:FA$5,$E6)</f>
        <v>94</v>
      </c>
      <c r="FB6" s="36">
        <f>COUNTIF($F$5:FB$5,$E6)</f>
        <v>94</v>
      </c>
      <c r="FC6" s="36">
        <f>COUNTIF($F$5:FC$5,$E6)</f>
        <v>94</v>
      </c>
      <c r="FD6" s="36">
        <f>COUNTIF($F$5:FD$5,$E6)</f>
        <v>95</v>
      </c>
      <c r="FE6" s="36">
        <f>COUNTIF($F$5:FE$5,$E6)</f>
        <v>96</v>
      </c>
      <c r="FF6" s="36">
        <f>COUNTIF($F$5:FF$5,$E6)</f>
        <v>97</v>
      </c>
      <c r="FG6" s="36">
        <f>COUNTIF($F$5:FG$5,$E6)</f>
        <v>98</v>
      </c>
      <c r="FH6" s="36">
        <f>COUNTIF($F$5:FH$5,$E6)</f>
        <v>98</v>
      </c>
      <c r="FI6" s="36">
        <f>COUNTIF($F$5:FI$5,$E6)</f>
        <v>98</v>
      </c>
      <c r="FJ6" s="36">
        <f>COUNTIF($F$5:FJ$5,$E6)</f>
        <v>99</v>
      </c>
      <c r="FK6" s="36">
        <f>COUNTIF($F$5:FK$5,$E6)</f>
        <v>99</v>
      </c>
      <c r="FL6" s="36">
        <f>COUNTIF($F$5:FL$5,$E6)</f>
        <v>99</v>
      </c>
      <c r="FM6" s="36">
        <f>COUNTIF($F$5:FM$5,$E6)</f>
        <v>100</v>
      </c>
      <c r="FN6" s="36">
        <f>COUNTIF($F$5:FN$5,$E6)</f>
        <v>101</v>
      </c>
      <c r="FO6" s="36">
        <f>COUNTIF($F$5:FO$5,$E6)</f>
        <v>101</v>
      </c>
      <c r="FP6" s="36">
        <f>COUNTIF($F$5:FP$5,$E6)</f>
        <v>101</v>
      </c>
      <c r="FQ6" s="36">
        <f>COUNTIF($F$5:FQ$5,$E6)</f>
        <v>102</v>
      </c>
      <c r="FR6" s="36">
        <f>COUNTIF($F$5:FR$5,$E6)</f>
        <v>102</v>
      </c>
      <c r="FS6" s="36">
        <f>COUNTIF($F$5:FS$5,$E6)</f>
        <v>103</v>
      </c>
      <c r="FT6" s="36">
        <f>COUNTIF($F$5:FT$5,$E6)</f>
        <v>104</v>
      </c>
      <c r="FU6" s="36">
        <f>COUNTIF($F$5:FU$5,$E6)</f>
        <v>104</v>
      </c>
      <c r="FV6" s="36">
        <f>COUNTIF($F$5:FV$5,$E6)</f>
        <v>105</v>
      </c>
      <c r="FW6" s="36">
        <f>COUNTIF($F$5:FW$5,$E6)</f>
        <v>105</v>
      </c>
      <c r="FX6" s="36">
        <f>COUNTIF($F$5:FX$5,$E6)</f>
        <v>105</v>
      </c>
      <c r="FY6" s="36">
        <f>COUNTIF($F$5:FY$5,$E6)</f>
        <v>106</v>
      </c>
      <c r="FZ6" s="36">
        <f>COUNTIF($F$5:FZ$5,$E6)</f>
        <v>107</v>
      </c>
      <c r="GA6" s="36">
        <f>COUNTIF($F$5:GA$5,$E6)</f>
        <v>107</v>
      </c>
      <c r="GB6" s="36">
        <f>COUNTIF($F$5:GB$5,$E6)</f>
        <v>107</v>
      </c>
      <c r="GC6" s="36">
        <f>COUNTIF($F$5:GC$5,$E6)</f>
        <v>108</v>
      </c>
      <c r="GD6" s="36">
        <f>COUNTIF($F$5:GD$5,$E6)</f>
        <v>108</v>
      </c>
      <c r="GE6" s="36">
        <f>COUNTIF($F$5:GE$5,$E6)</f>
        <v>109</v>
      </c>
      <c r="GF6" s="36">
        <f>COUNTIF($F$5:GF$5,$E6)</f>
        <v>110</v>
      </c>
      <c r="GG6" s="36">
        <f>COUNTIF($F$5:GG$5,$E6)</f>
        <v>110</v>
      </c>
      <c r="GH6" s="36">
        <f>COUNTIF($F$5:GH$5,$E6)</f>
        <v>111</v>
      </c>
      <c r="GI6" s="36">
        <f>COUNTIF($F$5:GI$5,$E6)</f>
        <v>111</v>
      </c>
      <c r="GJ6" s="36">
        <f>COUNTIF($F$5:GJ$5,$E6)</f>
        <v>111</v>
      </c>
      <c r="GK6" s="36">
        <f>COUNTIF($F$5:GK$5,$E6)</f>
        <v>112</v>
      </c>
      <c r="GL6" s="36">
        <f>COUNTIF($F$5:GL$5,$E6)</f>
        <v>113</v>
      </c>
      <c r="GM6" s="36">
        <f>COUNTIF($F$5:GM$5,$E6)</f>
        <v>113</v>
      </c>
      <c r="GN6" s="36">
        <f>COUNTIF($F$5:GN$5,$E6)</f>
        <v>113</v>
      </c>
      <c r="GO6" s="36">
        <f>COUNTIF($F$5:GO$5,$E6)</f>
        <v>114</v>
      </c>
      <c r="GP6" s="36">
        <f>COUNTIF($F$5:GP$5,$E6)</f>
        <v>114</v>
      </c>
      <c r="GQ6" s="36">
        <f>COUNTIF($F$5:GQ$5,$E6)</f>
        <v>115</v>
      </c>
      <c r="GR6" s="36">
        <f>COUNTIF($F$5:GR$5,$E6)</f>
        <v>116</v>
      </c>
      <c r="GS6" s="36">
        <f>COUNTIF($F$5:GS$5,$E6)</f>
        <v>116</v>
      </c>
      <c r="GT6" s="36">
        <f>COUNTIF($F$5:GT$5,$E6)</f>
        <v>117</v>
      </c>
      <c r="GU6" s="36">
        <f>COUNTIF($F$5:GU$5,$E6)</f>
        <v>117</v>
      </c>
      <c r="GV6" s="36">
        <f>COUNTIF($F$5:GV$5,$E6)</f>
        <v>117</v>
      </c>
      <c r="GW6" s="36">
        <f>COUNTIF($F$5:GW$5,$E6)</f>
        <v>118</v>
      </c>
    </row>
    <row r="7" spans="3:205" ht="21.6" customHeight="1">
      <c r="D7" s="4"/>
      <c r="E7" s="37" t="str">
        <v>UCLA</v>
      </c>
      <c r="F7" s="36">
        <f>COUNTIF($F$5:F$5,$E7)</f>
        <v>0</v>
      </c>
      <c r="G7" s="36">
        <f>COUNTIF($F$5:G$5,$E7)</f>
        <v>0</v>
      </c>
      <c r="H7" s="36">
        <f>COUNTIF($F$5:H$5,$E7)</f>
        <v>0</v>
      </c>
      <c r="I7" s="36">
        <f>COUNTIF($F$5:I$5,$E7)</f>
        <v>0</v>
      </c>
      <c r="J7" s="36">
        <f>COUNTIF($F$5:J$5,$E7)</f>
        <v>1</v>
      </c>
      <c r="K7" s="36">
        <f>COUNTIF($F$5:K$5,$E7)</f>
        <v>1</v>
      </c>
      <c r="L7" s="36">
        <f>COUNTIF($F$5:L$5,$E7)</f>
        <v>2</v>
      </c>
      <c r="M7" s="36">
        <f>COUNTIF($F$5:M$5,$E7)</f>
        <v>2</v>
      </c>
      <c r="N7" s="36">
        <f>COUNTIF($F$5:N$5,$E7)</f>
        <v>3</v>
      </c>
      <c r="O7" s="36">
        <f>COUNTIF($F$5:O$5,$E7)</f>
        <v>3</v>
      </c>
      <c r="P7" s="36">
        <f>COUNTIF($F$5:P$5,$E7)</f>
        <v>3</v>
      </c>
      <c r="Q7" s="36">
        <f>COUNTIF($F$5:Q$5,$E7)</f>
        <v>3</v>
      </c>
      <c r="R7" s="36">
        <f>COUNTIF($F$5:R$5,$E7)</f>
        <v>3</v>
      </c>
      <c r="S7" s="36">
        <f>COUNTIF($F$5:S$5,$E7)</f>
        <v>3</v>
      </c>
      <c r="T7" s="36">
        <f>COUNTIF($F$5:T$5,$E7)</f>
        <v>3</v>
      </c>
      <c r="U7" s="36">
        <f>COUNTIF($F$5:U$5,$E7)</f>
        <v>3</v>
      </c>
      <c r="V7" s="36">
        <f>COUNTIF($F$5:V$5,$E7)</f>
        <v>4</v>
      </c>
      <c r="W7" s="36">
        <f>COUNTIF($F$5:W$5,$E7)</f>
        <v>4</v>
      </c>
      <c r="X7" s="36">
        <f>COUNTIF($F$5:X$5,$E7)</f>
        <v>5</v>
      </c>
      <c r="Y7" s="36">
        <f>COUNTIF($F$5:Y$5,$E7)</f>
        <v>5</v>
      </c>
      <c r="Z7" s="36">
        <f>COUNTIF($F$5:Z$5,$E7)</f>
        <v>6</v>
      </c>
      <c r="AA7" s="36">
        <f>COUNTIF($F$5:AA$5,$E7)</f>
        <v>6</v>
      </c>
      <c r="AB7" s="36">
        <f>COUNTIF($F$5:AB$5,$E7)</f>
        <v>6</v>
      </c>
      <c r="AC7" s="36">
        <f>COUNTIF($F$5:AC$5,$E7)</f>
        <v>6</v>
      </c>
      <c r="AD7" s="36">
        <f>COUNTIF($F$5:AD$5,$E7)</f>
        <v>6</v>
      </c>
      <c r="AE7" s="36">
        <f>COUNTIF($F$5:AE$5,$E7)</f>
        <v>6</v>
      </c>
      <c r="AF7" s="36">
        <f>COUNTIF($F$5:AF$5,$E7)</f>
        <v>6</v>
      </c>
      <c r="AG7" s="36">
        <f>COUNTIF($F$5:AG$5,$E7)</f>
        <v>6</v>
      </c>
      <c r="AH7" s="36">
        <f>COUNTIF($F$5:AH$5,$E7)</f>
        <v>7</v>
      </c>
      <c r="AI7" s="36">
        <f>COUNTIF($F$5:AI$5,$E7)</f>
        <v>7</v>
      </c>
      <c r="AJ7" s="36">
        <f>COUNTIF($F$5:AJ$5,$E7)</f>
        <v>8</v>
      </c>
      <c r="AK7" s="36">
        <f>COUNTIF($F$5:AK$5,$E7)</f>
        <v>8</v>
      </c>
      <c r="AL7" s="36">
        <f>COUNTIF($F$5:AL$5,$E7)</f>
        <v>9</v>
      </c>
      <c r="AM7" s="36">
        <f>COUNTIF($F$5:AM$5,$E7)</f>
        <v>9</v>
      </c>
      <c r="AN7" s="36">
        <f>COUNTIF($F$5:AN$5,$E7)</f>
        <v>9</v>
      </c>
      <c r="AO7" s="36">
        <f>COUNTIF($F$5:AO$5,$E7)</f>
        <v>9</v>
      </c>
      <c r="AP7" s="36">
        <f>COUNTIF($F$5:AP$5,$E7)</f>
        <v>9</v>
      </c>
      <c r="AQ7" s="36">
        <f>COUNTIF($F$5:AQ$5,$E7)</f>
        <v>9</v>
      </c>
      <c r="AR7" s="36">
        <f>COUNTIF($F$5:AR$5,$E7)</f>
        <v>9</v>
      </c>
      <c r="AS7" s="36">
        <f>COUNTIF($F$5:AS$5,$E7)</f>
        <v>9</v>
      </c>
      <c r="AT7" s="36">
        <f>COUNTIF($F$5:AT$5,$E7)</f>
        <v>10</v>
      </c>
      <c r="AU7" s="36">
        <f>COUNTIF($F$5:AU$5,$E7)</f>
        <v>10</v>
      </c>
      <c r="AV7" s="36">
        <f>COUNTIF($F$5:AV$5,$E7)</f>
        <v>11</v>
      </c>
      <c r="AW7" s="36">
        <f>COUNTIF($F$5:AW$5,$E7)</f>
        <v>11</v>
      </c>
      <c r="AX7" s="36">
        <f>COUNTIF($F$5:AX$5,$E7)</f>
        <v>12</v>
      </c>
      <c r="AY7" s="36">
        <f>COUNTIF($F$5:AY$5,$E7)</f>
        <v>12</v>
      </c>
      <c r="AZ7" s="36">
        <f>COUNTIF($F$5:AZ$5,$E7)</f>
        <v>12</v>
      </c>
      <c r="BA7" s="36">
        <f>COUNTIF($F$5:BA$5,$E7)</f>
        <v>12</v>
      </c>
      <c r="BB7" s="36">
        <f>COUNTIF($F$5:BB$5,$E7)</f>
        <v>12</v>
      </c>
      <c r="BC7" s="36">
        <f>COUNTIF($F$5:BC$5,$E7)</f>
        <v>12</v>
      </c>
      <c r="BD7" s="36">
        <f>COUNTIF($F$5:BD$5,$E7)</f>
        <v>12</v>
      </c>
      <c r="BE7" s="36">
        <f>COUNTIF($F$5:BE$5,$E7)</f>
        <v>12</v>
      </c>
      <c r="BF7" s="36">
        <f>COUNTIF($F$5:BF$5,$E7)</f>
        <v>13</v>
      </c>
      <c r="BG7" s="36">
        <f>COUNTIF($F$5:BG$5,$E7)</f>
        <v>13</v>
      </c>
      <c r="BH7" s="36">
        <f>COUNTIF($F$5:BH$5,$E7)</f>
        <v>14</v>
      </c>
      <c r="BI7" s="36">
        <f>COUNTIF($F$5:BI$5,$E7)</f>
        <v>14</v>
      </c>
      <c r="BJ7" s="36">
        <f>COUNTIF($F$5:BJ$5,$E7)</f>
        <v>15</v>
      </c>
      <c r="BK7" s="36">
        <f>COUNTIF($F$5:BK$5,$E7)</f>
        <v>15</v>
      </c>
      <c r="BL7" s="36">
        <f>COUNTIF($F$5:BL$5,$E7)</f>
        <v>15</v>
      </c>
      <c r="BM7" s="36">
        <f>COUNTIF($F$5:BM$5,$E7)</f>
        <v>15</v>
      </c>
      <c r="BN7" s="36">
        <f>COUNTIF($F$5:BN$5,$E7)</f>
        <v>16</v>
      </c>
      <c r="BO7" s="36">
        <f>COUNTIF($F$5:BO$5,$E7)</f>
        <v>17</v>
      </c>
      <c r="BP7" s="36">
        <f>COUNTIF($F$5:BP$5,$E7)</f>
        <v>18</v>
      </c>
      <c r="BQ7" s="36">
        <f>COUNTIF($F$5:BQ$5,$E7)</f>
        <v>19</v>
      </c>
      <c r="BR7" s="36">
        <f>COUNTIF($F$5:BR$5,$E7)</f>
        <v>20</v>
      </c>
      <c r="BS7" s="36">
        <f>COUNTIF($F$5:BS$5,$E7)</f>
        <v>20</v>
      </c>
      <c r="BT7" s="36">
        <f>COUNTIF($F$5:BT$5,$E7)</f>
        <v>21</v>
      </c>
      <c r="BU7" s="36">
        <f>COUNTIF($F$5:BU$5,$E7)</f>
        <v>21</v>
      </c>
      <c r="BV7" s="36">
        <f>COUNTIF($F$5:BV$5,$E7)</f>
        <v>21</v>
      </c>
      <c r="BW7" s="36">
        <f>COUNTIF($F$5:BW$5,$E7)</f>
        <v>21</v>
      </c>
      <c r="BX7" s="36">
        <f>COUNTIF($F$5:BX$5,$E7)</f>
        <v>21</v>
      </c>
      <c r="BY7" s="36">
        <f>COUNTIF($F$5:BY$5,$E7)</f>
        <v>21</v>
      </c>
      <c r="BZ7" s="36">
        <f>COUNTIF($F$5:BZ$5,$E7)</f>
        <v>22</v>
      </c>
      <c r="CA7" s="36">
        <f>COUNTIF($F$5:CA$5,$E7)</f>
        <v>23</v>
      </c>
      <c r="CB7" s="36">
        <f>COUNTIF($F$5:CB$5,$E7)</f>
        <v>24</v>
      </c>
      <c r="CC7" s="36">
        <f>COUNTIF($F$5:CC$5,$E7)</f>
        <v>25</v>
      </c>
      <c r="CD7" s="36">
        <f>COUNTIF($F$5:CD$5,$E7)</f>
        <v>26</v>
      </c>
      <c r="CE7" s="36">
        <f>COUNTIF($F$5:CE$5,$E7)</f>
        <v>26</v>
      </c>
      <c r="CF7" s="36">
        <f>COUNTIF($F$5:CF$5,$E7)</f>
        <v>27</v>
      </c>
      <c r="CG7" s="36">
        <f>COUNTIF($F$5:CG$5,$E7)</f>
        <v>27</v>
      </c>
      <c r="CH7" s="36">
        <f>COUNTIF($F$5:CH$5,$E7)</f>
        <v>27</v>
      </c>
      <c r="CI7" s="36">
        <f>COUNTIF($F$5:CI$5,$E7)</f>
        <v>27</v>
      </c>
      <c r="CJ7" s="36">
        <f>COUNTIF($F$5:CJ$5,$E7)</f>
        <v>27</v>
      </c>
      <c r="CK7" s="36">
        <f>COUNTIF($F$5:CK$5,$E7)</f>
        <v>27</v>
      </c>
      <c r="CL7" s="36">
        <f>COUNTIF($F$5:CL$5,$E7)</f>
        <v>28</v>
      </c>
      <c r="CM7" s="36">
        <f>COUNTIF($F$5:CM$5,$E7)</f>
        <v>29</v>
      </c>
      <c r="CN7" s="36">
        <f>COUNTIF($F$5:CN$5,$E7)</f>
        <v>30</v>
      </c>
      <c r="CO7" s="36">
        <f>COUNTIF($F$5:CO$5,$E7)</f>
        <v>31</v>
      </c>
      <c r="CP7" s="36">
        <f>COUNTIF($F$5:CP$5,$E7)</f>
        <v>32</v>
      </c>
      <c r="CQ7" s="36">
        <f>COUNTIF($F$5:CQ$5,$E7)</f>
        <v>32</v>
      </c>
      <c r="CR7" s="36">
        <f>COUNTIF($F$5:CR$5,$E7)</f>
        <v>33</v>
      </c>
      <c r="CS7" s="36">
        <f>COUNTIF($F$5:CS$5,$E7)</f>
        <v>33</v>
      </c>
      <c r="CT7" s="36">
        <f>COUNTIF($F$5:CT$5,$E7)</f>
        <v>33</v>
      </c>
      <c r="CU7" s="36">
        <f>COUNTIF($F$5:CU$5,$E7)</f>
        <v>33</v>
      </c>
      <c r="CV7" s="36">
        <f>COUNTIF($F$5:CV$5,$E7)</f>
        <v>33</v>
      </c>
      <c r="CW7" s="36">
        <f>COUNTIF($F$5:CW$5,$E7)</f>
        <v>33</v>
      </c>
      <c r="CX7" s="36">
        <f>COUNTIF($F$5:CX$5,$E7)</f>
        <v>34</v>
      </c>
      <c r="CY7" s="36">
        <f>COUNTIF($F$5:CY$5,$E7)</f>
        <v>35</v>
      </c>
      <c r="CZ7" s="36">
        <f>COUNTIF($F$5:CZ$5,$E7)</f>
        <v>36</v>
      </c>
      <c r="DA7" s="36">
        <f>COUNTIF($F$5:DA$5,$E7)</f>
        <v>37</v>
      </c>
      <c r="DB7" s="36">
        <f>COUNTIF($F$5:DB$5,$E7)</f>
        <v>38</v>
      </c>
      <c r="DC7" s="36">
        <f>COUNTIF($F$5:DC$5,$E7)</f>
        <v>38</v>
      </c>
      <c r="DD7" s="36">
        <f>COUNTIF($F$5:DD$5,$E7)</f>
        <v>38</v>
      </c>
      <c r="DE7" s="36">
        <f>COUNTIF($F$5:DE$5,$E7)</f>
        <v>38</v>
      </c>
      <c r="DF7" s="36">
        <f>COUNTIF($F$5:DF$5,$E7)</f>
        <v>39</v>
      </c>
      <c r="DG7" s="36">
        <f>COUNTIF($F$5:DG$5,$E7)</f>
        <v>40</v>
      </c>
      <c r="DH7" s="36">
        <f>COUNTIF($F$5:DH$5,$E7)</f>
        <v>40</v>
      </c>
      <c r="DI7" s="36">
        <f>COUNTIF($F$5:DI$5,$E7)</f>
        <v>40</v>
      </c>
      <c r="DJ7" s="36">
        <f>COUNTIF($F$5:DJ$5,$E7)</f>
        <v>40</v>
      </c>
      <c r="DK7" s="36">
        <f>COUNTIF($F$5:DK$5,$E7)</f>
        <v>40</v>
      </c>
      <c r="DL7" s="36">
        <f>COUNTIF($F$5:DL$5,$E7)</f>
        <v>41</v>
      </c>
      <c r="DM7" s="36">
        <f>COUNTIF($F$5:DM$5,$E7)</f>
        <v>42</v>
      </c>
      <c r="DN7" s="36">
        <f>COUNTIF($F$5:DN$5,$E7)</f>
        <v>43</v>
      </c>
      <c r="DO7" s="36">
        <f>COUNTIF($F$5:DO$5,$E7)</f>
        <v>43</v>
      </c>
      <c r="DP7" s="36">
        <f>COUNTIF($F$5:DP$5,$E7)</f>
        <v>43</v>
      </c>
      <c r="DQ7" s="36">
        <f>COUNTIF($F$5:DQ$5,$E7)</f>
        <v>43</v>
      </c>
      <c r="DR7" s="36">
        <f>COUNTIF($F$5:DR$5,$E7)</f>
        <v>44</v>
      </c>
      <c r="DS7" s="36">
        <f>COUNTIF($F$5:DS$5,$E7)</f>
        <v>45</v>
      </c>
      <c r="DT7" s="36">
        <f>COUNTIF($F$5:DT$5,$E7)</f>
        <v>45</v>
      </c>
      <c r="DU7" s="36">
        <f>COUNTIF($F$5:DU$5,$E7)</f>
        <v>45</v>
      </c>
      <c r="DV7" s="36">
        <f>COUNTIF($F$5:DV$5,$E7)</f>
        <v>45</v>
      </c>
      <c r="DW7" s="36">
        <f>COUNTIF($F$5:DW$5,$E7)</f>
        <v>45</v>
      </c>
      <c r="DX7" s="36">
        <f>COUNTIF($F$5:DX$5,$E7)</f>
        <v>46</v>
      </c>
      <c r="DY7" s="36">
        <f>COUNTIF($F$5:DY$5,$E7)</f>
        <v>47</v>
      </c>
      <c r="DZ7" s="36">
        <f>COUNTIF($F$5:DZ$5,$E7)</f>
        <v>48</v>
      </c>
      <c r="EA7" s="36">
        <f>COUNTIF($F$5:EA$5,$E7)</f>
        <v>48</v>
      </c>
      <c r="EB7" s="36">
        <f>COUNTIF($F$5:EB$5,$E7)</f>
        <v>48</v>
      </c>
      <c r="EC7" s="36">
        <f>COUNTIF($F$5:EC$5,$E7)</f>
        <v>48</v>
      </c>
      <c r="ED7" s="36">
        <f>COUNTIF($F$5:ED$5,$E7)</f>
        <v>49</v>
      </c>
      <c r="EE7" s="36">
        <f>COUNTIF($F$5:EE$5,$E7)</f>
        <v>50</v>
      </c>
      <c r="EF7" s="36">
        <f>COUNTIF($F$5:EF$5,$E7)</f>
        <v>50</v>
      </c>
      <c r="EG7" s="36">
        <f>COUNTIF($F$5:EG$5,$E7)</f>
        <v>50</v>
      </c>
      <c r="EH7" s="36">
        <f>COUNTIF($F$5:EH$5,$E7)</f>
        <v>50</v>
      </c>
      <c r="EI7" s="36">
        <f>COUNTIF($F$5:EI$5,$E7)</f>
        <v>50</v>
      </c>
      <c r="EJ7" s="36">
        <f>COUNTIF($F$5:EJ$5,$E7)</f>
        <v>51</v>
      </c>
      <c r="EK7" s="36">
        <f>COUNTIF($F$5:EK$5,$E7)</f>
        <v>52</v>
      </c>
      <c r="EL7" s="36">
        <f>COUNTIF($F$5:EL$5,$E7)</f>
        <v>53</v>
      </c>
      <c r="EM7" s="36">
        <f>COUNTIF($F$5:EM$5,$E7)</f>
        <v>53</v>
      </c>
      <c r="EN7" s="36">
        <f>COUNTIF($F$5:EN$5,$E7)</f>
        <v>53</v>
      </c>
      <c r="EO7" s="36">
        <f>COUNTIF($F$5:EO$5,$E7)</f>
        <v>53</v>
      </c>
      <c r="EP7" s="36">
        <f>COUNTIF($F$5:EP$5,$E7)</f>
        <v>54</v>
      </c>
      <c r="EQ7" s="36">
        <f>COUNTIF($F$5:EQ$5,$E7)</f>
        <v>55</v>
      </c>
      <c r="ER7" s="36">
        <f>COUNTIF($F$5:ER$5,$E7)</f>
        <v>55</v>
      </c>
      <c r="ES7" s="36">
        <f>COUNTIF($F$5:ES$5,$E7)</f>
        <v>55</v>
      </c>
      <c r="ET7" s="36">
        <f>COUNTIF($F$5:ET$5,$E7)</f>
        <v>55</v>
      </c>
      <c r="EU7" s="36">
        <f>COUNTIF($F$5:EU$5,$E7)</f>
        <v>55</v>
      </c>
      <c r="EV7" s="36">
        <f>COUNTIF($F$5:EV$5,$E7)</f>
        <v>56</v>
      </c>
      <c r="EW7" s="36">
        <f>COUNTIF($F$5:EW$5,$E7)</f>
        <v>57</v>
      </c>
      <c r="EX7" s="36">
        <f>COUNTIF($F$5:EX$5,$E7)</f>
        <v>58</v>
      </c>
      <c r="EY7" s="36">
        <f>COUNTIF($F$5:EY$5,$E7)</f>
        <v>58</v>
      </c>
      <c r="EZ7" s="36">
        <f>COUNTIF($F$5:EZ$5,$E7)</f>
        <v>58</v>
      </c>
      <c r="FA7" s="36">
        <f>COUNTIF($F$5:FA$5,$E7)</f>
        <v>58</v>
      </c>
      <c r="FB7" s="36">
        <f>COUNTIF($F$5:FB$5,$E7)</f>
        <v>59</v>
      </c>
      <c r="FC7" s="36">
        <f>COUNTIF($F$5:FC$5,$E7)</f>
        <v>60</v>
      </c>
      <c r="FD7" s="36">
        <f>COUNTIF($F$5:FD$5,$E7)</f>
        <v>60</v>
      </c>
      <c r="FE7" s="36">
        <f>COUNTIF($F$5:FE$5,$E7)</f>
        <v>60</v>
      </c>
      <c r="FF7" s="36">
        <f>COUNTIF($F$5:FF$5,$E7)</f>
        <v>60</v>
      </c>
      <c r="FG7" s="36">
        <f>COUNTIF($F$5:FG$5,$E7)</f>
        <v>60</v>
      </c>
      <c r="FH7" s="36">
        <f>COUNTIF($F$5:FH$5,$E7)</f>
        <v>61</v>
      </c>
      <c r="FI7" s="36">
        <f>COUNTIF($F$5:FI$5,$E7)</f>
        <v>62</v>
      </c>
      <c r="FJ7" s="36">
        <f>COUNTIF($F$5:FJ$5,$E7)</f>
        <v>62</v>
      </c>
      <c r="FK7" s="36">
        <f>COUNTIF($F$5:FK$5,$E7)</f>
        <v>63</v>
      </c>
      <c r="FL7" s="36">
        <f>COUNTIF($F$5:FL$5,$E7)</f>
        <v>64</v>
      </c>
      <c r="FM7" s="36">
        <f>COUNTIF($F$5:FM$5,$E7)</f>
        <v>64</v>
      </c>
      <c r="FN7" s="36">
        <f>COUNTIF($F$5:FN$5,$E7)</f>
        <v>64</v>
      </c>
      <c r="FO7" s="36">
        <f>COUNTIF($F$5:FO$5,$E7)</f>
        <v>65</v>
      </c>
      <c r="FP7" s="36">
        <f>COUNTIF($F$5:FP$5,$E7)</f>
        <v>66</v>
      </c>
      <c r="FQ7" s="36">
        <f>COUNTIF($F$5:FQ$5,$E7)</f>
        <v>66</v>
      </c>
      <c r="FR7" s="36">
        <f>COUNTIF($F$5:FR$5,$E7)</f>
        <v>67</v>
      </c>
      <c r="FS7" s="36">
        <f>COUNTIF($F$5:FS$5,$E7)</f>
        <v>67</v>
      </c>
      <c r="FT7" s="36">
        <f>COUNTIF($F$5:FT$5,$E7)</f>
        <v>67</v>
      </c>
      <c r="FU7" s="36">
        <f>COUNTIF($F$5:FU$5,$E7)</f>
        <v>68</v>
      </c>
      <c r="FV7" s="36">
        <f>COUNTIF($F$5:FV$5,$E7)</f>
        <v>68</v>
      </c>
      <c r="FW7" s="36">
        <f>COUNTIF($F$5:FW$5,$E7)</f>
        <v>69</v>
      </c>
      <c r="FX7" s="36">
        <f>COUNTIF($F$5:FX$5,$E7)</f>
        <v>70</v>
      </c>
      <c r="FY7" s="36">
        <f>COUNTIF($F$5:FY$5,$E7)</f>
        <v>70</v>
      </c>
      <c r="FZ7" s="36">
        <f>COUNTIF($F$5:FZ$5,$E7)</f>
        <v>70</v>
      </c>
      <c r="GA7" s="36">
        <f>COUNTIF($F$5:GA$5,$E7)</f>
        <v>71</v>
      </c>
      <c r="GB7" s="36">
        <f>COUNTIF($F$5:GB$5,$E7)</f>
        <v>72</v>
      </c>
      <c r="GC7" s="36">
        <f>COUNTIF($F$5:GC$5,$E7)</f>
        <v>72</v>
      </c>
      <c r="GD7" s="36">
        <f>COUNTIF($F$5:GD$5,$E7)</f>
        <v>73</v>
      </c>
      <c r="GE7" s="36">
        <f>COUNTIF($F$5:GE$5,$E7)</f>
        <v>73</v>
      </c>
      <c r="GF7" s="36">
        <f>COUNTIF($F$5:GF$5,$E7)</f>
        <v>73</v>
      </c>
      <c r="GG7" s="36">
        <f>COUNTIF($F$5:GG$5,$E7)</f>
        <v>74</v>
      </c>
      <c r="GH7" s="36">
        <f>COUNTIF($F$5:GH$5,$E7)</f>
        <v>74</v>
      </c>
      <c r="GI7" s="36">
        <f>COUNTIF($F$5:GI$5,$E7)</f>
        <v>75</v>
      </c>
      <c r="GJ7" s="36">
        <f>COUNTIF($F$5:GJ$5,$E7)</f>
        <v>76</v>
      </c>
      <c r="GK7" s="36">
        <f>COUNTIF($F$5:GK$5,$E7)</f>
        <v>76</v>
      </c>
      <c r="GL7" s="36">
        <f>COUNTIF($F$5:GL$5,$E7)</f>
        <v>76</v>
      </c>
      <c r="GM7" s="36">
        <f>COUNTIF($F$5:GM$5,$E7)</f>
        <v>77</v>
      </c>
      <c r="GN7" s="36">
        <f>COUNTIF($F$5:GN$5,$E7)</f>
        <v>78</v>
      </c>
      <c r="GO7" s="36">
        <f>COUNTIF($F$5:GO$5,$E7)</f>
        <v>78</v>
      </c>
      <c r="GP7" s="36">
        <f>COUNTIF($F$5:GP$5,$E7)</f>
        <v>79</v>
      </c>
      <c r="GQ7" s="36">
        <f>COUNTIF($F$5:GQ$5,$E7)</f>
        <v>79</v>
      </c>
      <c r="GR7" s="36">
        <f>COUNTIF($F$5:GR$5,$E7)</f>
        <v>79</v>
      </c>
      <c r="GS7" s="36">
        <f>COUNTIF($F$5:GS$5,$E7)</f>
        <v>80</v>
      </c>
      <c r="GT7" s="36">
        <f>COUNTIF($F$5:GT$5,$E7)</f>
        <v>80</v>
      </c>
      <c r="GU7" s="36">
        <f>COUNTIF($F$5:GU$5,$E7)</f>
        <v>81</v>
      </c>
      <c r="GV7" s="36">
        <f>COUNTIF($F$5:GV$5,$E7)</f>
        <v>82</v>
      </c>
      <c r="GW7" s="36">
        <f>COUNTIF($F$5:GW$5,$E7)</f>
        <v>82</v>
      </c>
    </row>
    <row r="8" spans="3:205" ht="21.6" customHeight="1">
      <c r="D8" s="4"/>
      <c r="E8" s="37" t="s">
        <v>80</v>
      </c>
      <c r="F8" s="36" cm="1">
        <f t="array" ref="F8:GW8">_xlfn.SEQUENCE(,COUNTA(_xlfn.ANCHORARRAY(F5)))</f>
        <v>1</v>
      </c>
      <c r="G8" s="36">
        <v>2</v>
      </c>
      <c r="H8" s="36">
        <v>3</v>
      </c>
      <c r="I8" s="36">
        <v>4</v>
      </c>
      <c r="J8" s="36">
        <v>5</v>
      </c>
      <c r="K8" s="36">
        <v>6</v>
      </c>
      <c r="L8" s="36">
        <v>7</v>
      </c>
      <c r="M8" s="36">
        <v>8</v>
      </c>
      <c r="N8" s="36">
        <v>9</v>
      </c>
      <c r="O8" s="36">
        <v>10</v>
      </c>
      <c r="P8" s="36">
        <v>11</v>
      </c>
      <c r="Q8" s="36">
        <v>12</v>
      </c>
      <c r="R8" s="36">
        <v>13</v>
      </c>
      <c r="S8" s="36">
        <v>14</v>
      </c>
      <c r="T8" s="36">
        <v>15</v>
      </c>
      <c r="U8" s="36">
        <v>16</v>
      </c>
      <c r="V8" s="36">
        <v>17</v>
      </c>
      <c r="W8" s="36">
        <v>18</v>
      </c>
      <c r="X8" s="36">
        <v>19</v>
      </c>
      <c r="Y8" s="36">
        <v>20</v>
      </c>
      <c r="Z8" s="36">
        <v>21</v>
      </c>
      <c r="AA8" s="36">
        <v>22</v>
      </c>
      <c r="AB8" s="36">
        <v>23</v>
      </c>
      <c r="AC8" s="36">
        <v>24</v>
      </c>
      <c r="AD8" s="36">
        <v>25</v>
      </c>
      <c r="AE8" s="36">
        <v>26</v>
      </c>
      <c r="AF8" s="36">
        <v>27</v>
      </c>
      <c r="AG8" s="36">
        <v>28</v>
      </c>
      <c r="AH8" s="36">
        <v>29</v>
      </c>
      <c r="AI8" s="36">
        <v>30</v>
      </c>
      <c r="AJ8" s="36">
        <v>31</v>
      </c>
      <c r="AK8" s="36">
        <v>32</v>
      </c>
      <c r="AL8" s="36">
        <v>33</v>
      </c>
      <c r="AM8" s="36">
        <v>34</v>
      </c>
      <c r="AN8" s="36">
        <v>35</v>
      </c>
      <c r="AO8" s="36">
        <v>36</v>
      </c>
      <c r="AP8" s="36">
        <v>37</v>
      </c>
      <c r="AQ8" s="36">
        <v>38</v>
      </c>
      <c r="AR8" s="36">
        <v>39</v>
      </c>
      <c r="AS8" s="36">
        <v>40</v>
      </c>
      <c r="AT8" s="36">
        <v>41</v>
      </c>
      <c r="AU8" s="36">
        <v>42</v>
      </c>
      <c r="AV8" s="36">
        <v>43</v>
      </c>
      <c r="AW8" s="36">
        <v>44</v>
      </c>
      <c r="AX8" s="36">
        <v>45</v>
      </c>
      <c r="AY8" s="36">
        <v>46</v>
      </c>
      <c r="AZ8" s="36">
        <v>47</v>
      </c>
      <c r="BA8" s="36">
        <v>48</v>
      </c>
      <c r="BB8" s="36">
        <v>49</v>
      </c>
      <c r="BC8" s="36">
        <v>50</v>
      </c>
      <c r="BD8" s="36">
        <v>51</v>
      </c>
      <c r="BE8" s="36">
        <v>52</v>
      </c>
      <c r="BF8" s="36">
        <v>53</v>
      </c>
      <c r="BG8" s="36">
        <v>54</v>
      </c>
      <c r="BH8" s="36">
        <v>55</v>
      </c>
      <c r="BI8" s="36">
        <v>56</v>
      </c>
      <c r="BJ8" s="36">
        <v>57</v>
      </c>
      <c r="BK8" s="36">
        <v>58</v>
      </c>
      <c r="BL8" s="36">
        <v>59</v>
      </c>
      <c r="BM8" s="36">
        <v>60</v>
      </c>
      <c r="BN8" s="36">
        <v>61</v>
      </c>
      <c r="BO8" s="36">
        <v>62</v>
      </c>
      <c r="BP8" s="36">
        <v>63</v>
      </c>
      <c r="BQ8" s="36">
        <v>64</v>
      </c>
      <c r="BR8" s="36">
        <v>65</v>
      </c>
      <c r="BS8" s="36">
        <v>66</v>
      </c>
      <c r="BT8" s="36">
        <v>67</v>
      </c>
      <c r="BU8" s="36">
        <v>68</v>
      </c>
      <c r="BV8" s="36">
        <v>69</v>
      </c>
      <c r="BW8" s="36">
        <v>70</v>
      </c>
      <c r="BX8" s="36">
        <v>71</v>
      </c>
      <c r="BY8" s="36">
        <v>72</v>
      </c>
      <c r="BZ8" s="36">
        <v>73</v>
      </c>
      <c r="CA8" s="36">
        <v>74</v>
      </c>
      <c r="CB8" s="36">
        <v>75</v>
      </c>
      <c r="CC8" s="36">
        <v>76</v>
      </c>
      <c r="CD8" s="36">
        <v>77</v>
      </c>
      <c r="CE8" s="36">
        <v>78</v>
      </c>
      <c r="CF8" s="36">
        <v>79</v>
      </c>
      <c r="CG8" s="36">
        <v>80</v>
      </c>
      <c r="CH8" s="36">
        <v>81</v>
      </c>
      <c r="CI8" s="36">
        <v>82</v>
      </c>
      <c r="CJ8" s="36">
        <v>83</v>
      </c>
      <c r="CK8" s="36">
        <v>84</v>
      </c>
      <c r="CL8" s="36">
        <v>85</v>
      </c>
      <c r="CM8" s="36">
        <v>86</v>
      </c>
      <c r="CN8" s="36">
        <v>87</v>
      </c>
      <c r="CO8" s="36">
        <v>88</v>
      </c>
      <c r="CP8" s="36">
        <v>89</v>
      </c>
      <c r="CQ8" s="36">
        <v>90</v>
      </c>
      <c r="CR8" s="36">
        <v>91</v>
      </c>
      <c r="CS8" s="36">
        <v>92</v>
      </c>
      <c r="CT8" s="36">
        <v>93</v>
      </c>
      <c r="CU8" s="36">
        <v>94</v>
      </c>
      <c r="CV8" s="36">
        <v>95</v>
      </c>
      <c r="CW8" s="36">
        <v>96</v>
      </c>
      <c r="CX8" s="36">
        <v>97</v>
      </c>
      <c r="CY8" s="36">
        <v>98</v>
      </c>
      <c r="CZ8" s="36">
        <v>99</v>
      </c>
      <c r="DA8" s="36">
        <v>100</v>
      </c>
      <c r="DB8" s="36">
        <v>101</v>
      </c>
      <c r="DC8" s="36">
        <v>102</v>
      </c>
      <c r="DD8" s="36">
        <v>103</v>
      </c>
      <c r="DE8" s="36">
        <v>104</v>
      </c>
      <c r="DF8" s="36">
        <v>105</v>
      </c>
      <c r="DG8" s="36">
        <v>106</v>
      </c>
      <c r="DH8" s="36">
        <v>107</v>
      </c>
      <c r="DI8" s="36">
        <v>108</v>
      </c>
      <c r="DJ8" s="36">
        <v>109</v>
      </c>
      <c r="DK8" s="36">
        <v>110</v>
      </c>
      <c r="DL8" s="36">
        <v>111</v>
      </c>
      <c r="DM8" s="36">
        <v>112</v>
      </c>
      <c r="DN8" s="36">
        <v>113</v>
      </c>
      <c r="DO8" s="36">
        <v>114</v>
      </c>
      <c r="DP8" s="36">
        <v>115</v>
      </c>
      <c r="DQ8" s="36">
        <v>116</v>
      </c>
      <c r="DR8" s="36">
        <v>117</v>
      </c>
      <c r="DS8" s="36">
        <v>118</v>
      </c>
      <c r="DT8" s="36">
        <v>119</v>
      </c>
      <c r="DU8" s="36">
        <v>120</v>
      </c>
      <c r="DV8" s="36">
        <v>121</v>
      </c>
      <c r="DW8" s="36">
        <v>122</v>
      </c>
      <c r="DX8" s="36">
        <v>123</v>
      </c>
      <c r="DY8" s="36">
        <v>124</v>
      </c>
      <c r="DZ8" s="36">
        <v>125</v>
      </c>
      <c r="EA8" s="36">
        <v>126</v>
      </c>
      <c r="EB8" s="36">
        <v>127</v>
      </c>
      <c r="EC8" s="36">
        <v>128</v>
      </c>
      <c r="ED8" s="36">
        <v>129</v>
      </c>
      <c r="EE8" s="36">
        <v>130</v>
      </c>
      <c r="EF8" s="36">
        <v>131</v>
      </c>
      <c r="EG8" s="36">
        <v>132</v>
      </c>
      <c r="EH8" s="36">
        <v>133</v>
      </c>
      <c r="EI8" s="36">
        <v>134</v>
      </c>
      <c r="EJ8" s="36">
        <v>135</v>
      </c>
      <c r="EK8" s="36">
        <v>136</v>
      </c>
      <c r="EL8" s="36">
        <v>137</v>
      </c>
      <c r="EM8" s="36">
        <v>138</v>
      </c>
      <c r="EN8" s="36">
        <v>139</v>
      </c>
      <c r="EO8" s="36">
        <v>140</v>
      </c>
      <c r="EP8" s="36">
        <v>141</v>
      </c>
      <c r="EQ8" s="36">
        <v>142</v>
      </c>
      <c r="ER8" s="36">
        <v>143</v>
      </c>
      <c r="ES8" s="36">
        <v>144</v>
      </c>
      <c r="ET8" s="36">
        <v>145</v>
      </c>
      <c r="EU8" s="36">
        <v>146</v>
      </c>
      <c r="EV8" s="36">
        <v>147</v>
      </c>
      <c r="EW8" s="36">
        <v>148</v>
      </c>
      <c r="EX8" s="36">
        <v>149</v>
      </c>
      <c r="EY8" s="36">
        <v>150</v>
      </c>
      <c r="EZ8" s="36">
        <v>151</v>
      </c>
      <c r="FA8" s="36">
        <v>152</v>
      </c>
      <c r="FB8" s="36">
        <v>153</v>
      </c>
      <c r="FC8" s="36">
        <v>154</v>
      </c>
      <c r="FD8" s="36">
        <v>155</v>
      </c>
      <c r="FE8" s="36">
        <v>156</v>
      </c>
      <c r="FF8" s="36">
        <v>157</v>
      </c>
      <c r="FG8" s="36">
        <v>158</v>
      </c>
      <c r="FH8" s="36">
        <v>159</v>
      </c>
      <c r="FI8" s="36">
        <v>160</v>
      </c>
      <c r="FJ8" s="36">
        <v>161</v>
      </c>
      <c r="FK8" s="36">
        <v>162</v>
      </c>
      <c r="FL8" s="36">
        <v>163</v>
      </c>
      <c r="FM8" s="36">
        <v>164</v>
      </c>
      <c r="FN8" s="36">
        <v>165</v>
      </c>
      <c r="FO8" s="36">
        <v>166</v>
      </c>
      <c r="FP8" s="36">
        <v>167</v>
      </c>
      <c r="FQ8" s="36">
        <v>168</v>
      </c>
      <c r="FR8" s="36">
        <v>169</v>
      </c>
      <c r="FS8" s="36">
        <v>170</v>
      </c>
      <c r="FT8" s="36">
        <v>171</v>
      </c>
      <c r="FU8" s="36">
        <v>172</v>
      </c>
      <c r="FV8" s="36">
        <v>173</v>
      </c>
      <c r="FW8" s="36">
        <v>174</v>
      </c>
      <c r="FX8" s="36">
        <v>175</v>
      </c>
      <c r="FY8" s="36">
        <v>176</v>
      </c>
      <c r="FZ8" s="36">
        <v>177</v>
      </c>
      <c r="GA8" s="36">
        <v>178</v>
      </c>
      <c r="GB8" s="36">
        <v>179</v>
      </c>
      <c r="GC8" s="36">
        <v>180</v>
      </c>
      <c r="GD8" s="36">
        <v>181</v>
      </c>
      <c r="GE8" s="36">
        <v>182</v>
      </c>
      <c r="GF8" s="36">
        <v>183</v>
      </c>
      <c r="GG8" s="36">
        <v>184</v>
      </c>
      <c r="GH8" s="36">
        <v>185</v>
      </c>
      <c r="GI8" s="36">
        <v>186</v>
      </c>
      <c r="GJ8" s="36">
        <v>187</v>
      </c>
      <c r="GK8" s="36">
        <v>188</v>
      </c>
      <c r="GL8" s="36">
        <v>189</v>
      </c>
      <c r="GM8" s="36">
        <v>190</v>
      </c>
      <c r="GN8" s="36">
        <v>191</v>
      </c>
      <c r="GO8" s="36">
        <v>192</v>
      </c>
      <c r="GP8" s="36">
        <v>193</v>
      </c>
      <c r="GQ8" s="36">
        <v>194</v>
      </c>
      <c r="GR8" s="36">
        <v>195</v>
      </c>
      <c r="GS8" s="36">
        <v>196</v>
      </c>
      <c r="GT8" s="36">
        <v>197</v>
      </c>
      <c r="GU8" s="36">
        <v>198</v>
      </c>
      <c r="GV8" s="36">
        <v>199</v>
      </c>
      <c r="GW8" s="36">
        <v>200</v>
      </c>
    </row>
    <row r="9" spans="3:205" ht="21.6" customHeight="1">
      <c r="D9" s="4"/>
      <c r="E9" s="37" t="s">
        <v>81</v>
      </c>
      <c r="F9" s="43" t="str">
        <f t="shared" ref="F9:BR9" si="0">IF(AND(OR(F6&gt;=25,F7&gt;=25),ABS(F6-F7)&gt;=2),F8,"")</f>
        <v/>
      </c>
      <c r="G9" s="43" t="str">
        <f t="shared" si="0"/>
        <v/>
      </c>
      <c r="H9" s="43" t="str">
        <f t="shared" si="0"/>
        <v/>
      </c>
      <c r="I9" s="43" t="str">
        <f t="shared" si="0"/>
        <v/>
      </c>
      <c r="J9" s="43" t="str">
        <f t="shared" si="0"/>
        <v/>
      </c>
      <c r="K9" s="43" t="str">
        <f t="shared" si="0"/>
        <v/>
      </c>
      <c r="L9" s="43" t="str">
        <f t="shared" si="0"/>
        <v/>
      </c>
      <c r="M9" s="43" t="str">
        <f t="shared" si="0"/>
        <v/>
      </c>
      <c r="N9" s="43" t="str">
        <f t="shared" si="0"/>
        <v/>
      </c>
      <c r="O9" s="43" t="str">
        <f t="shared" si="0"/>
        <v/>
      </c>
      <c r="P9" s="43" t="str">
        <f t="shared" si="0"/>
        <v/>
      </c>
      <c r="Q9" s="43" t="str">
        <f t="shared" si="0"/>
        <v/>
      </c>
      <c r="R9" s="43" t="str">
        <f t="shared" si="0"/>
        <v/>
      </c>
      <c r="S9" s="43" t="str">
        <f t="shared" si="0"/>
        <v/>
      </c>
      <c r="T9" s="43" t="str">
        <f t="shared" si="0"/>
        <v/>
      </c>
      <c r="U9" s="43" t="str">
        <f t="shared" si="0"/>
        <v/>
      </c>
      <c r="V9" s="43" t="str">
        <f t="shared" si="0"/>
        <v/>
      </c>
      <c r="W9" s="43" t="str">
        <f t="shared" si="0"/>
        <v/>
      </c>
      <c r="X9" s="43" t="str">
        <f t="shared" si="0"/>
        <v/>
      </c>
      <c r="Y9" s="43" t="str">
        <f t="shared" si="0"/>
        <v/>
      </c>
      <c r="Z9" s="43" t="str">
        <f t="shared" si="0"/>
        <v/>
      </c>
      <c r="AA9" s="43" t="str">
        <f t="shared" si="0"/>
        <v/>
      </c>
      <c r="AB9" s="43" t="str">
        <f t="shared" si="0"/>
        <v/>
      </c>
      <c r="AC9" s="43" t="str">
        <f t="shared" si="0"/>
        <v/>
      </c>
      <c r="AD9" s="43" t="str">
        <f t="shared" si="0"/>
        <v/>
      </c>
      <c r="AE9" s="43" t="str">
        <f t="shared" si="0"/>
        <v/>
      </c>
      <c r="AF9" s="43" t="str">
        <f t="shared" si="0"/>
        <v/>
      </c>
      <c r="AG9" s="43" t="str">
        <f t="shared" si="0"/>
        <v/>
      </c>
      <c r="AH9" s="43" t="str">
        <f t="shared" si="0"/>
        <v/>
      </c>
      <c r="AI9" s="43" t="str">
        <f t="shared" si="0"/>
        <v/>
      </c>
      <c r="AJ9" s="43" t="str">
        <f t="shared" si="0"/>
        <v/>
      </c>
      <c r="AK9" s="43" t="str">
        <f t="shared" si="0"/>
        <v/>
      </c>
      <c r="AL9" s="43" t="str">
        <f t="shared" si="0"/>
        <v/>
      </c>
      <c r="AM9" s="43">
        <f t="shared" si="0"/>
        <v>34</v>
      </c>
      <c r="AN9" s="43">
        <f t="shared" si="0"/>
        <v>35</v>
      </c>
      <c r="AO9" s="43">
        <f t="shared" si="0"/>
        <v>36</v>
      </c>
      <c r="AP9" s="43">
        <f t="shared" si="0"/>
        <v>37</v>
      </c>
      <c r="AQ9" s="43">
        <f t="shared" si="0"/>
        <v>38</v>
      </c>
      <c r="AR9" s="43">
        <f t="shared" si="0"/>
        <v>39</v>
      </c>
      <c r="AS9" s="43">
        <f t="shared" si="0"/>
        <v>40</v>
      </c>
      <c r="AT9" s="43">
        <f t="shared" si="0"/>
        <v>41</v>
      </c>
      <c r="AU9" s="43">
        <f t="shared" si="0"/>
        <v>42</v>
      </c>
      <c r="AV9" s="43">
        <f t="shared" si="0"/>
        <v>43</v>
      </c>
      <c r="AW9" s="43">
        <f t="shared" si="0"/>
        <v>44</v>
      </c>
      <c r="AX9" s="43">
        <f t="shared" si="0"/>
        <v>45</v>
      </c>
      <c r="AY9" s="43">
        <f t="shared" si="0"/>
        <v>46</v>
      </c>
      <c r="AZ9" s="43">
        <f t="shared" si="0"/>
        <v>47</v>
      </c>
      <c r="BA9" s="43">
        <f t="shared" si="0"/>
        <v>48</v>
      </c>
      <c r="BB9" s="43">
        <f t="shared" si="0"/>
        <v>49</v>
      </c>
      <c r="BC9" s="43">
        <f t="shared" si="0"/>
        <v>50</v>
      </c>
      <c r="BD9" s="43">
        <f t="shared" si="0"/>
        <v>51</v>
      </c>
      <c r="BE9" s="43">
        <f t="shared" si="0"/>
        <v>52</v>
      </c>
      <c r="BF9" s="43">
        <f t="shared" si="0"/>
        <v>53</v>
      </c>
      <c r="BG9" s="43">
        <f t="shared" si="0"/>
        <v>54</v>
      </c>
      <c r="BH9" s="43">
        <f t="shared" si="0"/>
        <v>55</v>
      </c>
      <c r="BI9" s="43">
        <f t="shared" si="0"/>
        <v>56</v>
      </c>
      <c r="BJ9" s="43">
        <f t="shared" si="0"/>
        <v>57</v>
      </c>
      <c r="BK9" s="43">
        <f t="shared" si="0"/>
        <v>58</v>
      </c>
      <c r="BL9" s="43">
        <f t="shared" si="0"/>
        <v>59</v>
      </c>
      <c r="BM9" s="43">
        <f t="shared" si="0"/>
        <v>60</v>
      </c>
      <c r="BN9" s="43">
        <f t="shared" si="0"/>
        <v>61</v>
      </c>
      <c r="BO9" s="43">
        <f t="shared" si="0"/>
        <v>62</v>
      </c>
      <c r="BP9" s="43">
        <f t="shared" si="0"/>
        <v>63</v>
      </c>
      <c r="BQ9" s="43">
        <f t="shared" si="0"/>
        <v>64</v>
      </c>
      <c r="BR9" s="43">
        <f t="shared" si="0"/>
        <v>65</v>
      </c>
      <c r="BS9" s="43">
        <f t="shared" ref="BS9:ED9" si="1">IF(AND(OR(BS6&gt;=25,BS7&gt;=25),ABS(BS6-BS7)&gt;=2),BS8,"")</f>
        <v>66</v>
      </c>
      <c r="BT9" s="43">
        <f t="shared" si="1"/>
        <v>67</v>
      </c>
      <c r="BU9" s="43">
        <f t="shared" si="1"/>
        <v>68</v>
      </c>
      <c r="BV9" s="43">
        <f t="shared" si="1"/>
        <v>69</v>
      </c>
      <c r="BW9" s="43">
        <f t="shared" si="1"/>
        <v>70</v>
      </c>
      <c r="BX9" s="43">
        <f t="shared" si="1"/>
        <v>71</v>
      </c>
      <c r="BY9" s="43">
        <f t="shared" si="1"/>
        <v>72</v>
      </c>
      <c r="BZ9" s="43">
        <f t="shared" si="1"/>
        <v>73</v>
      </c>
      <c r="CA9" s="43">
        <f t="shared" si="1"/>
        <v>74</v>
      </c>
      <c r="CB9" s="43">
        <f t="shared" si="1"/>
        <v>75</v>
      </c>
      <c r="CC9" s="43">
        <f t="shared" si="1"/>
        <v>76</v>
      </c>
      <c r="CD9" s="43">
        <f t="shared" si="1"/>
        <v>77</v>
      </c>
      <c r="CE9" s="43">
        <f t="shared" si="1"/>
        <v>78</v>
      </c>
      <c r="CF9" s="43">
        <f t="shared" si="1"/>
        <v>79</v>
      </c>
      <c r="CG9" s="43">
        <f t="shared" si="1"/>
        <v>80</v>
      </c>
      <c r="CH9" s="43">
        <f t="shared" si="1"/>
        <v>81</v>
      </c>
      <c r="CI9" s="43">
        <f t="shared" si="1"/>
        <v>82</v>
      </c>
      <c r="CJ9" s="43">
        <f t="shared" si="1"/>
        <v>83</v>
      </c>
      <c r="CK9" s="43">
        <f t="shared" si="1"/>
        <v>84</v>
      </c>
      <c r="CL9" s="43">
        <f t="shared" si="1"/>
        <v>85</v>
      </c>
      <c r="CM9" s="43">
        <f t="shared" si="1"/>
        <v>86</v>
      </c>
      <c r="CN9" s="43">
        <f t="shared" si="1"/>
        <v>87</v>
      </c>
      <c r="CO9" s="43">
        <f t="shared" si="1"/>
        <v>88</v>
      </c>
      <c r="CP9" s="43">
        <f t="shared" si="1"/>
        <v>89</v>
      </c>
      <c r="CQ9" s="43">
        <f t="shared" si="1"/>
        <v>90</v>
      </c>
      <c r="CR9" s="43">
        <f t="shared" si="1"/>
        <v>91</v>
      </c>
      <c r="CS9" s="43">
        <f t="shared" si="1"/>
        <v>92</v>
      </c>
      <c r="CT9" s="43">
        <f t="shared" si="1"/>
        <v>93</v>
      </c>
      <c r="CU9" s="43">
        <f t="shared" si="1"/>
        <v>94</v>
      </c>
      <c r="CV9" s="43">
        <f t="shared" si="1"/>
        <v>95</v>
      </c>
      <c r="CW9" s="43">
        <f t="shared" si="1"/>
        <v>96</v>
      </c>
      <c r="CX9" s="43">
        <f t="shared" si="1"/>
        <v>97</v>
      </c>
      <c r="CY9" s="43">
        <f t="shared" si="1"/>
        <v>98</v>
      </c>
      <c r="CZ9" s="43">
        <f t="shared" si="1"/>
        <v>99</v>
      </c>
      <c r="DA9" s="43">
        <f t="shared" si="1"/>
        <v>100</v>
      </c>
      <c r="DB9" s="43">
        <f t="shared" si="1"/>
        <v>101</v>
      </c>
      <c r="DC9" s="43">
        <f t="shared" si="1"/>
        <v>102</v>
      </c>
      <c r="DD9" s="43">
        <f t="shared" si="1"/>
        <v>103</v>
      </c>
      <c r="DE9" s="43">
        <f t="shared" si="1"/>
        <v>104</v>
      </c>
      <c r="DF9" s="43">
        <f t="shared" si="1"/>
        <v>105</v>
      </c>
      <c r="DG9" s="43">
        <f t="shared" si="1"/>
        <v>106</v>
      </c>
      <c r="DH9" s="43">
        <f t="shared" si="1"/>
        <v>107</v>
      </c>
      <c r="DI9" s="43">
        <f t="shared" si="1"/>
        <v>108</v>
      </c>
      <c r="DJ9" s="43">
        <f t="shared" si="1"/>
        <v>109</v>
      </c>
      <c r="DK9" s="43">
        <f t="shared" si="1"/>
        <v>110</v>
      </c>
      <c r="DL9" s="43">
        <f t="shared" si="1"/>
        <v>111</v>
      </c>
      <c r="DM9" s="43">
        <f t="shared" si="1"/>
        <v>112</v>
      </c>
      <c r="DN9" s="43">
        <f t="shared" si="1"/>
        <v>113</v>
      </c>
      <c r="DO9" s="43">
        <f t="shared" si="1"/>
        <v>114</v>
      </c>
      <c r="DP9" s="43">
        <f t="shared" si="1"/>
        <v>115</v>
      </c>
      <c r="DQ9" s="43">
        <f t="shared" si="1"/>
        <v>116</v>
      </c>
      <c r="DR9" s="43">
        <f t="shared" si="1"/>
        <v>117</v>
      </c>
      <c r="DS9" s="43">
        <f t="shared" si="1"/>
        <v>118</v>
      </c>
      <c r="DT9" s="43">
        <f t="shared" si="1"/>
        <v>119</v>
      </c>
      <c r="DU9" s="43">
        <f t="shared" si="1"/>
        <v>120</v>
      </c>
      <c r="DV9" s="43">
        <f t="shared" si="1"/>
        <v>121</v>
      </c>
      <c r="DW9" s="43">
        <f t="shared" si="1"/>
        <v>122</v>
      </c>
      <c r="DX9" s="43">
        <f t="shared" si="1"/>
        <v>123</v>
      </c>
      <c r="DY9" s="43">
        <f t="shared" si="1"/>
        <v>124</v>
      </c>
      <c r="DZ9" s="43">
        <f t="shared" si="1"/>
        <v>125</v>
      </c>
      <c r="EA9" s="43">
        <f t="shared" si="1"/>
        <v>126</v>
      </c>
      <c r="EB9" s="43">
        <f t="shared" si="1"/>
        <v>127</v>
      </c>
      <c r="EC9" s="43">
        <f t="shared" si="1"/>
        <v>128</v>
      </c>
      <c r="ED9" s="43">
        <f t="shared" si="1"/>
        <v>129</v>
      </c>
      <c r="EE9" s="43">
        <f t="shared" ref="EE9:GP9" si="2">IF(AND(OR(EE6&gt;=25,EE7&gt;=25),ABS(EE6-EE7)&gt;=2),EE8,"")</f>
        <v>130</v>
      </c>
      <c r="EF9" s="43">
        <f t="shared" si="2"/>
        <v>131</v>
      </c>
      <c r="EG9" s="43">
        <f t="shared" si="2"/>
        <v>132</v>
      </c>
      <c r="EH9" s="43">
        <f t="shared" si="2"/>
        <v>133</v>
      </c>
      <c r="EI9" s="43">
        <f t="shared" si="2"/>
        <v>134</v>
      </c>
      <c r="EJ9" s="43">
        <f t="shared" si="2"/>
        <v>135</v>
      </c>
      <c r="EK9" s="43">
        <f t="shared" si="2"/>
        <v>136</v>
      </c>
      <c r="EL9" s="43">
        <f t="shared" si="2"/>
        <v>137</v>
      </c>
      <c r="EM9" s="43">
        <f t="shared" si="2"/>
        <v>138</v>
      </c>
      <c r="EN9" s="43">
        <f t="shared" si="2"/>
        <v>139</v>
      </c>
      <c r="EO9" s="43">
        <f t="shared" si="2"/>
        <v>140</v>
      </c>
      <c r="EP9" s="43">
        <f t="shared" si="2"/>
        <v>141</v>
      </c>
      <c r="EQ9" s="43">
        <f t="shared" si="2"/>
        <v>142</v>
      </c>
      <c r="ER9" s="43">
        <f t="shared" si="2"/>
        <v>143</v>
      </c>
      <c r="ES9" s="43">
        <f t="shared" si="2"/>
        <v>144</v>
      </c>
      <c r="ET9" s="43">
        <f t="shared" si="2"/>
        <v>145</v>
      </c>
      <c r="EU9" s="43">
        <f t="shared" si="2"/>
        <v>146</v>
      </c>
      <c r="EV9" s="43">
        <f t="shared" si="2"/>
        <v>147</v>
      </c>
      <c r="EW9" s="43">
        <f t="shared" si="2"/>
        <v>148</v>
      </c>
      <c r="EX9" s="43">
        <f t="shared" si="2"/>
        <v>149</v>
      </c>
      <c r="EY9" s="43">
        <f t="shared" si="2"/>
        <v>150</v>
      </c>
      <c r="EZ9" s="43">
        <f t="shared" si="2"/>
        <v>151</v>
      </c>
      <c r="FA9" s="43">
        <f t="shared" si="2"/>
        <v>152</v>
      </c>
      <c r="FB9" s="43">
        <f t="shared" si="2"/>
        <v>153</v>
      </c>
      <c r="FC9" s="43">
        <f t="shared" si="2"/>
        <v>154</v>
      </c>
      <c r="FD9" s="43">
        <f t="shared" si="2"/>
        <v>155</v>
      </c>
      <c r="FE9" s="43">
        <f t="shared" si="2"/>
        <v>156</v>
      </c>
      <c r="FF9" s="43">
        <f t="shared" si="2"/>
        <v>157</v>
      </c>
      <c r="FG9" s="43">
        <f t="shared" si="2"/>
        <v>158</v>
      </c>
      <c r="FH9" s="43">
        <f t="shared" si="2"/>
        <v>159</v>
      </c>
      <c r="FI9" s="43">
        <f t="shared" si="2"/>
        <v>160</v>
      </c>
      <c r="FJ9" s="43">
        <f t="shared" si="2"/>
        <v>161</v>
      </c>
      <c r="FK9" s="43">
        <f t="shared" si="2"/>
        <v>162</v>
      </c>
      <c r="FL9" s="43">
        <f t="shared" si="2"/>
        <v>163</v>
      </c>
      <c r="FM9" s="43">
        <f t="shared" si="2"/>
        <v>164</v>
      </c>
      <c r="FN9" s="43">
        <f t="shared" si="2"/>
        <v>165</v>
      </c>
      <c r="FO9" s="43">
        <f t="shared" si="2"/>
        <v>166</v>
      </c>
      <c r="FP9" s="43">
        <f t="shared" si="2"/>
        <v>167</v>
      </c>
      <c r="FQ9" s="43">
        <f t="shared" si="2"/>
        <v>168</v>
      </c>
      <c r="FR9" s="43">
        <f t="shared" si="2"/>
        <v>169</v>
      </c>
      <c r="FS9" s="43">
        <f t="shared" si="2"/>
        <v>170</v>
      </c>
      <c r="FT9" s="43">
        <f t="shared" si="2"/>
        <v>171</v>
      </c>
      <c r="FU9" s="43">
        <f t="shared" si="2"/>
        <v>172</v>
      </c>
      <c r="FV9" s="43">
        <f t="shared" si="2"/>
        <v>173</v>
      </c>
      <c r="FW9" s="43">
        <f t="shared" si="2"/>
        <v>174</v>
      </c>
      <c r="FX9" s="43">
        <f t="shared" si="2"/>
        <v>175</v>
      </c>
      <c r="FY9" s="43">
        <f t="shared" si="2"/>
        <v>176</v>
      </c>
      <c r="FZ9" s="43">
        <f t="shared" si="2"/>
        <v>177</v>
      </c>
      <c r="GA9" s="43">
        <f t="shared" si="2"/>
        <v>178</v>
      </c>
      <c r="GB9" s="43">
        <f t="shared" si="2"/>
        <v>179</v>
      </c>
      <c r="GC9" s="43">
        <f t="shared" si="2"/>
        <v>180</v>
      </c>
      <c r="GD9" s="43">
        <f t="shared" si="2"/>
        <v>181</v>
      </c>
      <c r="GE9" s="43">
        <f t="shared" si="2"/>
        <v>182</v>
      </c>
      <c r="GF9" s="43">
        <f t="shared" si="2"/>
        <v>183</v>
      </c>
      <c r="GG9" s="43">
        <f t="shared" si="2"/>
        <v>184</v>
      </c>
      <c r="GH9" s="43">
        <f t="shared" si="2"/>
        <v>185</v>
      </c>
      <c r="GI9" s="43">
        <f t="shared" si="2"/>
        <v>186</v>
      </c>
      <c r="GJ9" s="43">
        <f t="shared" si="2"/>
        <v>187</v>
      </c>
      <c r="GK9" s="43">
        <f t="shared" si="2"/>
        <v>188</v>
      </c>
      <c r="GL9" s="43">
        <f t="shared" si="2"/>
        <v>189</v>
      </c>
      <c r="GM9" s="43">
        <f t="shared" si="2"/>
        <v>190</v>
      </c>
      <c r="GN9" s="43">
        <f t="shared" si="2"/>
        <v>191</v>
      </c>
      <c r="GO9" s="43">
        <f t="shared" si="2"/>
        <v>192</v>
      </c>
      <c r="GP9" s="43">
        <f t="shared" si="2"/>
        <v>193</v>
      </c>
      <c r="GQ9" s="43">
        <f t="shared" ref="GQ9:GW9" si="3">IF(AND(OR(GQ6&gt;=25,GQ7&gt;=25),ABS(GQ6-GQ7)&gt;=2),GQ8,"")</f>
        <v>194</v>
      </c>
      <c r="GR9" s="43">
        <f t="shared" si="3"/>
        <v>195</v>
      </c>
      <c r="GS9" s="43">
        <f t="shared" si="3"/>
        <v>196</v>
      </c>
      <c r="GT9" s="43">
        <f t="shared" si="3"/>
        <v>197</v>
      </c>
      <c r="GU9" s="43">
        <f t="shared" si="3"/>
        <v>198</v>
      </c>
      <c r="GV9" s="43">
        <f t="shared" si="3"/>
        <v>199</v>
      </c>
      <c r="GW9" s="43">
        <f t="shared" si="3"/>
        <v>200</v>
      </c>
    </row>
    <row r="10" spans="3:205" ht="21.6" customHeight="1">
      <c r="D10" s="4"/>
      <c r="E10" s="37" t="s">
        <v>94</v>
      </c>
      <c r="F10" s="37">
        <f t="shared" ref="F10:AK10" si="4">IF(OR(F9="",F9=MIN($F$9:$GW$9)),1,2)</f>
        <v>1</v>
      </c>
      <c r="G10" s="37">
        <f t="shared" si="4"/>
        <v>1</v>
      </c>
      <c r="H10" s="37">
        <f t="shared" si="4"/>
        <v>1</v>
      </c>
      <c r="I10" s="37">
        <f t="shared" si="4"/>
        <v>1</v>
      </c>
      <c r="J10" s="37">
        <f t="shared" si="4"/>
        <v>1</v>
      </c>
      <c r="K10" s="37">
        <f t="shared" si="4"/>
        <v>1</v>
      </c>
      <c r="L10" s="37">
        <f t="shared" si="4"/>
        <v>1</v>
      </c>
      <c r="M10" s="37">
        <f t="shared" si="4"/>
        <v>1</v>
      </c>
      <c r="N10" s="37">
        <f t="shared" si="4"/>
        <v>1</v>
      </c>
      <c r="O10" s="37">
        <f t="shared" si="4"/>
        <v>1</v>
      </c>
      <c r="P10" s="37">
        <f t="shared" si="4"/>
        <v>1</v>
      </c>
      <c r="Q10" s="37">
        <f t="shared" si="4"/>
        <v>1</v>
      </c>
      <c r="R10" s="37">
        <f t="shared" si="4"/>
        <v>1</v>
      </c>
      <c r="S10" s="37">
        <f t="shared" si="4"/>
        <v>1</v>
      </c>
      <c r="T10" s="37">
        <f t="shared" si="4"/>
        <v>1</v>
      </c>
      <c r="U10" s="37">
        <f t="shared" si="4"/>
        <v>1</v>
      </c>
      <c r="V10" s="37">
        <f t="shared" si="4"/>
        <v>1</v>
      </c>
      <c r="W10" s="37">
        <f t="shared" si="4"/>
        <v>1</v>
      </c>
      <c r="X10" s="37">
        <f t="shared" si="4"/>
        <v>1</v>
      </c>
      <c r="Y10" s="37">
        <f t="shared" si="4"/>
        <v>1</v>
      </c>
      <c r="Z10" s="37">
        <f t="shared" si="4"/>
        <v>1</v>
      </c>
      <c r="AA10" s="37">
        <f t="shared" si="4"/>
        <v>1</v>
      </c>
      <c r="AB10" s="37">
        <f t="shared" si="4"/>
        <v>1</v>
      </c>
      <c r="AC10" s="37">
        <f t="shared" si="4"/>
        <v>1</v>
      </c>
      <c r="AD10" s="37">
        <f t="shared" si="4"/>
        <v>1</v>
      </c>
      <c r="AE10" s="37">
        <f t="shared" si="4"/>
        <v>1</v>
      </c>
      <c r="AF10" s="37">
        <f t="shared" si="4"/>
        <v>1</v>
      </c>
      <c r="AG10" s="37">
        <f t="shared" si="4"/>
        <v>1</v>
      </c>
      <c r="AH10" s="37">
        <f t="shared" si="4"/>
        <v>1</v>
      </c>
      <c r="AI10" s="37">
        <f t="shared" si="4"/>
        <v>1</v>
      </c>
      <c r="AJ10" s="37">
        <f t="shared" si="4"/>
        <v>1</v>
      </c>
      <c r="AK10" s="37">
        <f t="shared" si="4"/>
        <v>1</v>
      </c>
      <c r="AL10" s="37">
        <f t="shared" ref="AL10:BQ10" si="5">IF(OR(AL9="",AL9=MIN($F$9:$GW$9)),1,2)</f>
        <v>1</v>
      </c>
      <c r="AM10" s="37">
        <f t="shared" si="5"/>
        <v>1</v>
      </c>
      <c r="AN10" s="37">
        <f t="shared" si="5"/>
        <v>2</v>
      </c>
      <c r="AO10" s="37">
        <f t="shared" si="5"/>
        <v>2</v>
      </c>
      <c r="AP10" s="37">
        <f t="shared" si="5"/>
        <v>2</v>
      </c>
      <c r="AQ10" s="37">
        <f t="shared" si="5"/>
        <v>2</v>
      </c>
      <c r="AR10" s="37">
        <f t="shared" si="5"/>
        <v>2</v>
      </c>
      <c r="AS10" s="37">
        <f t="shared" si="5"/>
        <v>2</v>
      </c>
      <c r="AT10" s="37">
        <f t="shared" si="5"/>
        <v>2</v>
      </c>
      <c r="AU10" s="37">
        <f t="shared" si="5"/>
        <v>2</v>
      </c>
      <c r="AV10" s="37">
        <f t="shared" si="5"/>
        <v>2</v>
      </c>
      <c r="AW10" s="37">
        <f t="shared" si="5"/>
        <v>2</v>
      </c>
      <c r="AX10" s="37">
        <f t="shared" si="5"/>
        <v>2</v>
      </c>
      <c r="AY10" s="37">
        <f t="shared" si="5"/>
        <v>2</v>
      </c>
      <c r="AZ10" s="37">
        <f t="shared" si="5"/>
        <v>2</v>
      </c>
      <c r="BA10" s="37">
        <f t="shared" si="5"/>
        <v>2</v>
      </c>
      <c r="BB10" s="37">
        <f t="shared" si="5"/>
        <v>2</v>
      </c>
      <c r="BC10" s="37">
        <f t="shared" si="5"/>
        <v>2</v>
      </c>
      <c r="BD10" s="37">
        <f t="shared" si="5"/>
        <v>2</v>
      </c>
      <c r="BE10" s="37">
        <f t="shared" si="5"/>
        <v>2</v>
      </c>
      <c r="BF10" s="37">
        <f t="shared" si="5"/>
        <v>2</v>
      </c>
      <c r="BG10" s="37">
        <f t="shared" si="5"/>
        <v>2</v>
      </c>
      <c r="BH10" s="37">
        <f t="shared" si="5"/>
        <v>2</v>
      </c>
      <c r="BI10" s="37">
        <f t="shared" si="5"/>
        <v>2</v>
      </c>
      <c r="BJ10" s="37">
        <f t="shared" si="5"/>
        <v>2</v>
      </c>
      <c r="BK10" s="37">
        <f t="shared" si="5"/>
        <v>2</v>
      </c>
      <c r="BL10" s="37">
        <f t="shared" si="5"/>
        <v>2</v>
      </c>
      <c r="BM10" s="37">
        <f t="shared" si="5"/>
        <v>2</v>
      </c>
      <c r="BN10" s="37">
        <f t="shared" si="5"/>
        <v>2</v>
      </c>
      <c r="BO10" s="37">
        <f t="shared" si="5"/>
        <v>2</v>
      </c>
      <c r="BP10" s="37">
        <f t="shared" si="5"/>
        <v>2</v>
      </c>
      <c r="BQ10" s="37">
        <f t="shared" si="5"/>
        <v>2</v>
      </c>
      <c r="BR10" s="37">
        <f t="shared" ref="BR10:CW10" si="6">IF(OR(BR9="",BR9=MIN($F$9:$GW$9)),1,2)</f>
        <v>2</v>
      </c>
      <c r="BS10" s="37">
        <f t="shared" si="6"/>
        <v>2</v>
      </c>
      <c r="BT10" s="37">
        <f t="shared" si="6"/>
        <v>2</v>
      </c>
      <c r="BU10" s="37">
        <f t="shared" si="6"/>
        <v>2</v>
      </c>
      <c r="BV10" s="37">
        <f t="shared" si="6"/>
        <v>2</v>
      </c>
      <c r="BW10" s="37">
        <f t="shared" si="6"/>
        <v>2</v>
      </c>
      <c r="BX10" s="37">
        <f t="shared" si="6"/>
        <v>2</v>
      </c>
      <c r="BY10" s="37">
        <f t="shared" si="6"/>
        <v>2</v>
      </c>
      <c r="BZ10" s="37">
        <f t="shared" si="6"/>
        <v>2</v>
      </c>
      <c r="CA10" s="37">
        <f t="shared" si="6"/>
        <v>2</v>
      </c>
      <c r="CB10" s="37">
        <f t="shared" si="6"/>
        <v>2</v>
      </c>
      <c r="CC10" s="37">
        <f t="shared" si="6"/>
        <v>2</v>
      </c>
      <c r="CD10" s="37">
        <f t="shared" si="6"/>
        <v>2</v>
      </c>
      <c r="CE10" s="37">
        <f t="shared" si="6"/>
        <v>2</v>
      </c>
      <c r="CF10" s="37">
        <f t="shared" si="6"/>
        <v>2</v>
      </c>
      <c r="CG10" s="37">
        <f t="shared" si="6"/>
        <v>2</v>
      </c>
      <c r="CH10" s="37">
        <f t="shared" si="6"/>
        <v>2</v>
      </c>
      <c r="CI10" s="37">
        <f t="shared" si="6"/>
        <v>2</v>
      </c>
      <c r="CJ10" s="37">
        <f t="shared" si="6"/>
        <v>2</v>
      </c>
      <c r="CK10" s="37">
        <f t="shared" si="6"/>
        <v>2</v>
      </c>
      <c r="CL10" s="37">
        <f t="shared" si="6"/>
        <v>2</v>
      </c>
      <c r="CM10" s="37">
        <f t="shared" si="6"/>
        <v>2</v>
      </c>
      <c r="CN10" s="37">
        <f t="shared" si="6"/>
        <v>2</v>
      </c>
      <c r="CO10" s="37">
        <f t="shared" si="6"/>
        <v>2</v>
      </c>
      <c r="CP10" s="37">
        <f t="shared" si="6"/>
        <v>2</v>
      </c>
      <c r="CQ10" s="37">
        <f t="shared" si="6"/>
        <v>2</v>
      </c>
      <c r="CR10" s="37">
        <f t="shared" si="6"/>
        <v>2</v>
      </c>
      <c r="CS10" s="37">
        <f t="shared" si="6"/>
        <v>2</v>
      </c>
      <c r="CT10" s="37">
        <f t="shared" si="6"/>
        <v>2</v>
      </c>
      <c r="CU10" s="37">
        <f t="shared" si="6"/>
        <v>2</v>
      </c>
      <c r="CV10" s="37">
        <f t="shared" si="6"/>
        <v>2</v>
      </c>
      <c r="CW10" s="37">
        <f t="shared" si="6"/>
        <v>2</v>
      </c>
      <c r="CX10" s="37">
        <f t="shared" ref="CX10:EC10" si="7">IF(OR(CX9="",CX9=MIN($F$9:$GW$9)),1,2)</f>
        <v>2</v>
      </c>
      <c r="CY10" s="37">
        <f t="shared" si="7"/>
        <v>2</v>
      </c>
      <c r="CZ10" s="37">
        <f t="shared" si="7"/>
        <v>2</v>
      </c>
      <c r="DA10" s="37">
        <f t="shared" si="7"/>
        <v>2</v>
      </c>
      <c r="DB10" s="37">
        <f t="shared" si="7"/>
        <v>2</v>
      </c>
      <c r="DC10" s="37">
        <f t="shared" si="7"/>
        <v>2</v>
      </c>
      <c r="DD10" s="37">
        <f t="shared" si="7"/>
        <v>2</v>
      </c>
      <c r="DE10" s="37">
        <f t="shared" si="7"/>
        <v>2</v>
      </c>
      <c r="DF10" s="37">
        <f t="shared" si="7"/>
        <v>2</v>
      </c>
      <c r="DG10" s="37">
        <f t="shared" si="7"/>
        <v>2</v>
      </c>
      <c r="DH10" s="37">
        <f t="shared" si="7"/>
        <v>2</v>
      </c>
      <c r="DI10" s="37">
        <f t="shared" si="7"/>
        <v>2</v>
      </c>
      <c r="DJ10" s="37">
        <f t="shared" si="7"/>
        <v>2</v>
      </c>
      <c r="DK10" s="37">
        <f t="shared" si="7"/>
        <v>2</v>
      </c>
      <c r="DL10" s="37">
        <f t="shared" si="7"/>
        <v>2</v>
      </c>
      <c r="DM10" s="37">
        <f t="shared" si="7"/>
        <v>2</v>
      </c>
      <c r="DN10" s="37">
        <f t="shared" si="7"/>
        <v>2</v>
      </c>
      <c r="DO10" s="37">
        <f t="shared" si="7"/>
        <v>2</v>
      </c>
      <c r="DP10" s="37">
        <f t="shared" si="7"/>
        <v>2</v>
      </c>
      <c r="DQ10" s="37">
        <f t="shared" si="7"/>
        <v>2</v>
      </c>
      <c r="DR10" s="37">
        <f t="shared" si="7"/>
        <v>2</v>
      </c>
      <c r="DS10" s="37">
        <f t="shared" si="7"/>
        <v>2</v>
      </c>
      <c r="DT10" s="37">
        <f t="shared" si="7"/>
        <v>2</v>
      </c>
      <c r="DU10" s="37">
        <f t="shared" si="7"/>
        <v>2</v>
      </c>
      <c r="DV10" s="37">
        <f t="shared" si="7"/>
        <v>2</v>
      </c>
      <c r="DW10" s="37">
        <f t="shared" si="7"/>
        <v>2</v>
      </c>
      <c r="DX10" s="37">
        <f t="shared" si="7"/>
        <v>2</v>
      </c>
      <c r="DY10" s="37">
        <f t="shared" si="7"/>
        <v>2</v>
      </c>
      <c r="DZ10" s="37">
        <f t="shared" si="7"/>
        <v>2</v>
      </c>
      <c r="EA10" s="37">
        <f t="shared" si="7"/>
        <v>2</v>
      </c>
      <c r="EB10" s="37">
        <f t="shared" si="7"/>
        <v>2</v>
      </c>
      <c r="EC10" s="37">
        <f t="shared" si="7"/>
        <v>2</v>
      </c>
      <c r="ED10" s="37">
        <f t="shared" ref="ED10:FI10" si="8">IF(OR(ED9="",ED9=MIN($F$9:$GW$9)),1,2)</f>
        <v>2</v>
      </c>
      <c r="EE10" s="37">
        <f t="shared" si="8"/>
        <v>2</v>
      </c>
      <c r="EF10" s="37">
        <f t="shared" si="8"/>
        <v>2</v>
      </c>
      <c r="EG10" s="37">
        <f t="shared" si="8"/>
        <v>2</v>
      </c>
      <c r="EH10" s="37">
        <f t="shared" si="8"/>
        <v>2</v>
      </c>
      <c r="EI10" s="37">
        <f t="shared" si="8"/>
        <v>2</v>
      </c>
      <c r="EJ10" s="37">
        <f t="shared" si="8"/>
        <v>2</v>
      </c>
      <c r="EK10" s="37">
        <f t="shared" si="8"/>
        <v>2</v>
      </c>
      <c r="EL10" s="37">
        <f t="shared" si="8"/>
        <v>2</v>
      </c>
      <c r="EM10" s="37">
        <f t="shared" si="8"/>
        <v>2</v>
      </c>
      <c r="EN10" s="37">
        <f t="shared" si="8"/>
        <v>2</v>
      </c>
      <c r="EO10" s="37">
        <f t="shared" si="8"/>
        <v>2</v>
      </c>
      <c r="EP10" s="37">
        <f t="shared" si="8"/>
        <v>2</v>
      </c>
      <c r="EQ10" s="37">
        <f t="shared" si="8"/>
        <v>2</v>
      </c>
      <c r="ER10" s="37">
        <f t="shared" si="8"/>
        <v>2</v>
      </c>
      <c r="ES10" s="37">
        <f t="shared" si="8"/>
        <v>2</v>
      </c>
      <c r="ET10" s="37">
        <f t="shared" si="8"/>
        <v>2</v>
      </c>
      <c r="EU10" s="37">
        <f t="shared" si="8"/>
        <v>2</v>
      </c>
      <c r="EV10" s="37">
        <f t="shared" si="8"/>
        <v>2</v>
      </c>
      <c r="EW10" s="37">
        <f t="shared" si="8"/>
        <v>2</v>
      </c>
      <c r="EX10" s="37">
        <f t="shared" si="8"/>
        <v>2</v>
      </c>
      <c r="EY10" s="37">
        <f t="shared" si="8"/>
        <v>2</v>
      </c>
      <c r="EZ10" s="37">
        <f t="shared" si="8"/>
        <v>2</v>
      </c>
      <c r="FA10" s="37">
        <f t="shared" si="8"/>
        <v>2</v>
      </c>
      <c r="FB10" s="37">
        <f t="shared" si="8"/>
        <v>2</v>
      </c>
      <c r="FC10" s="37">
        <f t="shared" si="8"/>
        <v>2</v>
      </c>
      <c r="FD10" s="37">
        <f t="shared" si="8"/>
        <v>2</v>
      </c>
      <c r="FE10" s="37">
        <f t="shared" si="8"/>
        <v>2</v>
      </c>
      <c r="FF10" s="37">
        <f t="shared" si="8"/>
        <v>2</v>
      </c>
      <c r="FG10" s="37">
        <f t="shared" si="8"/>
        <v>2</v>
      </c>
      <c r="FH10" s="37">
        <f t="shared" si="8"/>
        <v>2</v>
      </c>
      <c r="FI10" s="37">
        <f t="shared" si="8"/>
        <v>2</v>
      </c>
      <c r="FJ10" s="37">
        <f t="shared" ref="FJ10:GO10" si="9">IF(OR(FJ9="",FJ9=MIN($F$9:$GW$9)),1,2)</f>
        <v>2</v>
      </c>
      <c r="FK10" s="37">
        <f t="shared" si="9"/>
        <v>2</v>
      </c>
      <c r="FL10" s="37">
        <f t="shared" si="9"/>
        <v>2</v>
      </c>
      <c r="FM10" s="37">
        <f t="shared" si="9"/>
        <v>2</v>
      </c>
      <c r="FN10" s="37">
        <f t="shared" si="9"/>
        <v>2</v>
      </c>
      <c r="FO10" s="37">
        <f t="shared" si="9"/>
        <v>2</v>
      </c>
      <c r="FP10" s="37">
        <f t="shared" si="9"/>
        <v>2</v>
      </c>
      <c r="FQ10" s="37">
        <f t="shared" si="9"/>
        <v>2</v>
      </c>
      <c r="FR10" s="37">
        <f t="shared" si="9"/>
        <v>2</v>
      </c>
      <c r="FS10" s="37">
        <f t="shared" si="9"/>
        <v>2</v>
      </c>
      <c r="FT10" s="37">
        <f t="shared" si="9"/>
        <v>2</v>
      </c>
      <c r="FU10" s="37">
        <f t="shared" si="9"/>
        <v>2</v>
      </c>
      <c r="FV10" s="37">
        <f t="shared" si="9"/>
        <v>2</v>
      </c>
      <c r="FW10" s="37">
        <f t="shared" si="9"/>
        <v>2</v>
      </c>
      <c r="FX10" s="37">
        <f t="shared" si="9"/>
        <v>2</v>
      </c>
      <c r="FY10" s="37">
        <f t="shared" si="9"/>
        <v>2</v>
      </c>
      <c r="FZ10" s="37">
        <f t="shared" si="9"/>
        <v>2</v>
      </c>
      <c r="GA10" s="37">
        <f t="shared" si="9"/>
        <v>2</v>
      </c>
      <c r="GB10" s="37">
        <f t="shared" si="9"/>
        <v>2</v>
      </c>
      <c r="GC10" s="37">
        <f t="shared" si="9"/>
        <v>2</v>
      </c>
      <c r="GD10" s="37">
        <f t="shared" si="9"/>
        <v>2</v>
      </c>
      <c r="GE10" s="37">
        <f t="shared" si="9"/>
        <v>2</v>
      </c>
      <c r="GF10" s="37">
        <f t="shared" si="9"/>
        <v>2</v>
      </c>
      <c r="GG10" s="37">
        <f t="shared" si="9"/>
        <v>2</v>
      </c>
      <c r="GH10" s="37">
        <f t="shared" si="9"/>
        <v>2</v>
      </c>
      <c r="GI10" s="37">
        <f t="shared" si="9"/>
        <v>2</v>
      </c>
      <c r="GJ10" s="37">
        <f t="shared" si="9"/>
        <v>2</v>
      </c>
      <c r="GK10" s="37">
        <f t="shared" si="9"/>
        <v>2</v>
      </c>
      <c r="GL10" s="37">
        <f t="shared" si="9"/>
        <v>2</v>
      </c>
      <c r="GM10" s="37">
        <f t="shared" si="9"/>
        <v>2</v>
      </c>
      <c r="GN10" s="37">
        <f t="shared" si="9"/>
        <v>2</v>
      </c>
      <c r="GO10" s="37">
        <f t="shared" si="9"/>
        <v>2</v>
      </c>
      <c r="GP10" s="37">
        <f t="shared" ref="GP10:GW10" si="10">IF(OR(GP9="",GP9=MIN($F$9:$GW$9)),1,2)</f>
        <v>2</v>
      </c>
      <c r="GQ10" s="37">
        <f t="shared" si="10"/>
        <v>2</v>
      </c>
      <c r="GR10" s="37">
        <f t="shared" si="10"/>
        <v>2</v>
      </c>
      <c r="GS10" s="37">
        <f t="shared" si="10"/>
        <v>2</v>
      </c>
      <c r="GT10" s="37">
        <f t="shared" si="10"/>
        <v>2</v>
      </c>
      <c r="GU10" s="37">
        <f t="shared" si="10"/>
        <v>2</v>
      </c>
      <c r="GV10" s="37">
        <f t="shared" si="10"/>
        <v>2</v>
      </c>
      <c r="GW10" s="37">
        <f t="shared" si="10"/>
        <v>2</v>
      </c>
    </row>
    <row r="11" spans="3:205" ht="21.6" customHeight="1">
      <c r="D11" s="4"/>
      <c r="E11" s="37"/>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row>
    <row r="12" spans="3:205" ht="21.6" customHeight="1">
      <c r="D12" s="36" t="s">
        <v>82</v>
      </c>
      <c r="E12" s="67" t="str" cm="1">
        <f t="array" ref="E12">INDEX(_xlfn.ANCHORARRAY(F5),1,MIN(F9:GW9))</f>
        <v>A</v>
      </c>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row>
    <row r="13" spans="3:205" ht="21.6" customHeight="1">
      <c r="D13" s="36"/>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row>
    <row r="14" spans="3:205" ht="21.6" customHeight="1">
      <c r="D14" s="4"/>
      <c r="E14" s="37" t="s">
        <v>99</v>
      </c>
      <c r="F14" s="47" t="str" cm="1">
        <f t="array" ref="F14:FO14">_xlfn._xlws.FILTER(_xlfn.ANCHORARRAY(F5),F10:GW10&lt;&gt;1)</f>
        <v>A</v>
      </c>
      <c r="G14" s="47" t="str">
        <v>A</v>
      </c>
      <c r="H14" s="47" t="str">
        <v>A</v>
      </c>
      <c r="I14" s="47" t="str">
        <v>A</v>
      </c>
      <c r="J14" s="47" t="str">
        <v>A</v>
      </c>
      <c r="K14" s="47" t="str">
        <v>A</v>
      </c>
      <c r="L14" s="47" t="str">
        <v>UCLA</v>
      </c>
      <c r="M14" s="47" t="str">
        <v>A</v>
      </c>
      <c r="N14" s="47" t="str">
        <v>UCLA</v>
      </c>
      <c r="O14" s="47" t="str">
        <v>A</v>
      </c>
      <c r="P14" s="47" t="str">
        <v>UCLA</v>
      </c>
      <c r="Q14" s="47" t="str">
        <v>A</v>
      </c>
      <c r="R14" s="47" t="str">
        <v>A</v>
      </c>
      <c r="S14" s="47" t="str">
        <v>A</v>
      </c>
      <c r="T14" s="47" t="str">
        <v>A</v>
      </c>
      <c r="U14" s="47" t="str">
        <v>A</v>
      </c>
      <c r="V14" s="47" t="str">
        <v>A</v>
      </c>
      <c r="W14" s="47" t="str">
        <v>A</v>
      </c>
      <c r="X14" s="47" t="str">
        <v>UCLA</v>
      </c>
      <c r="Y14" s="47" t="str">
        <v>A</v>
      </c>
      <c r="Z14" s="47" t="str">
        <v>UCLA</v>
      </c>
      <c r="AA14" s="47" t="str">
        <v>A</v>
      </c>
      <c r="AB14" s="47" t="str">
        <v>UCLA</v>
      </c>
      <c r="AC14" s="47" t="str">
        <v>A</v>
      </c>
      <c r="AD14" s="47" t="str">
        <v>A</v>
      </c>
      <c r="AE14" s="47" t="str">
        <v>A</v>
      </c>
      <c r="AF14" s="47" t="str">
        <v>UCLA</v>
      </c>
      <c r="AG14" s="47" t="str">
        <v>UCLA</v>
      </c>
      <c r="AH14" s="47" t="str">
        <v>UCLA</v>
      </c>
      <c r="AI14" s="47" t="str">
        <v>UCLA</v>
      </c>
      <c r="AJ14" s="47" t="str">
        <v>UCLA</v>
      </c>
      <c r="AK14" s="47" t="str">
        <v>A</v>
      </c>
      <c r="AL14" s="47" t="str">
        <v>UCLA</v>
      </c>
      <c r="AM14" s="47" t="str">
        <v>A</v>
      </c>
      <c r="AN14" s="47" t="str">
        <v>A</v>
      </c>
      <c r="AO14" s="47" t="str">
        <v>A</v>
      </c>
      <c r="AP14" s="47" t="str">
        <v>A</v>
      </c>
      <c r="AQ14" s="47" t="str">
        <v>A</v>
      </c>
      <c r="AR14" s="47" t="str">
        <v>UCLA</v>
      </c>
      <c r="AS14" s="47" t="str">
        <v>UCLA</v>
      </c>
      <c r="AT14" s="47" t="str">
        <v>UCLA</v>
      </c>
      <c r="AU14" s="47" t="str">
        <v>UCLA</v>
      </c>
      <c r="AV14" s="47" t="str">
        <v>UCLA</v>
      </c>
      <c r="AW14" s="47" t="str">
        <v>A</v>
      </c>
      <c r="AX14" s="47" t="str">
        <v>UCLA</v>
      </c>
      <c r="AY14" s="47" t="str">
        <v>A</v>
      </c>
      <c r="AZ14" s="47" t="str">
        <v>A</v>
      </c>
      <c r="BA14" s="47" t="str">
        <v>A</v>
      </c>
      <c r="BB14" s="47" t="str">
        <v>A</v>
      </c>
      <c r="BC14" s="47" t="str">
        <v>A</v>
      </c>
      <c r="BD14" s="47" t="str">
        <v>UCLA</v>
      </c>
      <c r="BE14" s="47" t="str">
        <v>UCLA</v>
      </c>
      <c r="BF14" s="47" t="str">
        <v>UCLA</v>
      </c>
      <c r="BG14" s="47" t="str">
        <v>UCLA</v>
      </c>
      <c r="BH14" s="47" t="str">
        <v>UCLA</v>
      </c>
      <c r="BI14" s="47" t="str">
        <v>A</v>
      </c>
      <c r="BJ14" s="47" t="str">
        <v>UCLA</v>
      </c>
      <c r="BK14" s="47" t="str">
        <v>A</v>
      </c>
      <c r="BL14" s="47" t="str">
        <v>A</v>
      </c>
      <c r="BM14" s="47" t="str">
        <v>A</v>
      </c>
      <c r="BN14" s="47" t="str">
        <v>A</v>
      </c>
      <c r="BO14" s="47" t="str">
        <v>A</v>
      </c>
      <c r="BP14" s="47" t="str">
        <v>UCLA</v>
      </c>
      <c r="BQ14" s="47" t="str">
        <v>UCLA</v>
      </c>
      <c r="BR14" s="47" t="str">
        <v>UCLA</v>
      </c>
      <c r="BS14" s="47" t="str">
        <v>UCLA</v>
      </c>
      <c r="BT14" s="47" t="str">
        <v>UCLA</v>
      </c>
      <c r="BU14" s="47" t="str">
        <v>A</v>
      </c>
      <c r="BV14" s="47" t="str">
        <v>A</v>
      </c>
      <c r="BW14" s="47" t="str">
        <v>A</v>
      </c>
      <c r="BX14" s="47" t="str">
        <v>UCLA</v>
      </c>
      <c r="BY14" s="47" t="str">
        <v>UCLA</v>
      </c>
      <c r="BZ14" s="47" t="str">
        <v>A</v>
      </c>
      <c r="CA14" s="47" t="str">
        <v>A</v>
      </c>
      <c r="CB14" s="47" t="str">
        <v>A</v>
      </c>
      <c r="CC14" s="47" t="str">
        <v>A</v>
      </c>
      <c r="CD14" s="47" t="str">
        <v>UCLA</v>
      </c>
      <c r="CE14" s="47" t="str">
        <v>UCLA</v>
      </c>
      <c r="CF14" s="47" t="str">
        <v>UCLA</v>
      </c>
      <c r="CG14" s="47" t="str">
        <v>A</v>
      </c>
      <c r="CH14" s="47" t="str">
        <v>A</v>
      </c>
      <c r="CI14" s="47" t="str">
        <v>A</v>
      </c>
      <c r="CJ14" s="47" t="str">
        <v>UCLA</v>
      </c>
      <c r="CK14" s="47" t="str">
        <v>UCLA</v>
      </c>
      <c r="CL14" s="47" t="str">
        <v>A</v>
      </c>
      <c r="CM14" s="47" t="str">
        <v>A</v>
      </c>
      <c r="CN14" s="47" t="str">
        <v>A</v>
      </c>
      <c r="CO14" s="47" t="str">
        <v>A</v>
      </c>
      <c r="CP14" s="47" t="str">
        <v>UCLA</v>
      </c>
      <c r="CQ14" s="47" t="str">
        <v>UCLA</v>
      </c>
      <c r="CR14" s="47" t="str">
        <v>UCLA</v>
      </c>
      <c r="CS14" s="47" t="str">
        <v>A</v>
      </c>
      <c r="CT14" s="47" t="str">
        <v>A</v>
      </c>
      <c r="CU14" s="47" t="str">
        <v>A</v>
      </c>
      <c r="CV14" s="47" t="str">
        <v>UCLA</v>
      </c>
      <c r="CW14" s="47" t="str">
        <v>UCLA</v>
      </c>
      <c r="CX14" s="47" t="str">
        <v>A</v>
      </c>
      <c r="CY14" s="47" t="str">
        <v>A</v>
      </c>
      <c r="CZ14" s="47" t="str">
        <v>A</v>
      </c>
      <c r="DA14" s="47" t="str">
        <v>A</v>
      </c>
      <c r="DB14" s="47" t="str">
        <v>UCLA</v>
      </c>
      <c r="DC14" s="47" t="str">
        <v>UCLA</v>
      </c>
      <c r="DD14" s="47" t="str">
        <v>UCLA</v>
      </c>
      <c r="DE14" s="47" t="str">
        <v>A</v>
      </c>
      <c r="DF14" s="47" t="str">
        <v>A</v>
      </c>
      <c r="DG14" s="47" t="str">
        <v>A</v>
      </c>
      <c r="DH14" s="47" t="str">
        <v>UCLA</v>
      </c>
      <c r="DI14" s="47" t="str">
        <v>UCLA</v>
      </c>
      <c r="DJ14" s="47" t="str">
        <v>A</v>
      </c>
      <c r="DK14" s="47" t="str">
        <v>A</v>
      </c>
      <c r="DL14" s="47" t="str">
        <v>A</v>
      </c>
      <c r="DM14" s="47" t="str">
        <v>A</v>
      </c>
      <c r="DN14" s="47" t="str">
        <v>UCLA</v>
      </c>
      <c r="DO14" s="47" t="str">
        <v>UCLA</v>
      </c>
      <c r="DP14" s="47" t="str">
        <v>UCLA</v>
      </c>
      <c r="DQ14" s="47" t="str">
        <v>A</v>
      </c>
      <c r="DR14" s="47" t="str">
        <v>A</v>
      </c>
      <c r="DS14" s="47" t="str">
        <v>A</v>
      </c>
      <c r="DT14" s="47" t="str">
        <v>UCLA</v>
      </c>
      <c r="DU14" s="47" t="str">
        <v>UCLA</v>
      </c>
      <c r="DV14" s="47" t="str">
        <v>A</v>
      </c>
      <c r="DW14" s="47" t="str">
        <v>A</v>
      </c>
      <c r="DX14" s="47" t="str">
        <v>A</v>
      </c>
      <c r="DY14" s="47" t="str">
        <v>A</v>
      </c>
      <c r="DZ14" s="47" t="str">
        <v>UCLA</v>
      </c>
      <c r="EA14" s="47" t="str">
        <v>UCLA</v>
      </c>
      <c r="EB14" s="47" t="str">
        <v>A</v>
      </c>
      <c r="EC14" s="47" t="str">
        <v>UCLA</v>
      </c>
      <c r="ED14" s="47" t="str">
        <v>UCLA</v>
      </c>
      <c r="EE14" s="47" t="str">
        <v>A</v>
      </c>
      <c r="EF14" s="47" t="str">
        <v>A</v>
      </c>
      <c r="EG14" s="47" t="str">
        <v>UCLA</v>
      </c>
      <c r="EH14" s="47" t="str">
        <v>UCLA</v>
      </c>
      <c r="EI14" s="47" t="str">
        <v>A</v>
      </c>
      <c r="EJ14" s="47" t="str">
        <v>UCLA</v>
      </c>
      <c r="EK14" s="47" t="str">
        <v>A</v>
      </c>
      <c r="EL14" s="47" t="str">
        <v>A</v>
      </c>
      <c r="EM14" s="47" t="str">
        <v>UCLA</v>
      </c>
      <c r="EN14" s="47" t="str">
        <v>A</v>
      </c>
      <c r="EO14" s="47" t="str">
        <v>UCLA</v>
      </c>
      <c r="EP14" s="47" t="str">
        <v>UCLA</v>
      </c>
      <c r="EQ14" s="47" t="str">
        <v>A</v>
      </c>
      <c r="ER14" s="47" t="str">
        <v>A</v>
      </c>
      <c r="ES14" s="47" t="str">
        <v>UCLA</v>
      </c>
      <c r="ET14" s="47" t="str">
        <v>UCLA</v>
      </c>
      <c r="EU14" s="47" t="str">
        <v>A</v>
      </c>
      <c r="EV14" s="47" t="str">
        <v>UCLA</v>
      </c>
      <c r="EW14" s="47" t="str">
        <v>A</v>
      </c>
      <c r="EX14" s="47" t="str">
        <v>A</v>
      </c>
      <c r="EY14" s="47" t="str">
        <v>UCLA</v>
      </c>
      <c r="EZ14" s="47" t="str">
        <v>A</v>
      </c>
      <c r="FA14" s="47" t="str">
        <v>UCLA</v>
      </c>
      <c r="FB14" s="47" t="str">
        <v>UCLA</v>
      </c>
      <c r="FC14" s="47" t="str">
        <v>A</v>
      </c>
      <c r="FD14" s="47" t="str">
        <v>A</v>
      </c>
      <c r="FE14" s="47" t="str">
        <v>UCLA</v>
      </c>
      <c r="FF14" s="47" t="str">
        <v>UCLA</v>
      </c>
      <c r="FG14" s="47" t="str">
        <v>A</v>
      </c>
      <c r="FH14" s="47" t="str">
        <v>UCLA</v>
      </c>
      <c r="FI14" s="47" t="str">
        <v>A</v>
      </c>
      <c r="FJ14" s="47" t="str">
        <v>A</v>
      </c>
      <c r="FK14" s="47" t="str">
        <v>UCLA</v>
      </c>
      <c r="FL14" s="47" t="str">
        <v>A</v>
      </c>
      <c r="FM14" s="47" t="str">
        <v>UCLA</v>
      </c>
      <c r="FN14" s="47" t="str">
        <v>UCLA</v>
      </c>
      <c r="FO14" s="47" t="str">
        <v>A</v>
      </c>
      <c r="FP14" s="63"/>
      <c r="FQ14" s="43"/>
      <c r="FR14" s="43"/>
      <c r="FS14" s="43"/>
      <c r="FT14" s="43"/>
      <c r="FU14" s="43"/>
      <c r="FV14" s="43"/>
      <c r="FW14" s="43"/>
      <c r="FX14" s="43"/>
      <c r="FY14" s="43"/>
      <c r="FZ14" s="43"/>
      <c r="GA14" s="43"/>
      <c r="GB14" s="43"/>
      <c r="GC14" s="43"/>
      <c r="GD14" s="43"/>
      <c r="GE14" s="43"/>
      <c r="GF14" s="43"/>
      <c r="GG14" s="43"/>
      <c r="GH14" s="43"/>
      <c r="GI14" s="43"/>
      <c r="GJ14" s="43"/>
      <c r="GK14" s="43"/>
      <c r="GL14" s="43"/>
      <c r="GM14" s="43"/>
      <c r="GN14" s="43"/>
      <c r="GO14" s="43"/>
      <c r="GP14" s="43"/>
      <c r="GQ14" s="43"/>
      <c r="GR14" s="43"/>
      <c r="GS14" s="43"/>
      <c r="GT14" s="43"/>
      <c r="GU14" s="43"/>
      <c r="GV14" s="43"/>
      <c r="GW14" s="43"/>
    </row>
    <row r="15" spans="3:205" ht="21.6" customHeight="1">
      <c r="C15" s="51" t="s">
        <v>84</v>
      </c>
      <c r="D15" s="62"/>
      <c r="E15" s="37" t="str" cm="1">
        <f t="array" ref="E15:E16">TRANSPOSE(_xlfn.UNIQUE(_xlfn.ANCHORARRAY(F14),TRUE))</f>
        <v>A</v>
      </c>
      <c r="F15" s="36">
        <f>COUNTIF($F$14:F$14,$E15)</f>
        <v>1</v>
      </c>
      <c r="G15" s="36">
        <f>COUNTIF($F$14:G$14,$E15)</f>
        <v>2</v>
      </c>
      <c r="H15" s="36">
        <f>COUNTIF($F$14:H$14,$E15)</f>
        <v>3</v>
      </c>
      <c r="I15" s="36">
        <f>COUNTIF($F$14:I$14,$E15)</f>
        <v>4</v>
      </c>
      <c r="J15" s="36">
        <f>COUNTIF($F$14:J$14,$E15)</f>
        <v>5</v>
      </c>
      <c r="K15" s="36">
        <f>COUNTIF($F$14:K$14,$E15)</f>
        <v>6</v>
      </c>
      <c r="L15" s="36">
        <f>COUNTIF($F$14:L$14,$E15)</f>
        <v>6</v>
      </c>
      <c r="M15" s="36">
        <f>COUNTIF($F$14:M$14,$E15)</f>
        <v>7</v>
      </c>
      <c r="N15" s="36">
        <f>COUNTIF($F$14:N$14,$E15)</f>
        <v>7</v>
      </c>
      <c r="O15" s="36">
        <f>COUNTIF($F$14:O$14,$E15)</f>
        <v>8</v>
      </c>
      <c r="P15" s="36">
        <f>COUNTIF($F$14:P$14,$E15)</f>
        <v>8</v>
      </c>
      <c r="Q15" s="36">
        <f>COUNTIF($F$14:Q$14,$E15)</f>
        <v>9</v>
      </c>
      <c r="R15" s="36">
        <f>COUNTIF($F$14:R$14,$E15)</f>
        <v>10</v>
      </c>
      <c r="S15" s="36">
        <f>COUNTIF($F$14:S$14,$E15)</f>
        <v>11</v>
      </c>
      <c r="T15" s="36">
        <f>COUNTIF($F$14:T$14,$E15)</f>
        <v>12</v>
      </c>
      <c r="U15" s="36">
        <f>COUNTIF($F$14:U$14,$E15)</f>
        <v>13</v>
      </c>
      <c r="V15" s="36">
        <f>COUNTIF($F$14:V$14,$E15)</f>
        <v>14</v>
      </c>
      <c r="W15" s="36">
        <f>COUNTIF($F$14:W$14,$E15)</f>
        <v>15</v>
      </c>
      <c r="X15" s="36">
        <f>COUNTIF($F$14:X$14,$E15)</f>
        <v>15</v>
      </c>
      <c r="Y15" s="36">
        <f>COUNTIF($F$14:Y$14,$E15)</f>
        <v>16</v>
      </c>
      <c r="Z15" s="36">
        <f>COUNTIF($F$14:Z$14,$E15)</f>
        <v>16</v>
      </c>
      <c r="AA15" s="36">
        <f>COUNTIF($F$14:AA$14,$E15)</f>
        <v>17</v>
      </c>
      <c r="AB15" s="36">
        <f>COUNTIF($F$14:AB$14,$E15)</f>
        <v>17</v>
      </c>
      <c r="AC15" s="36">
        <f>COUNTIF($F$14:AC$14,$E15)</f>
        <v>18</v>
      </c>
      <c r="AD15" s="36">
        <f>COUNTIF($F$14:AD$14,$E15)</f>
        <v>19</v>
      </c>
      <c r="AE15" s="36">
        <f>COUNTIF($F$14:AE$14,$E15)</f>
        <v>20</v>
      </c>
      <c r="AF15" s="36">
        <f>COUNTIF($F$14:AF$14,$E15)</f>
        <v>20</v>
      </c>
      <c r="AG15" s="36">
        <f>COUNTIF($F$14:AG$14,$E15)</f>
        <v>20</v>
      </c>
      <c r="AH15" s="36">
        <f>COUNTIF($F$14:AH$14,$E15)</f>
        <v>20</v>
      </c>
      <c r="AI15" s="36">
        <f>COUNTIF($F$14:AI$14,$E15)</f>
        <v>20</v>
      </c>
      <c r="AJ15" s="36">
        <f>COUNTIF($F$14:AJ$14,$E15)</f>
        <v>20</v>
      </c>
      <c r="AK15" s="36">
        <f>COUNTIF($F$14:AK$14,$E15)</f>
        <v>21</v>
      </c>
      <c r="AL15" s="36">
        <f>COUNTIF($F$14:AL$14,$E15)</f>
        <v>21</v>
      </c>
      <c r="AM15" s="36">
        <f>COUNTIF($F$14:AM$14,$E15)</f>
        <v>22</v>
      </c>
      <c r="AN15" s="36">
        <f>COUNTIF($F$14:AN$14,$E15)</f>
        <v>23</v>
      </c>
      <c r="AO15" s="36">
        <f>COUNTIF($F$14:AO$14,$E15)</f>
        <v>24</v>
      </c>
      <c r="AP15" s="36">
        <f>COUNTIF($F$14:AP$14,$E15)</f>
        <v>25</v>
      </c>
      <c r="AQ15" s="36">
        <f>COUNTIF($F$14:AQ$14,$E15)</f>
        <v>26</v>
      </c>
      <c r="AR15" s="36">
        <f>COUNTIF($F$14:AR$14,$E15)</f>
        <v>26</v>
      </c>
      <c r="AS15" s="36">
        <f>COUNTIF($F$14:AS$14,$E15)</f>
        <v>26</v>
      </c>
      <c r="AT15" s="36">
        <f>COUNTIF($F$14:AT$14,$E15)</f>
        <v>26</v>
      </c>
      <c r="AU15" s="36">
        <f>COUNTIF($F$14:AU$14,$E15)</f>
        <v>26</v>
      </c>
      <c r="AV15" s="36">
        <f>COUNTIF($F$14:AV$14,$E15)</f>
        <v>26</v>
      </c>
      <c r="AW15" s="36">
        <f>COUNTIF($F$14:AW$14,$E15)</f>
        <v>27</v>
      </c>
      <c r="AX15" s="36">
        <f>COUNTIF($F$14:AX$14,$E15)</f>
        <v>27</v>
      </c>
      <c r="AY15" s="36">
        <f>COUNTIF($F$14:AY$14,$E15)</f>
        <v>28</v>
      </c>
      <c r="AZ15" s="36">
        <f>COUNTIF($F$14:AZ$14,$E15)</f>
        <v>29</v>
      </c>
      <c r="BA15" s="36">
        <f>COUNTIF($F$14:BA$14,$E15)</f>
        <v>30</v>
      </c>
      <c r="BB15" s="36">
        <f>COUNTIF($F$14:BB$14,$E15)</f>
        <v>31</v>
      </c>
      <c r="BC15" s="36">
        <f>COUNTIF($F$14:BC$14,$E15)</f>
        <v>32</v>
      </c>
      <c r="BD15" s="36">
        <f>COUNTIF($F$14:BD$14,$E15)</f>
        <v>32</v>
      </c>
      <c r="BE15" s="36">
        <f>COUNTIF($F$14:BE$14,$E15)</f>
        <v>32</v>
      </c>
      <c r="BF15" s="36">
        <f>COUNTIF($F$14:BF$14,$E15)</f>
        <v>32</v>
      </c>
      <c r="BG15" s="36">
        <f>COUNTIF($F$14:BG$14,$E15)</f>
        <v>32</v>
      </c>
      <c r="BH15" s="36">
        <f>COUNTIF($F$14:BH$14,$E15)</f>
        <v>32</v>
      </c>
      <c r="BI15" s="36">
        <f>COUNTIF($F$14:BI$14,$E15)</f>
        <v>33</v>
      </c>
      <c r="BJ15" s="36">
        <f>COUNTIF($F$14:BJ$14,$E15)</f>
        <v>33</v>
      </c>
      <c r="BK15" s="36">
        <f>COUNTIF($F$14:BK$14,$E15)</f>
        <v>34</v>
      </c>
      <c r="BL15" s="36">
        <f>COUNTIF($F$14:BL$14,$E15)</f>
        <v>35</v>
      </c>
      <c r="BM15" s="36">
        <f>COUNTIF($F$14:BM$14,$E15)</f>
        <v>36</v>
      </c>
      <c r="BN15" s="36">
        <f>COUNTIF($F$14:BN$14,$E15)</f>
        <v>37</v>
      </c>
      <c r="BO15" s="36">
        <f>COUNTIF($F$14:BO$14,$E15)</f>
        <v>38</v>
      </c>
      <c r="BP15" s="36">
        <f>COUNTIF($F$14:BP$14,$E15)</f>
        <v>38</v>
      </c>
      <c r="BQ15" s="36">
        <f>COUNTIF($F$14:BQ$14,$E15)</f>
        <v>38</v>
      </c>
      <c r="BR15" s="36">
        <f>COUNTIF($F$14:BR$14,$E15)</f>
        <v>38</v>
      </c>
      <c r="BS15" s="36">
        <f>COUNTIF($F$14:BS$14,$E15)</f>
        <v>38</v>
      </c>
      <c r="BT15" s="36">
        <f>COUNTIF($F$14:BT$14,$E15)</f>
        <v>38</v>
      </c>
      <c r="BU15" s="36">
        <f>COUNTIF($F$14:BU$14,$E15)</f>
        <v>39</v>
      </c>
      <c r="BV15" s="36">
        <f>COUNTIF($F$14:BV$14,$E15)</f>
        <v>40</v>
      </c>
      <c r="BW15" s="36">
        <f>COUNTIF($F$14:BW$14,$E15)</f>
        <v>41</v>
      </c>
      <c r="BX15" s="36">
        <f>COUNTIF($F$14:BX$14,$E15)</f>
        <v>41</v>
      </c>
      <c r="BY15" s="36">
        <f>COUNTIF($F$14:BY$14,$E15)</f>
        <v>41</v>
      </c>
      <c r="BZ15" s="36">
        <f>COUNTIF($F$14:BZ$14,$E15)</f>
        <v>42</v>
      </c>
      <c r="CA15" s="36">
        <f>COUNTIF($F$14:CA$14,$E15)</f>
        <v>43</v>
      </c>
      <c r="CB15" s="36">
        <f>COUNTIF($F$14:CB$14,$E15)</f>
        <v>44</v>
      </c>
      <c r="CC15" s="36">
        <f>COUNTIF($F$14:CC$14,$E15)</f>
        <v>45</v>
      </c>
      <c r="CD15" s="36">
        <f>COUNTIF($F$14:CD$14,$E15)</f>
        <v>45</v>
      </c>
      <c r="CE15" s="36">
        <f>COUNTIF($F$14:CE$14,$E15)</f>
        <v>45</v>
      </c>
      <c r="CF15" s="36">
        <f>COUNTIF($F$14:CF$14,$E15)</f>
        <v>45</v>
      </c>
      <c r="CG15" s="36">
        <f>COUNTIF($F$14:CG$14,$E15)</f>
        <v>46</v>
      </c>
      <c r="CH15" s="36">
        <f>COUNTIF($F$14:CH$14,$E15)</f>
        <v>47</v>
      </c>
      <c r="CI15" s="36">
        <f>COUNTIF($F$14:CI$14,$E15)</f>
        <v>48</v>
      </c>
      <c r="CJ15" s="36">
        <f>COUNTIF($F$14:CJ$14,$E15)</f>
        <v>48</v>
      </c>
      <c r="CK15" s="36">
        <f>COUNTIF($F$14:CK$14,$E15)</f>
        <v>48</v>
      </c>
      <c r="CL15" s="36">
        <f>COUNTIF($F$14:CL$14,$E15)</f>
        <v>49</v>
      </c>
      <c r="CM15" s="36">
        <f>COUNTIF($F$14:CM$14,$E15)</f>
        <v>50</v>
      </c>
      <c r="CN15" s="36">
        <f>COUNTIF($F$14:CN$14,$E15)</f>
        <v>51</v>
      </c>
      <c r="CO15" s="36">
        <f>COUNTIF($F$14:CO$14,$E15)</f>
        <v>52</v>
      </c>
      <c r="CP15" s="36">
        <f>COUNTIF($F$14:CP$14,$E15)</f>
        <v>52</v>
      </c>
      <c r="CQ15" s="36">
        <f>COUNTIF($F$14:CQ$14,$E15)</f>
        <v>52</v>
      </c>
      <c r="CR15" s="36">
        <f>COUNTIF($F$14:CR$14,$E15)</f>
        <v>52</v>
      </c>
      <c r="CS15" s="36">
        <f>COUNTIF($F$14:CS$14,$E15)</f>
        <v>53</v>
      </c>
      <c r="CT15" s="36">
        <f>COUNTIF($F$14:CT$14,$E15)</f>
        <v>54</v>
      </c>
      <c r="CU15" s="36">
        <f>COUNTIF($F$14:CU$14,$E15)</f>
        <v>55</v>
      </c>
      <c r="CV15" s="36">
        <f>COUNTIF($F$14:CV$14,$E15)</f>
        <v>55</v>
      </c>
      <c r="CW15" s="36">
        <f>COUNTIF($F$14:CW$14,$E15)</f>
        <v>55</v>
      </c>
      <c r="CX15" s="36">
        <f>COUNTIF($F$14:CX$14,$E15)</f>
        <v>56</v>
      </c>
      <c r="CY15" s="36">
        <f>COUNTIF($F$14:CY$14,$E15)</f>
        <v>57</v>
      </c>
      <c r="CZ15" s="36">
        <f>COUNTIF($F$14:CZ$14,$E15)</f>
        <v>58</v>
      </c>
      <c r="DA15" s="36">
        <f>COUNTIF($F$14:DA$14,$E15)</f>
        <v>59</v>
      </c>
      <c r="DB15" s="36">
        <f>COUNTIF($F$14:DB$14,$E15)</f>
        <v>59</v>
      </c>
      <c r="DC15" s="36">
        <f>COUNTIF($F$14:DC$14,$E15)</f>
        <v>59</v>
      </c>
      <c r="DD15" s="36">
        <f>COUNTIF($F$14:DD$14,$E15)</f>
        <v>59</v>
      </c>
      <c r="DE15" s="36">
        <f>COUNTIF($F$14:DE$14,$E15)</f>
        <v>60</v>
      </c>
      <c r="DF15" s="36">
        <f>COUNTIF($F$14:DF$14,$E15)</f>
        <v>61</v>
      </c>
      <c r="DG15" s="36">
        <f>COUNTIF($F$14:DG$14,$E15)</f>
        <v>62</v>
      </c>
      <c r="DH15" s="36">
        <f>COUNTIF($F$14:DH$14,$E15)</f>
        <v>62</v>
      </c>
      <c r="DI15" s="36">
        <f>COUNTIF($F$14:DI$14,$E15)</f>
        <v>62</v>
      </c>
      <c r="DJ15" s="36">
        <f>COUNTIF($F$14:DJ$14,$E15)</f>
        <v>63</v>
      </c>
      <c r="DK15" s="36">
        <f>COUNTIF($F$14:DK$14,$E15)</f>
        <v>64</v>
      </c>
      <c r="DL15" s="36">
        <f>COUNTIF($F$14:DL$14,$E15)</f>
        <v>65</v>
      </c>
      <c r="DM15" s="36">
        <f>COUNTIF($F$14:DM$14,$E15)</f>
        <v>66</v>
      </c>
      <c r="DN15" s="36">
        <f>COUNTIF($F$14:DN$14,$E15)</f>
        <v>66</v>
      </c>
      <c r="DO15" s="36">
        <f>COUNTIF($F$14:DO$14,$E15)</f>
        <v>66</v>
      </c>
      <c r="DP15" s="36">
        <f>COUNTIF($F$14:DP$14,$E15)</f>
        <v>66</v>
      </c>
      <c r="DQ15" s="36">
        <f>COUNTIF($F$14:DQ$14,$E15)</f>
        <v>67</v>
      </c>
      <c r="DR15" s="36">
        <f>COUNTIF($F$14:DR$14,$E15)</f>
        <v>68</v>
      </c>
      <c r="DS15" s="36">
        <f>COUNTIF($F$14:DS$14,$E15)</f>
        <v>69</v>
      </c>
      <c r="DT15" s="36">
        <f>COUNTIF($F$14:DT$14,$E15)</f>
        <v>69</v>
      </c>
      <c r="DU15" s="36">
        <f>COUNTIF($F$14:DU$14,$E15)</f>
        <v>69</v>
      </c>
      <c r="DV15" s="36">
        <f>COUNTIF($F$14:DV$14,$E15)</f>
        <v>70</v>
      </c>
      <c r="DW15" s="36">
        <f>COUNTIF($F$14:DW$14,$E15)</f>
        <v>71</v>
      </c>
      <c r="DX15" s="36">
        <f>COUNTIF($F$14:DX$14,$E15)</f>
        <v>72</v>
      </c>
      <c r="DY15" s="36">
        <f>COUNTIF($F$14:DY$14,$E15)</f>
        <v>73</v>
      </c>
      <c r="DZ15" s="36">
        <f>COUNTIF($F$14:DZ$14,$E15)</f>
        <v>73</v>
      </c>
      <c r="EA15" s="36">
        <f>COUNTIF($F$14:EA$14,$E15)</f>
        <v>73</v>
      </c>
      <c r="EB15" s="36">
        <f>COUNTIF($F$14:EB$14,$E15)</f>
        <v>74</v>
      </c>
      <c r="EC15" s="36">
        <f>COUNTIF($F$14:EC$14,$E15)</f>
        <v>74</v>
      </c>
      <c r="ED15" s="36">
        <f>COUNTIF($F$14:ED$14,$E15)</f>
        <v>74</v>
      </c>
      <c r="EE15" s="36">
        <f>COUNTIF($F$14:EE$14,$E15)</f>
        <v>75</v>
      </c>
      <c r="EF15" s="36">
        <f>COUNTIF($F$14:EF$14,$E15)</f>
        <v>76</v>
      </c>
      <c r="EG15" s="36">
        <f>COUNTIF($F$14:EG$14,$E15)</f>
        <v>76</v>
      </c>
      <c r="EH15" s="36">
        <f>COUNTIF($F$14:EH$14,$E15)</f>
        <v>76</v>
      </c>
      <c r="EI15" s="36">
        <f>COUNTIF($F$14:EI$14,$E15)</f>
        <v>77</v>
      </c>
      <c r="EJ15" s="36">
        <f>COUNTIF($F$14:EJ$14,$E15)</f>
        <v>77</v>
      </c>
      <c r="EK15" s="36">
        <f>COUNTIF($F$14:EK$14,$E15)</f>
        <v>78</v>
      </c>
      <c r="EL15" s="36">
        <f>COUNTIF($F$14:EL$14,$E15)</f>
        <v>79</v>
      </c>
      <c r="EM15" s="36">
        <f>COUNTIF($F$14:EM$14,$E15)</f>
        <v>79</v>
      </c>
      <c r="EN15" s="36">
        <f>COUNTIF($F$14:EN$14,$E15)</f>
        <v>80</v>
      </c>
      <c r="EO15" s="36">
        <f>COUNTIF($F$14:EO$14,$E15)</f>
        <v>80</v>
      </c>
      <c r="EP15" s="36">
        <f>COUNTIF($F$14:EP$14,$E15)</f>
        <v>80</v>
      </c>
      <c r="EQ15" s="36">
        <f>COUNTIF($F$14:EQ$14,$E15)</f>
        <v>81</v>
      </c>
      <c r="ER15" s="36">
        <f>COUNTIF($F$14:ER$14,$E15)</f>
        <v>82</v>
      </c>
      <c r="ES15" s="36">
        <f>COUNTIF($F$14:ES$14,$E15)</f>
        <v>82</v>
      </c>
      <c r="ET15" s="36">
        <f>COUNTIF($F$14:ET$14,$E15)</f>
        <v>82</v>
      </c>
      <c r="EU15" s="36">
        <f>COUNTIF($F$14:EU$14,$E15)</f>
        <v>83</v>
      </c>
      <c r="EV15" s="36">
        <f>COUNTIF($F$14:EV$14,$E15)</f>
        <v>83</v>
      </c>
      <c r="EW15" s="36">
        <f>COUNTIF($F$14:EW$14,$E15)</f>
        <v>84</v>
      </c>
      <c r="EX15" s="36">
        <f>COUNTIF($F$14:EX$14,$E15)</f>
        <v>85</v>
      </c>
      <c r="EY15" s="36">
        <f>COUNTIF($F$14:EY$14,$E15)</f>
        <v>85</v>
      </c>
      <c r="EZ15" s="36">
        <f>COUNTIF($F$14:EZ$14,$E15)</f>
        <v>86</v>
      </c>
      <c r="FA15" s="36">
        <f>COUNTIF($F$14:FA$14,$E15)</f>
        <v>86</v>
      </c>
      <c r="FB15" s="36">
        <f>COUNTIF($F$14:FB$14,$E15)</f>
        <v>86</v>
      </c>
      <c r="FC15" s="36">
        <f>COUNTIF($F$14:FC$14,$E15)</f>
        <v>87</v>
      </c>
      <c r="FD15" s="36">
        <f>COUNTIF($F$14:FD$14,$E15)</f>
        <v>88</v>
      </c>
      <c r="FE15" s="36">
        <f>COUNTIF($F$14:FE$14,$E15)</f>
        <v>88</v>
      </c>
      <c r="FF15" s="36">
        <f>COUNTIF($F$14:FF$14,$E15)</f>
        <v>88</v>
      </c>
      <c r="FG15" s="36">
        <f>COUNTIF($F$14:FG$14,$E15)</f>
        <v>89</v>
      </c>
      <c r="FH15" s="36">
        <f>COUNTIF($F$14:FH$14,$E15)</f>
        <v>89</v>
      </c>
      <c r="FI15" s="36">
        <f>COUNTIF($F$14:FI$14,$E15)</f>
        <v>90</v>
      </c>
      <c r="FJ15" s="36">
        <f>COUNTIF($F$14:FJ$14,$E15)</f>
        <v>91</v>
      </c>
      <c r="FK15" s="36">
        <f>COUNTIF($F$14:FK$14,$E15)</f>
        <v>91</v>
      </c>
      <c r="FL15" s="36">
        <f>COUNTIF($F$14:FL$14,$E15)</f>
        <v>92</v>
      </c>
      <c r="FM15" s="36">
        <f>COUNTIF($F$14:FM$14,$E15)</f>
        <v>92</v>
      </c>
      <c r="FN15" s="36">
        <f>COUNTIF($F$14:FN$14,$E15)</f>
        <v>92</v>
      </c>
      <c r="FO15" s="36">
        <f>COUNTIF($F$14:FO$14,$E15)</f>
        <v>93</v>
      </c>
      <c r="FP15" s="36">
        <f>COUNTIF($F$14:FP$14,$E15)</f>
        <v>93</v>
      </c>
      <c r="FQ15" s="36">
        <f>COUNTIF($F$14:FQ$14,$E15)</f>
        <v>93</v>
      </c>
      <c r="FR15" s="36">
        <f>COUNTIF($F$14:FR$14,$E15)</f>
        <v>93</v>
      </c>
      <c r="FS15" s="36">
        <f>COUNTIF($F$14:FS$14,$E15)</f>
        <v>93</v>
      </c>
      <c r="FT15" s="36">
        <f>COUNTIF($F$14:FT$14,$E15)</f>
        <v>93</v>
      </c>
      <c r="FU15" s="36">
        <f>COUNTIF($F$14:FU$14,$E15)</f>
        <v>93</v>
      </c>
      <c r="FV15" s="36">
        <f>COUNTIF($F$14:FV$14,$E15)</f>
        <v>93</v>
      </c>
      <c r="FW15" s="36">
        <f>COUNTIF($F$14:FW$14,$E15)</f>
        <v>93</v>
      </c>
      <c r="FX15" s="36">
        <f>COUNTIF($F$14:FX$14,$E15)</f>
        <v>93</v>
      </c>
      <c r="FY15" s="36">
        <f>COUNTIF($F$14:FY$14,$E15)</f>
        <v>93</v>
      </c>
      <c r="FZ15" s="36">
        <f>COUNTIF($F$14:FZ$14,$E15)</f>
        <v>93</v>
      </c>
      <c r="GA15" s="36">
        <f>COUNTIF($F$14:GA$14,$E15)</f>
        <v>93</v>
      </c>
      <c r="GB15" s="36">
        <f>COUNTIF($F$14:GB$14,$E15)</f>
        <v>93</v>
      </c>
      <c r="GC15" s="36">
        <f>COUNTIF($F$14:GC$14,$E15)</f>
        <v>93</v>
      </c>
      <c r="GD15" s="36">
        <f>COUNTIF($F$14:GD$14,$E15)</f>
        <v>93</v>
      </c>
      <c r="GE15" s="36">
        <f>COUNTIF($F$14:GE$14,$E15)</f>
        <v>93</v>
      </c>
      <c r="GF15" s="36">
        <f>COUNTIF($F$14:GF$14,$E15)</f>
        <v>93</v>
      </c>
      <c r="GG15" s="36">
        <f>COUNTIF($F$14:GG$14,$E15)</f>
        <v>93</v>
      </c>
      <c r="GH15" s="36">
        <f>COUNTIF($F$14:GH$14,$E15)</f>
        <v>93</v>
      </c>
      <c r="GI15" s="36">
        <f>COUNTIF($F$14:GI$14,$E15)</f>
        <v>93</v>
      </c>
      <c r="GJ15" s="36">
        <f>COUNTIF($F$14:GJ$14,$E15)</f>
        <v>93</v>
      </c>
      <c r="GK15" s="36">
        <f>COUNTIF($F$14:GK$14,$E15)</f>
        <v>93</v>
      </c>
      <c r="GL15" s="36">
        <f>COUNTIF($F$14:GL$14,$E15)</f>
        <v>93</v>
      </c>
      <c r="GM15" s="36">
        <f>COUNTIF($F$14:GM$14,$E15)</f>
        <v>93</v>
      </c>
      <c r="GN15" s="36">
        <f>COUNTIF($F$14:GN$14,$E15)</f>
        <v>93</v>
      </c>
      <c r="GO15" s="36">
        <f>COUNTIF($F$14:GO$14,$E15)</f>
        <v>93</v>
      </c>
      <c r="GP15" s="36">
        <f>COUNTIF($F$14:GP$14,$E15)</f>
        <v>93</v>
      </c>
      <c r="GQ15" s="36">
        <f>COUNTIF($F$14:GQ$14,$E15)</f>
        <v>93</v>
      </c>
      <c r="GR15" s="36">
        <f>COUNTIF($F$14:GR$14,$E15)</f>
        <v>93</v>
      </c>
      <c r="GS15" s="36">
        <f>COUNTIF($F$14:GS$14,$E15)</f>
        <v>93</v>
      </c>
      <c r="GT15" s="36">
        <f>COUNTIF($F$14:GT$14,$E15)</f>
        <v>93</v>
      </c>
      <c r="GU15" s="36">
        <f>COUNTIF($F$14:GU$14,$E15)</f>
        <v>93</v>
      </c>
      <c r="GV15" s="36">
        <f>COUNTIF($F$14:GV$14,$E15)</f>
        <v>93</v>
      </c>
      <c r="GW15" s="36">
        <f>COUNTIF($F$14:GW$14,$E15)</f>
        <v>93</v>
      </c>
    </row>
    <row r="16" spans="3:205" ht="21.6" customHeight="1">
      <c r="D16" s="4"/>
      <c r="E16" s="37" t="str">
        <v>UCLA</v>
      </c>
      <c r="F16" s="36">
        <f>COUNTIF($F$14:F$14,$E16)</f>
        <v>0</v>
      </c>
      <c r="G16" s="36">
        <f>COUNTIF($F$14:G$14,$E16)</f>
        <v>0</v>
      </c>
      <c r="H16" s="36">
        <f>COUNTIF($F$14:H$14,$E16)</f>
        <v>0</v>
      </c>
      <c r="I16" s="36">
        <f>COUNTIF($F$14:I$14,$E16)</f>
        <v>0</v>
      </c>
      <c r="J16" s="36">
        <f>COUNTIF($F$14:J$14,$E16)</f>
        <v>0</v>
      </c>
      <c r="K16" s="36">
        <f>COUNTIF($F$14:K$14,$E16)</f>
        <v>0</v>
      </c>
      <c r="L16" s="36">
        <f>COUNTIF($F$14:L$14,$E16)</f>
        <v>1</v>
      </c>
      <c r="M16" s="36">
        <f>COUNTIF($F$14:M$14,$E16)</f>
        <v>1</v>
      </c>
      <c r="N16" s="36">
        <f>COUNTIF($F$14:N$14,$E16)</f>
        <v>2</v>
      </c>
      <c r="O16" s="36">
        <f>COUNTIF($F$14:O$14,$E16)</f>
        <v>2</v>
      </c>
      <c r="P16" s="36">
        <f>COUNTIF($F$14:P$14,$E16)</f>
        <v>3</v>
      </c>
      <c r="Q16" s="36">
        <f>COUNTIF($F$14:Q$14,$E16)</f>
        <v>3</v>
      </c>
      <c r="R16" s="36">
        <f>COUNTIF($F$14:R$14,$E16)</f>
        <v>3</v>
      </c>
      <c r="S16" s="36">
        <f>COUNTIF($F$14:S$14,$E16)</f>
        <v>3</v>
      </c>
      <c r="T16" s="36">
        <f>COUNTIF($F$14:T$14,$E16)</f>
        <v>3</v>
      </c>
      <c r="U16" s="36">
        <f>COUNTIF($F$14:U$14,$E16)</f>
        <v>3</v>
      </c>
      <c r="V16" s="36">
        <f>COUNTIF($F$14:V$14,$E16)</f>
        <v>3</v>
      </c>
      <c r="W16" s="36">
        <f>COUNTIF($F$14:W$14,$E16)</f>
        <v>3</v>
      </c>
      <c r="X16" s="36">
        <f>COUNTIF($F$14:X$14,$E16)</f>
        <v>4</v>
      </c>
      <c r="Y16" s="36">
        <f>COUNTIF($F$14:Y$14,$E16)</f>
        <v>4</v>
      </c>
      <c r="Z16" s="36">
        <f>COUNTIF($F$14:Z$14,$E16)</f>
        <v>5</v>
      </c>
      <c r="AA16" s="36">
        <f>COUNTIF($F$14:AA$14,$E16)</f>
        <v>5</v>
      </c>
      <c r="AB16" s="36">
        <f>COUNTIF($F$14:AB$14,$E16)</f>
        <v>6</v>
      </c>
      <c r="AC16" s="36">
        <f>COUNTIF($F$14:AC$14,$E16)</f>
        <v>6</v>
      </c>
      <c r="AD16" s="36">
        <f>COUNTIF($F$14:AD$14,$E16)</f>
        <v>6</v>
      </c>
      <c r="AE16" s="36">
        <f>COUNTIF($F$14:AE$14,$E16)</f>
        <v>6</v>
      </c>
      <c r="AF16" s="36">
        <f>COUNTIF($F$14:AF$14,$E16)</f>
        <v>7</v>
      </c>
      <c r="AG16" s="36">
        <f>COUNTIF($F$14:AG$14,$E16)</f>
        <v>8</v>
      </c>
      <c r="AH16" s="36">
        <f>COUNTIF($F$14:AH$14,$E16)</f>
        <v>9</v>
      </c>
      <c r="AI16" s="36">
        <f>COUNTIF($F$14:AI$14,$E16)</f>
        <v>10</v>
      </c>
      <c r="AJ16" s="36">
        <f>COUNTIF($F$14:AJ$14,$E16)</f>
        <v>11</v>
      </c>
      <c r="AK16" s="36">
        <f>COUNTIF($F$14:AK$14,$E16)</f>
        <v>11</v>
      </c>
      <c r="AL16" s="36">
        <f>COUNTIF($F$14:AL$14,$E16)</f>
        <v>12</v>
      </c>
      <c r="AM16" s="36">
        <f>COUNTIF($F$14:AM$14,$E16)</f>
        <v>12</v>
      </c>
      <c r="AN16" s="36">
        <f>COUNTIF($F$14:AN$14,$E16)</f>
        <v>12</v>
      </c>
      <c r="AO16" s="36">
        <f>COUNTIF($F$14:AO$14,$E16)</f>
        <v>12</v>
      </c>
      <c r="AP16" s="36">
        <f>COUNTIF($F$14:AP$14,$E16)</f>
        <v>12</v>
      </c>
      <c r="AQ16" s="36">
        <f>COUNTIF($F$14:AQ$14,$E16)</f>
        <v>12</v>
      </c>
      <c r="AR16" s="36">
        <f>COUNTIF($F$14:AR$14,$E16)</f>
        <v>13</v>
      </c>
      <c r="AS16" s="36">
        <f>COUNTIF($F$14:AS$14,$E16)</f>
        <v>14</v>
      </c>
      <c r="AT16" s="36">
        <f>COUNTIF($F$14:AT$14,$E16)</f>
        <v>15</v>
      </c>
      <c r="AU16" s="36">
        <f>COUNTIF($F$14:AU$14,$E16)</f>
        <v>16</v>
      </c>
      <c r="AV16" s="36">
        <f>COUNTIF($F$14:AV$14,$E16)</f>
        <v>17</v>
      </c>
      <c r="AW16" s="36">
        <f>COUNTIF($F$14:AW$14,$E16)</f>
        <v>17</v>
      </c>
      <c r="AX16" s="36">
        <f>COUNTIF($F$14:AX$14,$E16)</f>
        <v>18</v>
      </c>
      <c r="AY16" s="36">
        <f>COUNTIF($F$14:AY$14,$E16)</f>
        <v>18</v>
      </c>
      <c r="AZ16" s="36">
        <f>COUNTIF($F$14:AZ$14,$E16)</f>
        <v>18</v>
      </c>
      <c r="BA16" s="36">
        <f>COUNTIF($F$14:BA$14,$E16)</f>
        <v>18</v>
      </c>
      <c r="BB16" s="36">
        <f>COUNTIF($F$14:BB$14,$E16)</f>
        <v>18</v>
      </c>
      <c r="BC16" s="36">
        <f>COUNTIF($F$14:BC$14,$E16)</f>
        <v>18</v>
      </c>
      <c r="BD16" s="36">
        <f>COUNTIF($F$14:BD$14,$E16)</f>
        <v>19</v>
      </c>
      <c r="BE16" s="36">
        <f>COUNTIF($F$14:BE$14,$E16)</f>
        <v>20</v>
      </c>
      <c r="BF16" s="36">
        <f>COUNTIF($F$14:BF$14,$E16)</f>
        <v>21</v>
      </c>
      <c r="BG16" s="36">
        <f>COUNTIF($F$14:BG$14,$E16)</f>
        <v>22</v>
      </c>
      <c r="BH16" s="36">
        <f>COUNTIF($F$14:BH$14,$E16)</f>
        <v>23</v>
      </c>
      <c r="BI16" s="36">
        <f>COUNTIF($F$14:BI$14,$E16)</f>
        <v>23</v>
      </c>
      <c r="BJ16" s="36">
        <f>COUNTIF($F$14:BJ$14,$E16)</f>
        <v>24</v>
      </c>
      <c r="BK16" s="36">
        <f>COUNTIF($F$14:BK$14,$E16)</f>
        <v>24</v>
      </c>
      <c r="BL16" s="36">
        <f>COUNTIF($F$14:BL$14,$E16)</f>
        <v>24</v>
      </c>
      <c r="BM16" s="36">
        <f>COUNTIF($F$14:BM$14,$E16)</f>
        <v>24</v>
      </c>
      <c r="BN16" s="36">
        <f>COUNTIF($F$14:BN$14,$E16)</f>
        <v>24</v>
      </c>
      <c r="BO16" s="36">
        <f>COUNTIF($F$14:BO$14,$E16)</f>
        <v>24</v>
      </c>
      <c r="BP16" s="36">
        <f>COUNTIF($F$14:BP$14,$E16)</f>
        <v>25</v>
      </c>
      <c r="BQ16" s="36">
        <f>COUNTIF($F$14:BQ$14,$E16)</f>
        <v>26</v>
      </c>
      <c r="BR16" s="36">
        <f>COUNTIF($F$14:BR$14,$E16)</f>
        <v>27</v>
      </c>
      <c r="BS16" s="36">
        <f>COUNTIF($F$14:BS$14,$E16)</f>
        <v>28</v>
      </c>
      <c r="BT16" s="36">
        <f>COUNTIF($F$14:BT$14,$E16)</f>
        <v>29</v>
      </c>
      <c r="BU16" s="36">
        <f>COUNTIF($F$14:BU$14,$E16)</f>
        <v>29</v>
      </c>
      <c r="BV16" s="36">
        <f>COUNTIF($F$14:BV$14,$E16)</f>
        <v>29</v>
      </c>
      <c r="BW16" s="36">
        <f>COUNTIF($F$14:BW$14,$E16)</f>
        <v>29</v>
      </c>
      <c r="BX16" s="36">
        <f>COUNTIF($F$14:BX$14,$E16)</f>
        <v>30</v>
      </c>
      <c r="BY16" s="36">
        <f>COUNTIF($F$14:BY$14,$E16)</f>
        <v>31</v>
      </c>
      <c r="BZ16" s="36">
        <f>COUNTIF($F$14:BZ$14,$E16)</f>
        <v>31</v>
      </c>
      <c r="CA16" s="36">
        <f>COUNTIF($F$14:CA$14,$E16)</f>
        <v>31</v>
      </c>
      <c r="CB16" s="36">
        <f>COUNTIF($F$14:CB$14,$E16)</f>
        <v>31</v>
      </c>
      <c r="CC16" s="36">
        <f>COUNTIF($F$14:CC$14,$E16)</f>
        <v>31</v>
      </c>
      <c r="CD16" s="36">
        <f>COUNTIF($F$14:CD$14,$E16)</f>
        <v>32</v>
      </c>
      <c r="CE16" s="36">
        <f>COUNTIF($F$14:CE$14,$E16)</f>
        <v>33</v>
      </c>
      <c r="CF16" s="36">
        <f>COUNTIF($F$14:CF$14,$E16)</f>
        <v>34</v>
      </c>
      <c r="CG16" s="36">
        <f>COUNTIF($F$14:CG$14,$E16)</f>
        <v>34</v>
      </c>
      <c r="CH16" s="36">
        <f>COUNTIF($F$14:CH$14,$E16)</f>
        <v>34</v>
      </c>
      <c r="CI16" s="36">
        <f>COUNTIF($F$14:CI$14,$E16)</f>
        <v>34</v>
      </c>
      <c r="CJ16" s="36">
        <f>COUNTIF($F$14:CJ$14,$E16)</f>
        <v>35</v>
      </c>
      <c r="CK16" s="36">
        <f>COUNTIF($F$14:CK$14,$E16)</f>
        <v>36</v>
      </c>
      <c r="CL16" s="36">
        <f>COUNTIF($F$14:CL$14,$E16)</f>
        <v>36</v>
      </c>
      <c r="CM16" s="36">
        <f>COUNTIF($F$14:CM$14,$E16)</f>
        <v>36</v>
      </c>
      <c r="CN16" s="36">
        <f>COUNTIF($F$14:CN$14,$E16)</f>
        <v>36</v>
      </c>
      <c r="CO16" s="36">
        <f>COUNTIF($F$14:CO$14,$E16)</f>
        <v>36</v>
      </c>
      <c r="CP16" s="36">
        <f>COUNTIF($F$14:CP$14,$E16)</f>
        <v>37</v>
      </c>
      <c r="CQ16" s="36">
        <f>COUNTIF($F$14:CQ$14,$E16)</f>
        <v>38</v>
      </c>
      <c r="CR16" s="36">
        <f>COUNTIF($F$14:CR$14,$E16)</f>
        <v>39</v>
      </c>
      <c r="CS16" s="36">
        <f>COUNTIF($F$14:CS$14,$E16)</f>
        <v>39</v>
      </c>
      <c r="CT16" s="36">
        <f>COUNTIF($F$14:CT$14,$E16)</f>
        <v>39</v>
      </c>
      <c r="CU16" s="36">
        <f>COUNTIF($F$14:CU$14,$E16)</f>
        <v>39</v>
      </c>
      <c r="CV16" s="36">
        <f>COUNTIF($F$14:CV$14,$E16)</f>
        <v>40</v>
      </c>
      <c r="CW16" s="36">
        <f>COUNTIF($F$14:CW$14,$E16)</f>
        <v>41</v>
      </c>
      <c r="CX16" s="36">
        <f>COUNTIF($F$14:CX$14,$E16)</f>
        <v>41</v>
      </c>
      <c r="CY16" s="36">
        <f>COUNTIF($F$14:CY$14,$E16)</f>
        <v>41</v>
      </c>
      <c r="CZ16" s="36">
        <f>COUNTIF($F$14:CZ$14,$E16)</f>
        <v>41</v>
      </c>
      <c r="DA16" s="36">
        <f>COUNTIF($F$14:DA$14,$E16)</f>
        <v>41</v>
      </c>
      <c r="DB16" s="36">
        <f>COUNTIF($F$14:DB$14,$E16)</f>
        <v>42</v>
      </c>
      <c r="DC16" s="36">
        <f>COUNTIF($F$14:DC$14,$E16)</f>
        <v>43</v>
      </c>
      <c r="DD16" s="36">
        <f>COUNTIF($F$14:DD$14,$E16)</f>
        <v>44</v>
      </c>
      <c r="DE16" s="36">
        <f>COUNTIF($F$14:DE$14,$E16)</f>
        <v>44</v>
      </c>
      <c r="DF16" s="36">
        <f>COUNTIF($F$14:DF$14,$E16)</f>
        <v>44</v>
      </c>
      <c r="DG16" s="36">
        <f>COUNTIF($F$14:DG$14,$E16)</f>
        <v>44</v>
      </c>
      <c r="DH16" s="36">
        <f>COUNTIF($F$14:DH$14,$E16)</f>
        <v>45</v>
      </c>
      <c r="DI16" s="36">
        <f>COUNTIF($F$14:DI$14,$E16)</f>
        <v>46</v>
      </c>
      <c r="DJ16" s="36">
        <f>COUNTIF($F$14:DJ$14,$E16)</f>
        <v>46</v>
      </c>
      <c r="DK16" s="36">
        <f>COUNTIF($F$14:DK$14,$E16)</f>
        <v>46</v>
      </c>
      <c r="DL16" s="36">
        <f>COUNTIF($F$14:DL$14,$E16)</f>
        <v>46</v>
      </c>
      <c r="DM16" s="36">
        <f>COUNTIF($F$14:DM$14,$E16)</f>
        <v>46</v>
      </c>
      <c r="DN16" s="36">
        <f>COUNTIF($F$14:DN$14,$E16)</f>
        <v>47</v>
      </c>
      <c r="DO16" s="36">
        <f>COUNTIF($F$14:DO$14,$E16)</f>
        <v>48</v>
      </c>
      <c r="DP16" s="36">
        <f>COUNTIF($F$14:DP$14,$E16)</f>
        <v>49</v>
      </c>
      <c r="DQ16" s="36">
        <f>COUNTIF($F$14:DQ$14,$E16)</f>
        <v>49</v>
      </c>
      <c r="DR16" s="36">
        <f>COUNTIF($F$14:DR$14,$E16)</f>
        <v>49</v>
      </c>
      <c r="DS16" s="36">
        <f>COUNTIF($F$14:DS$14,$E16)</f>
        <v>49</v>
      </c>
      <c r="DT16" s="36">
        <f>COUNTIF($F$14:DT$14,$E16)</f>
        <v>50</v>
      </c>
      <c r="DU16" s="36">
        <f>COUNTIF($F$14:DU$14,$E16)</f>
        <v>51</v>
      </c>
      <c r="DV16" s="36">
        <f>COUNTIF($F$14:DV$14,$E16)</f>
        <v>51</v>
      </c>
      <c r="DW16" s="36">
        <f>COUNTIF($F$14:DW$14,$E16)</f>
        <v>51</v>
      </c>
      <c r="DX16" s="36">
        <f>COUNTIF($F$14:DX$14,$E16)</f>
        <v>51</v>
      </c>
      <c r="DY16" s="36">
        <f>COUNTIF($F$14:DY$14,$E16)</f>
        <v>51</v>
      </c>
      <c r="DZ16" s="36">
        <f>COUNTIF($F$14:DZ$14,$E16)</f>
        <v>52</v>
      </c>
      <c r="EA16" s="36">
        <f>COUNTIF($F$14:EA$14,$E16)</f>
        <v>53</v>
      </c>
      <c r="EB16" s="36">
        <f>COUNTIF($F$14:EB$14,$E16)</f>
        <v>53</v>
      </c>
      <c r="EC16" s="36">
        <f>COUNTIF($F$14:EC$14,$E16)</f>
        <v>54</v>
      </c>
      <c r="ED16" s="36">
        <f>COUNTIF($F$14:ED$14,$E16)</f>
        <v>55</v>
      </c>
      <c r="EE16" s="36">
        <f>COUNTIF($F$14:EE$14,$E16)</f>
        <v>55</v>
      </c>
      <c r="EF16" s="36">
        <f>COUNTIF($F$14:EF$14,$E16)</f>
        <v>55</v>
      </c>
      <c r="EG16" s="36">
        <f>COUNTIF($F$14:EG$14,$E16)</f>
        <v>56</v>
      </c>
      <c r="EH16" s="36">
        <f>COUNTIF($F$14:EH$14,$E16)</f>
        <v>57</v>
      </c>
      <c r="EI16" s="36">
        <f>COUNTIF($F$14:EI$14,$E16)</f>
        <v>57</v>
      </c>
      <c r="EJ16" s="36">
        <f>COUNTIF($F$14:EJ$14,$E16)</f>
        <v>58</v>
      </c>
      <c r="EK16" s="36">
        <f>COUNTIF($F$14:EK$14,$E16)</f>
        <v>58</v>
      </c>
      <c r="EL16" s="36">
        <f>COUNTIF($F$14:EL$14,$E16)</f>
        <v>58</v>
      </c>
      <c r="EM16" s="36">
        <f>COUNTIF($F$14:EM$14,$E16)</f>
        <v>59</v>
      </c>
      <c r="EN16" s="36">
        <f>COUNTIF($F$14:EN$14,$E16)</f>
        <v>59</v>
      </c>
      <c r="EO16" s="36">
        <f>COUNTIF($F$14:EO$14,$E16)</f>
        <v>60</v>
      </c>
      <c r="EP16" s="36">
        <f>COUNTIF($F$14:EP$14,$E16)</f>
        <v>61</v>
      </c>
      <c r="EQ16" s="36">
        <f>COUNTIF($F$14:EQ$14,$E16)</f>
        <v>61</v>
      </c>
      <c r="ER16" s="36">
        <f>COUNTIF($F$14:ER$14,$E16)</f>
        <v>61</v>
      </c>
      <c r="ES16" s="36">
        <f>COUNTIF($F$14:ES$14,$E16)</f>
        <v>62</v>
      </c>
      <c r="ET16" s="36">
        <f>COUNTIF($F$14:ET$14,$E16)</f>
        <v>63</v>
      </c>
      <c r="EU16" s="36">
        <f>COUNTIF($F$14:EU$14,$E16)</f>
        <v>63</v>
      </c>
      <c r="EV16" s="36">
        <f>COUNTIF($F$14:EV$14,$E16)</f>
        <v>64</v>
      </c>
      <c r="EW16" s="36">
        <f>COUNTIF($F$14:EW$14,$E16)</f>
        <v>64</v>
      </c>
      <c r="EX16" s="36">
        <f>COUNTIF($F$14:EX$14,$E16)</f>
        <v>64</v>
      </c>
      <c r="EY16" s="36">
        <f>COUNTIF($F$14:EY$14,$E16)</f>
        <v>65</v>
      </c>
      <c r="EZ16" s="36">
        <f>COUNTIF($F$14:EZ$14,$E16)</f>
        <v>65</v>
      </c>
      <c r="FA16" s="36">
        <f>COUNTIF($F$14:FA$14,$E16)</f>
        <v>66</v>
      </c>
      <c r="FB16" s="36">
        <f>COUNTIF($F$14:FB$14,$E16)</f>
        <v>67</v>
      </c>
      <c r="FC16" s="36">
        <f>COUNTIF($F$14:FC$14,$E16)</f>
        <v>67</v>
      </c>
      <c r="FD16" s="36">
        <f>COUNTIF($F$14:FD$14,$E16)</f>
        <v>67</v>
      </c>
      <c r="FE16" s="36">
        <f>COUNTIF($F$14:FE$14,$E16)</f>
        <v>68</v>
      </c>
      <c r="FF16" s="36">
        <f>COUNTIF($F$14:FF$14,$E16)</f>
        <v>69</v>
      </c>
      <c r="FG16" s="36">
        <f>COUNTIF($F$14:FG$14,$E16)</f>
        <v>69</v>
      </c>
      <c r="FH16" s="36">
        <f>COUNTIF($F$14:FH$14,$E16)</f>
        <v>70</v>
      </c>
      <c r="FI16" s="36">
        <f>COUNTIF($F$14:FI$14,$E16)</f>
        <v>70</v>
      </c>
      <c r="FJ16" s="36">
        <f>COUNTIF($F$14:FJ$14,$E16)</f>
        <v>70</v>
      </c>
      <c r="FK16" s="36">
        <f>COUNTIF($F$14:FK$14,$E16)</f>
        <v>71</v>
      </c>
      <c r="FL16" s="36">
        <f>COUNTIF($F$14:FL$14,$E16)</f>
        <v>71</v>
      </c>
      <c r="FM16" s="36">
        <f>COUNTIF($F$14:FM$14,$E16)</f>
        <v>72</v>
      </c>
      <c r="FN16" s="36">
        <f>COUNTIF($F$14:FN$14,$E16)</f>
        <v>73</v>
      </c>
      <c r="FO16" s="36">
        <f>COUNTIF($F$14:FO$14,$E16)</f>
        <v>73</v>
      </c>
      <c r="FP16" s="36">
        <f>COUNTIF($F$14:FP$14,$E16)</f>
        <v>73</v>
      </c>
      <c r="FQ16" s="36">
        <f>COUNTIF($F$14:FQ$14,$E16)</f>
        <v>73</v>
      </c>
      <c r="FR16" s="36">
        <f>COUNTIF($F$14:FR$14,$E16)</f>
        <v>73</v>
      </c>
      <c r="FS16" s="36">
        <f>COUNTIF($F$14:FS$14,$E16)</f>
        <v>73</v>
      </c>
      <c r="FT16" s="36">
        <f>COUNTIF($F$14:FT$14,$E16)</f>
        <v>73</v>
      </c>
      <c r="FU16" s="36">
        <f>COUNTIF($F$14:FU$14,$E16)</f>
        <v>73</v>
      </c>
      <c r="FV16" s="36">
        <f>COUNTIF($F$14:FV$14,$E16)</f>
        <v>73</v>
      </c>
      <c r="FW16" s="36">
        <f>COUNTIF($F$14:FW$14,$E16)</f>
        <v>73</v>
      </c>
      <c r="FX16" s="36">
        <f>COUNTIF($F$14:FX$14,$E16)</f>
        <v>73</v>
      </c>
      <c r="FY16" s="36">
        <f>COUNTIF($F$14:FY$14,$E16)</f>
        <v>73</v>
      </c>
      <c r="FZ16" s="36">
        <f>COUNTIF($F$14:FZ$14,$E16)</f>
        <v>73</v>
      </c>
      <c r="GA16" s="36">
        <f>COUNTIF($F$14:GA$14,$E16)</f>
        <v>73</v>
      </c>
      <c r="GB16" s="36">
        <f>COUNTIF($F$14:GB$14,$E16)</f>
        <v>73</v>
      </c>
      <c r="GC16" s="36">
        <f>COUNTIF($F$14:GC$14,$E16)</f>
        <v>73</v>
      </c>
      <c r="GD16" s="36">
        <f>COUNTIF($F$14:GD$14,$E16)</f>
        <v>73</v>
      </c>
      <c r="GE16" s="36">
        <f>COUNTIF($F$14:GE$14,$E16)</f>
        <v>73</v>
      </c>
      <c r="GF16" s="36">
        <f>COUNTIF($F$14:GF$14,$E16)</f>
        <v>73</v>
      </c>
      <c r="GG16" s="36">
        <f>COUNTIF($F$14:GG$14,$E16)</f>
        <v>73</v>
      </c>
      <c r="GH16" s="36">
        <f>COUNTIF($F$14:GH$14,$E16)</f>
        <v>73</v>
      </c>
      <c r="GI16" s="36">
        <f>COUNTIF($F$14:GI$14,$E16)</f>
        <v>73</v>
      </c>
      <c r="GJ16" s="36">
        <f>COUNTIF($F$14:GJ$14,$E16)</f>
        <v>73</v>
      </c>
      <c r="GK16" s="36">
        <f>COUNTIF($F$14:GK$14,$E16)</f>
        <v>73</v>
      </c>
      <c r="GL16" s="36">
        <f>COUNTIF($F$14:GL$14,$E16)</f>
        <v>73</v>
      </c>
      <c r="GM16" s="36">
        <f>COUNTIF($F$14:GM$14,$E16)</f>
        <v>73</v>
      </c>
      <c r="GN16" s="36">
        <f>COUNTIF($F$14:GN$14,$E16)</f>
        <v>73</v>
      </c>
      <c r="GO16" s="36">
        <f>COUNTIF($F$14:GO$14,$E16)</f>
        <v>73</v>
      </c>
      <c r="GP16" s="36">
        <f>COUNTIF($F$14:GP$14,$E16)</f>
        <v>73</v>
      </c>
      <c r="GQ16" s="36">
        <f>COUNTIF($F$14:GQ$14,$E16)</f>
        <v>73</v>
      </c>
      <c r="GR16" s="36">
        <f>COUNTIF($F$14:GR$14,$E16)</f>
        <v>73</v>
      </c>
      <c r="GS16" s="36">
        <f>COUNTIF($F$14:GS$14,$E16)</f>
        <v>73</v>
      </c>
      <c r="GT16" s="36">
        <f>COUNTIF($F$14:GT$14,$E16)</f>
        <v>73</v>
      </c>
      <c r="GU16" s="36">
        <f>COUNTIF($F$14:GU$14,$E16)</f>
        <v>73</v>
      </c>
      <c r="GV16" s="36">
        <f>COUNTIF($F$14:GV$14,$E16)</f>
        <v>73</v>
      </c>
      <c r="GW16" s="36">
        <f>COUNTIF($F$14:GW$14,$E16)</f>
        <v>73</v>
      </c>
    </row>
    <row r="17" spans="3:205" ht="25.2" customHeight="1">
      <c r="D17" s="4"/>
      <c r="E17" s="37" t="s">
        <v>80</v>
      </c>
      <c r="F17" s="36" cm="1">
        <f t="array" ref="F17:FO17">_xlfn.SEQUENCE(,COUNTA(F14:GW14))</f>
        <v>1</v>
      </c>
      <c r="G17" s="36">
        <v>2</v>
      </c>
      <c r="H17" s="36">
        <v>3</v>
      </c>
      <c r="I17" s="36">
        <v>4</v>
      </c>
      <c r="J17" s="36">
        <v>5</v>
      </c>
      <c r="K17" s="36">
        <v>6</v>
      </c>
      <c r="L17" s="36">
        <v>7</v>
      </c>
      <c r="M17" s="36">
        <v>8</v>
      </c>
      <c r="N17" s="36">
        <v>9</v>
      </c>
      <c r="O17" s="36">
        <v>10</v>
      </c>
      <c r="P17" s="36">
        <v>11</v>
      </c>
      <c r="Q17" s="36">
        <v>12</v>
      </c>
      <c r="R17" s="36">
        <v>13</v>
      </c>
      <c r="S17" s="36">
        <v>14</v>
      </c>
      <c r="T17" s="36">
        <v>15</v>
      </c>
      <c r="U17" s="36">
        <v>16</v>
      </c>
      <c r="V17" s="36">
        <v>17</v>
      </c>
      <c r="W17" s="36">
        <v>18</v>
      </c>
      <c r="X17" s="36">
        <v>19</v>
      </c>
      <c r="Y17" s="36">
        <v>20</v>
      </c>
      <c r="Z17" s="36">
        <v>21</v>
      </c>
      <c r="AA17" s="36">
        <v>22</v>
      </c>
      <c r="AB17" s="36">
        <v>23</v>
      </c>
      <c r="AC17" s="36">
        <v>24</v>
      </c>
      <c r="AD17" s="36">
        <v>25</v>
      </c>
      <c r="AE17" s="36">
        <v>26</v>
      </c>
      <c r="AF17" s="36">
        <v>27</v>
      </c>
      <c r="AG17" s="36">
        <v>28</v>
      </c>
      <c r="AH17" s="36">
        <v>29</v>
      </c>
      <c r="AI17" s="36">
        <v>30</v>
      </c>
      <c r="AJ17" s="36">
        <v>31</v>
      </c>
      <c r="AK17" s="36">
        <v>32</v>
      </c>
      <c r="AL17" s="36">
        <v>33</v>
      </c>
      <c r="AM17" s="36">
        <v>34</v>
      </c>
      <c r="AN17" s="36">
        <v>35</v>
      </c>
      <c r="AO17" s="36">
        <v>36</v>
      </c>
      <c r="AP17" s="36">
        <v>37</v>
      </c>
      <c r="AQ17" s="36">
        <v>38</v>
      </c>
      <c r="AR17" s="36">
        <v>39</v>
      </c>
      <c r="AS17" s="36">
        <v>40</v>
      </c>
      <c r="AT17" s="36">
        <v>41</v>
      </c>
      <c r="AU17" s="36">
        <v>42</v>
      </c>
      <c r="AV17" s="36">
        <v>43</v>
      </c>
      <c r="AW17" s="36">
        <v>44</v>
      </c>
      <c r="AX17" s="36">
        <v>45</v>
      </c>
      <c r="AY17" s="36">
        <v>46</v>
      </c>
      <c r="AZ17" s="36">
        <v>47</v>
      </c>
      <c r="BA17" s="36">
        <v>48</v>
      </c>
      <c r="BB17" s="36">
        <v>49</v>
      </c>
      <c r="BC17" s="36">
        <v>50</v>
      </c>
      <c r="BD17" s="36">
        <v>51</v>
      </c>
      <c r="BE17" s="36">
        <v>52</v>
      </c>
      <c r="BF17" s="36">
        <v>53</v>
      </c>
      <c r="BG17" s="36">
        <v>54</v>
      </c>
      <c r="BH17" s="36">
        <v>55</v>
      </c>
      <c r="BI17" s="36">
        <v>56</v>
      </c>
      <c r="BJ17" s="36">
        <v>57</v>
      </c>
      <c r="BK17" s="36">
        <v>58</v>
      </c>
      <c r="BL17" s="36">
        <v>59</v>
      </c>
      <c r="BM17" s="36">
        <v>60</v>
      </c>
      <c r="BN17" s="36">
        <v>61</v>
      </c>
      <c r="BO17" s="36">
        <v>62</v>
      </c>
      <c r="BP17" s="36">
        <v>63</v>
      </c>
      <c r="BQ17" s="36">
        <v>64</v>
      </c>
      <c r="BR17" s="36">
        <v>65</v>
      </c>
      <c r="BS17" s="36">
        <v>66</v>
      </c>
      <c r="BT17" s="36">
        <v>67</v>
      </c>
      <c r="BU17" s="36">
        <v>68</v>
      </c>
      <c r="BV17" s="36">
        <v>69</v>
      </c>
      <c r="BW17" s="36">
        <v>70</v>
      </c>
      <c r="BX17" s="36">
        <v>71</v>
      </c>
      <c r="BY17" s="36">
        <v>72</v>
      </c>
      <c r="BZ17" s="36">
        <v>73</v>
      </c>
      <c r="CA17" s="36">
        <v>74</v>
      </c>
      <c r="CB17" s="36">
        <v>75</v>
      </c>
      <c r="CC17" s="36">
        <v>76</v>
      </c>
      <c r="CD17" s="36">
        <v>77</v>
      </c>
      <c r="CE17" s="36">
        <v>78</v>
      </c>
      <c r="CF17" s="36">
        <v>79</v>
      </c>
      <c r="CG17" s="36">
        <v>80</v>
      </c>
      <c r="CH17" s="36">
        <v>81</v>
      </c>
      <c r="CI17" s="36">
        <v>82</v>
      </c>
      <c r="CJ17" s="36">
        <v>83</v>
      </c>
      <c r="CK17" s="36">
        <v>84</v>
      </c>
      <c r="CL17" s="36">
        <v>85</v>
      </c>
      <c r="CM17" s="36">
        <v>86</v>
      </c>
      <c r="CN17" s="36">
        <v>87</v>
      </c>
      <c r="CO17" s="36">
        <v>88</v>
      </c>
      <c r="CP17" s="36">
        <v>89</v>
      </c>
      <c r="CQ17" s="36">
        <v>90</v>
      </c>
      <c r="CR17" s="36">
        <v>91</v>
      </c>
      <c r="CS17" s="36">
        <v>92</v>
      </c>
      <c r="CT17" s="36">
        <v>93</v>
      </c>
      <c r="CU17" s="36">
        <v>94</v>
      </c>
      <c r="CV17" s="36">
        <v>95</v>
      </c>
      <c r="CW17" s="36">
        <v>96</v>
      </c>
      <c r="CX17" s="36">
        <v>97</v>
      </c>
      <c r="CY17" s="36">
        <v>98</v>
      </c>
      <c r="CZ17" s="36">
        <v>99</v>
      </c>
      <c r="DA17" s="36">
        <v>100</v>
      </c>
      <c r="DB17" s="36">
        <v>101</v>
      </c>
      <c r="DC17" s="36">
        <v>102</v>
      </c>
      <c r="DD17" s="36">
        <v>103</v>
      </c>
      <c r="DE17" s="36">
        <v>104</v>
      </c>
      <c r="DF17" s="36">
        <v>105</v>
      </c>
      <c r="DG17" s="36">
        <v>106</v>
      </c>
      <c r="DH17" s="36">
        <v>107</v>
      </c>
      <c r="DI17" s="36">
        <v>108</v>
      </c>
      <c r="DJ17" s="36">
        <v>109</v>
      </c>
      <c r="DK17" s="36">
        <v>110</v>
      </c>
      <c r="DL17" s="36">
        <v>111</v>
      </c>
      <c r="DM17" s="36">
        <v>112</v>
      </c>
      <c r="DN17" s="36">
        <v>113</v>
      </c>
      <c r="DO17" s="36">
        <v>114</v>
      </c>
      <c r="DP17" s="36">
        <v>115</v>
      </c>
      <c r="DQ17" s="36">
        <v>116</v>
      </c>
      <c r="DR17" s="36">
        <v>117</v>
      </c>
      <c r="DS17" s="36">
        <v>118</v>
      </c>
      <c r="DT17" s="36">
        <v>119</v>
      </c>
      <c r="DU17" s="36">
        <v>120</v>
      </c>
      <c r="DV17" s="36">
        <v>121</v>
      </c>
      <c r="DW17" s="36">
        <v>122</v>
      </c>
      <c r="DX17" s="36">
        <v>123</v>
      </c>
      <c r="DY17" s="36">
        <v>124</v>
      </c>
      <c r="DZ17" s="36">
        <v>125</v>
      </c>
      <c r="EA17" s="36">
        <v>126</v>
      </c>
      <c r="EB17" s="36">
        <v>127</v>
      </c>
      <c r="EC17" s="36">
        <v>128</v>
      </c>
      <c r="ED17" s="36">
        <v>129</v>
      </c>
      <c r="EE17" s="36">
        <v>130</v>
      </c>
      <c r="EF17" s="36">
        <v>131</v>
      </c>
      <c r="EG17" s="36">
        <v>132</v>
      </c>
      <c r="EH17" s="36">
        <v>133</v>
      </c>
      <c r="EI17" s="36">
        <v>134</v>
      </c>
      <c r="EJ17" s="36">
        <v>135</v>
      </c>
      <c r="EK17" s="36">
        <v>136</v>
      </c>
      <c r="EL17" s="36">
        <v>137</v>
      </c>
      <c r="EM17" s="36">
        <v>138</v>
      </c>
      <c r="EN17" s="36">
        <v>139</v>
      </c>
      <c r="EO17" s="36">
        <v>140</v>
      </c>
      <c r="EP17" s="36">
        <v>141</v>
      </c>
      <c r="EQ17" s="36">
        <v>142</v>
      </c>
      <c r="ER17" s="36">
        <v>143</v>
      </c>
      <c r="ES17" s="36">
        <v>144</v>
      </c>
      <c r="ET17" s="36">
        <v>145</v>
      </c>
      <c r="EU17" s="36">
        <v>146</v>
      </c>
      <c r="EV17" s="36">
        <v>147</v>
      </c>
      <c r="EW17" s="36">
        <v>148</v>
      </c>
      <c r="EX17" s="36">
        <v>149</v>
      </c>
      <c r="EY17" s="36">
        <v>150</v>
      </c>
      <c r="EZ17" s="36">
        <v>151</v>
      </c>
      <c r="FA17" s="36">
        <v>152</v>
      </c>
      <c r="FB17" s="36">
        <v>153</v>
      </c>
      <c r="FC17" s="36">
        <v>154</v>
      </c>
      <c r="FD17" s="36">
        <v>155</v>
      </c>
      <c r="FE17" s="36">
        <v>156</v>
      </c>
      <c r="FF17" s="36">
        <v>157</v>
      </c>
      <c r="FG17" s="36">
        <v>158</v>
      </c>
      <c r="FH17" s="36">
        <v>159</v>
      </c>
      <c r="FI17" s="36">
        <v>160</v>
      </c>
      <c r="FJ17" s="36">
        <v>161</v>
      </c>
      <c r="FK17" s="36">
        <v>162</v>
      </c>
      <c r="FL17" s="36">
        <v>163</v>
      </c>
      <c r="FM17" s="36">
        <v>164</v>
      </c>
      <c r="FN17" s="36">
        <v>165</v>
      </c>
      <c r="FO17" s="36">
        <v>166</v>
      </c>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row>
    <row r="18" spans="3:205" ht="25.2" customHeight="1">
      <c r="D18" s="4"/>
      <c r="E18" s="37" t="s">
        <v>82</v>
      </c>
      <c r="F18" s="36" t="str">
        <f t="shared" ref="F18:BQ18" si="11">IF(AND(OR(F15&gt;=25,F16&gt;=25),ABS(F15-F16)&gt;=2),F17,"")</f>
        <v/>
      </c>
      <c r="G18" s="36" t="str">
        <f t="shared" si="11"/>
        <v/>
      </c>
      <c r="H18" s="36" t="str">
        <f t="shared" si="11"/>
        <v/>
      </c>
      <c r="I18" s="36" t="str">
        <f t="shared" si="11"/>
        <v/>
      </c>
      <c r="J18" s="36" t="str">
        <f t="shared" si="11"/>
        <v/>
      </c>
      <c r="K18" s="36" t="str">
        <f t="shared" si="11"/>
        <v/>
      </c>
      <c r="L18" s="36" t="str">
        <f t="shared" si="11"/>
        <v/>
      </c>
      <c r="M18" s="36" t="str">
        <f t="shared" si="11"/>
        <v/>
      </c>
      <c r="N18" s="36" t="str">
        <f t="shared" si="11"/>
        <v/>
      </c>
      <c r="O18" s="36" t="str">
        <f t="shared" si="11"/>
        <v/>
      </c>
      <c r="P18" s="36" t="str">
        <f t="shared" si="11"/>
        <v/>
      </c>
      <c r="Q18" s="36" t="str">
        <f t="shared" si="11"/>
        <v/>
      </c>
      <c r="R18" s="36" t="str">
        <f t="shared" si="11"/>
        <v/>
      </c>
      <c r="S18" s="36" t="str">
        <f t="shared" si="11"/>
        <v/>
      </c>
      <c r="T18" s="36" t="str">
        <f t="shared" si="11"/>
        <v/>
      </c>
      <c r="U18" s="36" t="str">
        <f t="shared" si="11"/>
        <v/>
      </c>
      <c r="V18" s="36" t="str">
        <f t="shared" si="11"/>
        <v/>
      </c>
      <c r="W18" s="36" t="str">
        <f t="shared" si="11"/>
        <v/>
      </c>
      <c r="X18" s="36" t="str">
        <f t="shared" si="11"/>
        <v/>
      </c>
      <c r="Y18" s="36" t="str">
        <f t="shared" si="11"/>
        <v/>
      </c>
      <c r="Z18" s="36" t="str">
        <f t="shared" si="11"/>
        <v/>
      </c>
      <c r="AA18" s="36" t="str">
        <f t="shared" si="11"/>
        <v/>
      </c>
      <c r="AB18" s="36" t="str">
        <f t="shared" si="11"/>
        <v/>
      </c>
      <c r="AC18" s="36" t="str">
        <f t="shared" si="11"/>
        <v/>
      </c>
      <c r="AD18" s="36" t="str">
        <f t="shared" si="11"/>
        <v/>
      </c>
      <c r="AE18" s="36" t="str">
        <f t="shared" si="11"/>
        <v/>
      </c>
      <c r="AF18" s="36" t="str">
        <f t="shared" si="11"/>
        <v/>
      </c>
      <c r="AG18" s="36" t="str">
        <f t="shared" si="11"/>
        <v/>
      </c>
      <c r="AH18" s="36" t="str">
        <f t="shared" si="11"/>
        <v/>
      </c>
      <c r="AI18" s="36" t="str">
        <f t="shared" si="11"/>
        <v/>
      </c>
      <c r="AJ18" s="36" t="str">
        <f t="shared" si="11"/>
        <v/>
      </c>
      <c r="AK18" s="36" t="str">
        <f t="shared" si="11"/>
        <v/>
      </c>
      <c r="AL18" s="36" t="str">
        <f t="shared" si="11"/>
        <v/>
      </c>
      <c r="AM18" s="36" t="str">
        <f t="shared" si="11"/>
        <v/>
      </c>
      <c r="AN18" s="36" t="str">
        <f t="shared" si="11"/>
        <v/>
      </c>
      <c r="AO18" s="36" t="str">
        <f t="shared" si="11"/>
        <v/>
      </c>
      <c r="AP18" s="36">
        <f t="shared" si="11"/>
        <v>37</v>
      </c>
      <c r="AQ18" s="36">
        <f t="shared" si="11"/>
        <v>38</v>
      </c>
      <c r="AR18" s="36">
        <f t="shared" si="11"/>
        <v>39</v>
      </c>
      <c r="AS18" s="36">
        <f t="shared" si="11"/>
        <v>40</v>
      </c>
      <c r="AT18" s="36">
        <f t="shared" si="11"/>
        <v>41</v>
      </c>
      <c r="AU18" s="36">
        <f t="shared" si="11"/>
        <v>42</v>
      </c>
      <c r="AV18" s="36">
        <f t="shared" si="11"/>
        <v>43</v>
      </c>
      <c r="AW18" s="36">
        <f t="shared" si="11"/>
        <v>44</v>
      </c>
      <c r="AX18" s="36">
        <f t="shared" si="11"/>
        <v>45</v>
      </c>
      <c r="AY18" s="36">
        <f t="shared" si="11"/>
        <v>46</v>
      </c>
      <c r="AZ18" s="36">
        <f t="shared" si="11"/>
        <v>47</v>
      </c>
      <c r="BA18" s="36">
        <f t="shared" si="11"/>
        <v>48</v>
      </c>
      <c r="BB18" s="36">
        <f t="shared" si="11"/>
        <v>49</v>
      </c>
      <c r="BC18" s="36">
        <f t="shared" si="11"/>
        <v>50</v>
      </c>
      <c r="BD18" s="36">
        <f t="shared" si="11"/>
        <v>51</v>
      </c>
      <c r="BE18" s="36">
        <f t="shared" si="11"/>
        <v>52</v>
      </c>
      <c r="BF18" s="36">
        <f t="shared" si="11"/>
        <v>53</v>
      </c>
      <c r="BG18" s="36">
        <f t="shared" si="11"/>
        <v>54</v>
      </c>
      <c r="BH18" s="36">
        <f t="shared" si="11"/>
        <v>55</v>
      </c>
      <c r="BI18" s="36">
        <f t="shared" si="11"/>
        <v>56</v>
      </c>
      <c r="BJ18" s="36">
        <f t="shared" si="11"/>
        <v>57</v>
      </c>
      <c r="BK18" s="36">
        <f t="shared" si="11"/>
        <v>58</v>
      </c>
      <c r="BL18" s="36">
        <f t="shared" si="11"/>
        <v>59</v>
      </c>
      <c r="BM18" s="36">
        <f t="shared" si="11"/>
        <v>60</v>
      </c>
      <c r="BN18" s="36">
        <f t="shared" si="11"/>
        <v>61</v>
      </c>
      <c r="BO18" s="36">
        <f t="shared" si="11"/>
        <v>62</v>
      </c>
      <c r="BP18" s="36">
        <f t="shared" si="11"/>
        <v>63</v>
      </c>
      <c r="BQ18" s="36">
        <f t="shared" si="11"/>
        <v>64</v>
      </c>
      <c r="BR18" s="36">
        <f t="shared" ref="BR18:EC18" si="12">IF(AND(OR(BR15&gt;=25,BR16&gt;=25),ABS(BR15-BR16)&gt;=2),BR17,"")</f>
        <v>65</v>
      </c>
      <c r="BS18" s="36">
        <f t="shared" si="12"/>
        <v>66</v>
      </c>
      <c r="BT18" s="36">
        <f t="shared" si="12"/>
        <v>67</v>
      </c>
      <c r="BU18" s="36">
        <f t="shared" si="12"/>
        <v>68</v>
      </c>
      <c r="BV18" s="36">
        <f t="shared" si="12"/>
        <v>69</v>
      </c>
      <c r="BW18" s="36">
        <f t="shared" si="12"/>
        <v>70</v>
      </c>
      <c r="BX18" s="36">
        <f t="shared" si="12"/>
        <v>71</v>
      </c>
      <c r="BY18" s="36">
        <f t="shared" si="12"/>
        <v>72</v>
      </c>
      <c r="BZ18" s="36">
        <f t="shared" si="12"/>
        <v>73</v>
      </c>
      <c r="CA18" s="36">
        <f t="shared" si="12"/>
        <v>74</v>
      </c>
      <c r="CB18" s="36">
        <f t="shared" si="12"/>
        <v>75</v>
      </c>
      <c r="CC18" s="36">
        <f t="shared" si="12"/>
        <v>76</v>
      </c>
      <c r="CD18" s="36">
        <f t="shared" si="12"/>
        <v>77</v>
      </c>
      <c r="CE18" s="36">
        <f t="shared" si="12"/>
        <v>78</v>
      </c>
      <c r="CF18" s="36">
        <f t="shared" si="12"/>
        <v>79</v>
      </c>
      <c r="CG18" s="36">
        <f t="shared" si="12"/>
        <v>80</v>
      </c>
      <c r="CH18" s="36">
        <f t="shared" si="12"/>
        <v>81</v>
      </c>
      <c r="CI18" s="36">
        <f t="shared" si="12"/>
        <v>82</v>
      </c>
      <c r="CJ18" s="36">
        <f t="shared" si="12"/>
        <v>83</v>
      </c>
      <c r="CK18" s="36">
        <f t="shared" si="12"/>
        <v>84</v>
      </c>
      <c r="CL18" s="36">
        <f t="shared" si="12"/>
        <v>85</v>
      </c>
      <c r="CM18" s="36">
        <f t="shared" si="12"/>
        <v>86</v>
      </c>
      <c r="CN18" s="36">
        <f t="shared" si="12"/>
        <v>87</v>
      </c>
      <c r="CO18" s="36">
        <f t="shared" si="12"/>
        <v>88</v>
      </c>
      <c r="CP18" s="36">
        <f t="shared" si="12"/>
        <v>89</v>
      </c>
      <c r="CQ18" s="36">
        <f t="shared" si="12"/>
        <v>90</v>
      </c>
      <c r="CR18" s="36">
        <f t="shared" si="12"/>
        <v>91</v>
      </c>
      <c r="CS18" s="36">
        <f t="shared" si="12"/>
        <v>92</v>
      </c>
      <c r="CT18" s="36">
        <f t="shared" si="12"/>
        <v>93</v>
      </c>
      <c r="CU18" s="36">
        <f t="shared" si="12"/>
        <v>94</v>
      </c>
      <c r="CV18" s="36">
        <f t="shared" si="12"/>
        <v>95</v>
      </c>
      <c r="CW18" s="36">
        <f t="shared" si="12"/>
        <v>96</v>
      </c>
      <c r="CX18" s="36">
        <f t="shared" si="12"/>
        <v>97</v>
      </c>
      <c r="CY18" s="36">
        <f t="shared" si="12"/>
        <v>98</v>
      </c>
      <c r="CZ18" s="36">
        <f t="shared" si="12"/>
        <v>99</v>
      </c>
      <c r="DA18" s="36">
        <f t="shared" si="12"/>
        <v>100</v>
      </c>
      <c r="DB18" s="36">
        <f t="shared" si="12"/>
        <v>101</v>
      </c>
      <c r="DC18" s="36">
        <f t="shared" si="12"/>
        <v>102</v>
      </c>
      <c r="DD18" s="36">
        <f t="shared" si="12"/>
        <v>103</v>
      </c>
      <c r="DE18" s="36">
        <f t="shared" si="12"/>
        <v>104</v>
      </c>
      <c r="DF18" s="36">
        <f t="shared" si="12"/>
        <v>105</v>
      </c>
      <c r="DG18" s="36">
        <f t="shared" si="12"/>
        <v>106</v>
      </c>
      <c r="DH18" s="36">
        <f t="shared" si="12"/>
        <v>107</v>
      </c>
      <c r="DI18" s="36">
        <f t="shared" si="12"/>
        <v>108</v>
      </c>
      <c r="DJ18" s="36">
        <f t="shared" si="12"/>
        <v>109</v>
      </c>
      <c r="DK18" s="36">
        <f t="shared" si="12"/>
        <v>110</v>
      </c>
      <c r="DL18" s="36">
        <f t="shared" si="12"/>
        <v>111</v>
      </c>
      <c r="DM18" s="36">
        <f t="shared" si="12"/>
        <v>112</v>
      </c>
      <c r="DN18" s="36">
        <f t="shared" si="12"/>
        <v>113</v>
      </c>
      <c r="DO18" s="36">
        <f t="shared" si="12"/>
        <v>114</v>
      </c>
      <c r="DP18" s="36">
        <f t="shared" si="12"/>
        <v>115</v>
      </c>
      <c r="DQ18" s="36">
        <f t="shared" si="12"/>
        <v>116</v>
      </c>
      <c r="DR18" s="36">
        <f t="shared" si="12"/>
        <v>117</v>
      </c>
      <c r="DS18" s="36">
        <f t="shared" si="12"/>
        <v>118</v>
      </c>
      <c r="DT18" s="36">
        <f t="shared" si="12"/>
        <v>119</v>
      </c>
      <c r="DU18" s="36">
        <f t="shared" si="12"/>
        <v>120</v>
      </c>
      <c r="DV18" s="36">
        <f t="shared" si="12"/>
        <v>121</v>
      </c>
      <c r="DW18" s="36">
        <f t="shared" si="12"/>
        <v>122</v>
      </c>
      <c r="DX18" s="36">
        <f t="shared" si="12"/>
        <v>123</v>
      </c>
      <c r="DY18" s="36">
        <f t="shared" si="12"/>
        <v>124</v>
      </c>
      <c r="DZ18" s="36">
        <f t="shared" si="12"/>
        <v>125</v>
      </c>
      <c r="EA18" s="36">
        <f t="shared" si="12"/>
        <v>126</v>
      </c>
      <c r="EB18" s="36">
        <f t="shared" si="12"/>
        <v>127</v>
      </c>
      <c r="EC18" s="36">
        <f t="shared" si="12"/>
        <v>128</v>
      </c>
      <c r="ED18" s="36">
        <f t="shared" ref="ED18:GO18" si="13">IF(AND(OR(ED15&gt;=25,ED16&gt;=25),ABS(ED15-ED16)&gt;=2),ED17,"")</f>
        <v>129</v>
      </c>
      <c r="EE18" s="36">
        <f t="shared" si="13"/>
        <v>130</v>
      </c>
      <c r="EF18" s="36">
        <f t="shared" si="13"/>
        <v>131</v>
      </c>
      <c r="EG18" s="36">
        <f t="shared" si="13"/>
        <v>132</v>
      </c>
      <c r="EH18" s="36">
        <f t="shared" si="13"/>
        <v>133</v>
      </c>
      <c r="EI18" s="36">
        <f t="shared" si="13"/>
        <v>134</v>
      </c>
      <c r="EJ18" s="36">
        <f t="shared" si="13"/>
        <v>135</v>
      </c>
      <c r="EK18" s="36">
        <f t="shared" si="13"/>
        <v>136</v>
      </c>
      <c r="EL18" s="36">
        <f t="shared" si="13"/>
        <v>137</v>
      </c>
      <c r="EM18" s="36">
        <f t="shared" si="13"/>
        <v>138</v>
      </c>
      <c r="EN18" s="36">
        <f t="shared" si="13"/>
        <v>139</v>
      </c>
      <c r="EO18" s="36">
        <f t="shared" si="13"/>
        <v>140</v>
      </c>
      <c r="EP18" s="36">
        <f t="shared" si="13"/>
        <v>141</v>
      </c>
      <c r="EQ18" s="36">
        <f t="shared" si="13"/>
        <v>142</v>
      </c>
      <c r="ER18" s="36">
        <f t="shared" si="13"/>
        <v>143</v>
      </c>
      <c r="ES18" s="36">
        <f t="shared" si="13"/>
        <v>144</v>
      </c>
      <c r="ET18" s="36">
        <f t="shared" si="13"/>
        <v>145</v>
      </c>
      <c r="EU18" s="36">
        <f t="shared" si="13"/>
        <v>146</v>
      </c>
      <c r="EV18" s="36">
        <f t="shared" si="13"/>
        <v>147</v>
      </c>
      <c r="EW18" s="36">
        <f t="shared" si="13"/>
        <v>148</v>
      </c>
      <c r="EX18" s="36">
        <f t="shared" si="13"/>
        <v>149</v>
      </c>
      <c r="EY18" s="36">
        <f t="shared" si="13"/>
        <v>150</v>
      </c>
      <c r="EZ18" s="36">
        <f t="shared" si="13"/>
        <v>151</v>
      </c>
      <c r="FA18" s="36">
        <f t="shared" si="13"/>
        <v>152</v>
      </c>
      <c r="FB18" s="36">
        <f t="shared" si="13"/>
        <v>153</v>
      </c>
      <c r="FC18" s="36">
        <f t="shared" si="13"/>
        <v>154</v>
      </c>
      <c r="FD18" s="36">
        <f t="shared" si="13"/>
        <v>155</v>
      </c>
      <c r="FE18" s="36">
        <f t="shared" si="13"/>
        <v>156</v>
      </c>
      <c r="FF18" s="36">
        <f t="shared" si="13"/>
        <v>157</v>
      </c>
      <c r="FG18" s="36">
        <f t="shared" si="13"/>
        <v>158</v>
      </c>
      <c r="FH18" s="36">
        <f t="shared" si="13"/>
        <v>159</v>
      </c>
      <c r="FI18" s="36">
        <f t="shared" si="13"/>
        <v>160</v>
      </c>
      <c r="FJ18" s="36">
        <f t="shared" si="13"/>
        <v>161</v>
      </c>
      <c r="FK18" s="36">
        <f t="shared" si="13"/>
        <v>162</v>
      </c>
      <c r="FL18" s="36">
        <f t="shared" si="13"/>
        <v>163</v>
      </c>
      <c r="FM18" s="36">
        <f t="shared" si="13"/>
        <v>164</v>
      </c>
      <c r="FN18" s="36">
        <f t="shared" si="13"/>
        <v>165</v>
      </c>
      <c r="FO18" s="36">
        <f t="shared" si="13"/>
        <v>166</v>
      </c>
      <c r="FP18" s="36">
        <f t="shared" si="13"/>
        <v>0</v>
      </c>
      <c r="FQ18" s="36">
        <f t="shared" si="13"/>
        <v>0</v>
      </c>
      <c r="FR18" s="36">
        <f t="shared" si="13"/>
        <v>0</v>
      </c>
      <c r="FS18" s="36">
        <f t="shared" si="13"/>
        <v>0</v>
      </c>
      <c r="FT18" s="36">
        <f t="shared" si="13"/>
        <v>0</v>
      </c>
      <c r="FU18" s="36">
        <f t="shared" si="13"/>
        <v>0</v>
      </c>
      <c r="FV18" s="36">
        <f t="shared" si="13"/>
        <v>0</v>
      </c>
      <c r="FW18" s="36">
        <f t="shared" si="13"/>
        <v>0</v>
      </c>
      <c r="FX18" s="36">
        <f t="shared" si="13"/>
        <v>0</v>
      </c>
      <c r="FY18" s="36">
        <f t="shared" si="13"/>
        <v>0</v>
      </c>
      <c r="FZ18" s="36">
        <f t="shared" si="13"/>
        <v>0</v>
      </c>
      <c r="GA18" s="36">
        <f t="shared" si="13"/>
        <v>0</v>
      </c>
      <c r="GB18" s="36">
        <f t="shared" si="13"/>
        <v>0</v>
      </c>
      <c r="GC18" s="36">
        <f t="shared" si="13"/>
        <v>0</v>
      </c>
      <c r="GD18" s="36">
        <f t="shared" si="13"/>
        <v>0</v>
      </c>
      <c r="GE18" s="36">
        <f t="shared" si="13"/>
        <v>0</v>
      </c>
      <c r="GF18" s="36">
        <f t="shared" si="13"/>
        <v>0</v>
      </c>
      <c r="GG18" s="36">
        <f t="shared" si="13"/>
        <v>0</v>
      </c>
      <c r="GH18" s="36">
        <f t="shared" si="13"/>
        <v>0</v>
      </c>
      <c r="GI18" s="36">
        <f t="shared" si="13"/>
        <v>0</v>
      </c>
      <c r="GJ18" s="36">
        <f t="shared" si="13"/>
        <v>0</v>
      </c>
      <c r="GK18" s="36">
        <f t="shared" si="13"/>
        <v>0</v>
      </c>
      <c r="GL18" s="36">
        <f t="shared" si="13"/>
        <v>0</v>
      </c>
      <c r="GM18" s="36">
        <f t="shared" si="13"/>
        <v>0</v>
      </c>
      <c r="GN18" s="36">
        <f t="shared" si="13"/>
        <v>0</v>
      </c>
      <c r="GO18" s="36">
        <f t="shared" si="13"/>
        <v>0</v>
      </c>
      <c r="GP18" s="36">
        <f t="shared" ref="GP18:GW18" si="14">IF(AND(OR(GP15&gt;=25,GP16&gt;=25),ABS(GP15-GP16)&gt;=2),GP17,"")</f>
        <v>0</v>
      </c>
      <c r="GQ18" s="36">
        <f t="shared" si="14"/>
        <v>0</v>
      </c>
      <c r="GR18" s="36">
        <f t="shared" si="14"/>
        <v>0</v>
      </c>
      <c r="GS18" s="36">
        <f t="shared" si="14"/>
        <v>0</v>
      </c>
      <c r="GT18" s="36">
        <f t="shared" si="14"/>
        <v>0</v>
      </c>
      <c r="GU18" s="36">
        <f t="shared" si="14"/>
        <v>0</v>
      </c>
      <c r="GV18" s="36">
        <f t="shared" si="14"/>
        <v>0</v>
      </c>
      <c r="GW18" s="36">
        <f t="shared" si="14"/>
        <v>0</v>
      </c>
    </row>
    <row r="19" spans="3:205" ht="25.2" customHeight="1">
      <c r="D19" s="4"/>
      <c r="E19" s="37" t="s">
        <v>94</v>
      </c>
      <c r="F19" s="36">
        <f t="shared" ref="F19:AK19" si="15">IF(OR(F18="",F18=MIN($F$18:$FH$18)),1,2)</f>
        <v>1</v>
      </c>
      <c r="G19" s="36">
        <f t="shared" si="15"/>
        <v>1</v>
      </c>
      <c r="H19" s="36">
        <f t="shared" si="15"/>
        <v>1</v>
      </c>
      <c r="I19" s="36">
        <f t="shared" si="15"/>
        <v>1</v>
      </c>
      <c r="J19" s="36">
        <f t="shared" si="15"/>
        <v>1</v>
      </c>
      <c r="K19" s="36">
        <f t="shared" si="15"/>
        <v>1</v>
      </c>
      <c r="L19" s="36">
        <f t="shared" si="15"/>
        <v>1</v>
      </c>
      <c r="M19" s="36">
        <f t="shared" si="15"/>
        <v>1</v>
      </c>
      <c r="N19" s="36">
        <f t="shared" si="15"/>
        <v>1</v>
      </c>
      <c r="O19" s="36">
        <f t="shared" si="15"/>
        <v>1</v>
      </c>
      <c r="P19" s="36">
        <f t="shared" si="15"/>
        <v>1</v>
      </c>
      <c r="Q19" s="36">
        <f t="shared" si="15"/>
        <v>1</v>
      </c>
      <c r="R19" s="36">
        <f t="shared" si="15"/>
        <v>1</v>
      </c>
      <c r="S19" s="36">
        <f t="shared" si="15"/>
        <v>1</v>
      </c>
      <c r="T19" s="36">
        <f t="shared" si="15"/>
        <v>1</v>
      </c>
      <c r="U19" s="36">
        <f t="shared" si="15"/>
        <v>1</v>
      </c>
      <c r="V19" s="36">
        <f t="shared" si="15"/>
        <v>1</v>
      </c>
      <c r="W19" s="36">
        <f t="shared" si="15"/>
        <v>1</v>
      </c>
      <c r="X19" s="36">
        <f t="shared" si="15"/>
        <v>1</v>
      </c>
      <c r="Y19" s="36">
        <f t="shared" si="15"/>
        <v>1</v>
      </c>
      <c r="Z19" s="36">
        <f t="shared" si="15"/>
        <v>1</v>
      </c>
      <c r="AA19" s="36">
        <f t="shared" si="15"/>
        <v>1</v>
      </c>
      <c r="AB19" s="36">
        <f t="shared" si="15"/>
        <v>1</v>
      </c>
      <c r="AC19" s="36">
        <f t="shared" si="15"/>
        <v>1</v>
      </c>
      <c r="AD19" s="36">
        <f t="shared" si="15"/>
        <v>1</v>
      </c>
      <c r="AE19" s="36">
        <f t="shared" si="15"/>
        <v>1</v>
      </c>
      <c r="AF19" s="36">
        <f t="shared" si="15"/>
        <v>1</v>
      </c>
      <c r="AG19" s="36">
        <f t="shared" si="15"/>
        <v>1</v>
      </c>
      <c r="AH19" s="36">
        <f t="shared" si="15"/>
        <v>1</v>
      </c>
      <c r="AI19" s="36">
        <f t="shared" si="15"/>
        <v>1</v>
      </c>
      <c r="AJ19" s="36">
        <f t="shared" si="15"/>
        <v>1</v>
      </c>
      <c r="AK19" s="36">
        <f t="shared" si="15"/>
        <v>1</v>
      </c>
      <c r="AL19" s="36">
        <f t="shared" ref="AL19:BQ19" si="16">IF(OR(AL18="",AL18=MIN($F$18:$FH$18)),1,2)</f>
        <v>1</v>
      </c>
      <c r="AM19" s="36">
        <f t="shared" si="16"/>
        <v>1</v>
      </c>
      <c r="AN19" s="36">
        <f t="shared" si="16"/>
        <v>1</v>
      </c>
      <c r="AO19" s="36">
        <f t="shared" si="16"/>
        <v>1</v>
      </c>
      <c r="AP19" s="36">
        <f t="shared" si="16"/>
        <v>1</v>
      </c>
      <c r="AQ19" s="36">
        <f t="shared" si="16"/>
        <v>2</v>
      </c>
      <c r="AR19" s="36">
        <f t="shared" si="16"/>
        <v>2</v>
      </c>
      <c r="AS19" s="36">
        <f t="shared" si="16"/>
        <v>2</v>
      </c>
      <c r="AT19" s="36">
        <f t="shared" si="16"/>
        <v>2</v>
      </c>
      <c r="AU19" s="36">
        <f t="shared" si="16"/>
        <v>2</v>
      </c>
      <c r="AV19" s="36">
        <f t="shared" si="16"/>
        <v>2</v>
      </c>
      <c r="AW19" s="36">
        <f t="shared" si="16"/>
        <v>2</v>
      </c>
      <c r="AX19" s="36">
        <f t="shared" si="16"/>
        <v>2</v>
      </c>
      <c r="AY19" s="36">
        <f t="shared" si="16"/>
        <v>2</v>
      </c>
      <c r="AZ19" s="36">
        <f t="shared" si="16"/>
        <v>2</v>
      </c>
      <c r="BA19" s="36">
        <f t="shared" si="16"/>
        <v>2</v>
      </c>
      <c r="BB19" s="36">
        <f t="shared" si="16"/>
        <v>2</v>
      </c>
      <c r="BC19" s="36">
        <f t="shared" si="16"/>
        <v>2</v>
      </c>
      <c r="BD19" s="36">
        <f t="shared" si="16"/>
        <v>2</v>
      </c>
      <c r="BE19" s="36">
        <f t="shared" si="16"/>
        <v>2</v>
      </c>
      <c r="BF19" s="36">
        <f t="shared" si="16"/>
        <v>2</v>
      </c>
      <c r="BG19" s="36">
        <f t="shared" si="16"/>
        <v>2</v>
      </c>
      <c r="BH19" s="36">
        <f t="shared" si="16"/>
        <v>2</v>
      </c>
      <c r="BI19" s="36">
        <f t="shared" si="16"/>
        <v>2</v>
      </c>
      <c r="BJ19" s="36">
        <f t="shared" si="16"/>
        <v>2</v>
      </c>
      <c r="BK19" s="36">
        <f t="shared" si="16"/>
        <v>2</v>
      </c>
      <c r="BL19" s="36">
        <f t="shared" si="16"/>
        <v>2</v>
      </c>
      <c r="BM19" s="36">
        <f t="shared" si="16"/>
        <v>2</v>
      </c>
      <c r="BN19" s="36">
        <f t="shared" si="16"/>
        <v>2</v>
      </c>
      <c r="BO19" s="36">
        <f t="shared" si="16"/>
        <v>2</v>
      </c>
      <c r="BP19" s="36">
        <f t="shared" si="16"/>
        <v>2</v>
      </c>
      <c r="BQ19" s="36">
        <f t="shared" si="16"/>
        <v>2</v>
      </c>
      <c r="BR19" s="36">
        <f t="shared" ref="BR19:CW19" si="17">IF(OR(BR18="",BR18=MIN($F$18:$FH$18)),1,2)</f>
        <v>2</v>
      </c>
      <c r="BS19" s="36">
        <f t="shared" si="17"/>
        <v>2</v>
      </c>
      <c r="BT19" s="36">
        <f t="shared" si="17"/>
        <v>2</v>
      </c>
      <c r="BU19" s="36">
        <f t="shared" si="17"/>
        <v>2</v>
      </c>
      <c r="BV19" s="36">
        <f t="shared" si="17"/>
        <v>2</v>
      </c>
      <c r="BW19" s="36">
        <f t="shared" si="17"/>
        <v>2</v>
      </c>
      <c r="BX19" s="36">
        <f t="shared" si="17"/>
        <v>2</v>
      </c>
      <c r="BY19" s="36">
        <f t="shared" si="17"/>
        <v>2</v>
      </c>
      <c r="BZ19" s="36">
        <f t="shared" si="17"/>
        <v>2</v>
      </c>
      <c r="CA19" s="36">
        <f t="shared" si="17"/>
        <v>2</v>
      </c>
      <c r="CB19" s="36">
        <f t="shared" si="17"/>
        <v>2</v>
      </c>
      <c r="CC19" s="36">
        <f t="shared" si="17"/>
        <v>2</v>
      </c>
      <c r="CD19" s="36">
        <f t="shared" si="17"/>
        <v>2</v>
      </c>
      <c r="CE19" s="36">
        <f t="shared" si="17"/>
        <v>2</v>
      </c>
      <c r="CF19" s="36">
        <f t="shared" si="17"/>
        <v>2</v>
      </c>
      <c r="CG19" s="36">
        <f t="shared" si="17"/>
        <v>2</v>
      </c>
      <c r="CH19" s="36">
        <f t="shared" si="17"/>
        <v>2</v>
      </c>
      <c r="CI19" s="36">
        <f t="shared" si="17"/>
        <v>2</v>
      </c>
      <c r="CJ19" s="36">
        <f t="shared" si="17"/>
        <v>2</v>
      </c>
      <c r="CK19" s="36">
        <f t="shared" si="17"/>
        <v>2</v>
      </c>
      <c r="CL19" s="36">
        <f t="shared" si="17"/>
        <v>2</v>
      </c>
      <c r="CM19" s="36">
        <f t="shared" si="17"/>
        <v>2</v>
      </c>
      <c r="CN19" s="36">
        <f t="shared" si="17"/>
        <v>2</v>
      </c>
      <c r="CO19" s="36">
        <f t="shared" si="17"/>
        <v>2</v>
      </c>
      <c r="CP19" s="36">
        <f t="shared" si="17"/>
        <v>2</v>
      </c>
      <c r="CQ19" s="36">
        <f t="shared" si="17"/>
        <v>2</v>
      </c>
      <c r="CR19" s="36">
        <f t="shared" si="17"/>
        <v>2</v>
      </c>
      <c r="CS19" s="36">
        <f t="shared" si="17"/>
        <v>2</v>
      </c>
      <c r="CT19" s="36">
        <f t="shared" si="17"/>
        <v>2</v>
      </c>
      <c r="CU19" s="36">
        <f t="shared" si="17"/>
        <v>2</v>
      </c>
      <c r="CV19" s="36">
        <f t="shared" si="17"/>
        <v>2</v>
      </c>
      <c r="CW19" s="36">
        <f t="shared" si="17"/>
        <v>2</v>
      </c>
      <c r="CX19" s="36">
        <f t="shared" ref="CX19:EC19" si="18">IF(OR(CX18="",CX18=MIN($F$18:$FH$18)),1,2)</f>
        <v>2</v>
      </c>
      <c r="CY19" s="36">
        <f t="shared" si="18"/>
        <v>2</v>
      </c>
      <c r="CZ19" s="36">
        <f t="shared" si="18"/>
        <v>2</v>
      </c>
      <c r="DA19" s="36">
        <f t="shared" si="18"/>
        <v>2</v>
      </c>
      <c r="DB19" s="36">
        <f t="shared" si="18"/>
        <v>2</v>
      </c>
      <c r="DC19" s="36">
        <f t="shared" si="18"/>
        <v>2</v>
      </c>
      <c r="DD19" s="36">
        <f t="shared" si="18"/>
        <v>2</v>
      </c>
      <c r="DE19" s="36">
        <f t="shared" si="18"/>
        <v>2</v>
      </c>
      <c r="DF19" s="36">
        <f t="shared" si="18"/>
        <v>2</v>
      </c>
      <c r="DG19" s="36">
        <f t="shared" si="18"/>
        <v>2</v>
      </c>
      <c r="DH19" s="36">
        <f t="shared" si="18"/>
        <v>2</v>
      </c>
      <c r="DI19" s="36">
        <f t="shared" si="18"/>
        <v>2</v>
      </c>
      <c r="DJ19" s="36">
        <f t="shared" si="18"/>
        <v>2</v>
      </c>
      <c r="DK19" s="36">
        <f t="shared" si="18"/>
        <v>2</v>
      </c>
      <c r="DL19" s="36">
        <f t="shared" si="18"/>
        <v>2</v>
      </c>
      <c r="DM19" s="36">
        <f t="shared" si="18"/>
        <v>2</v>
      </c>
      <c r="DN19" s="36">
        <f t="shared" si="18"/>
        <v>2</v>
      </c>
      <c r="DO19" s="36">
        <f t="shared" si="18"/>
        <v>2</v>
      </c>
      <c r="DP19" s="36">
        <f t="shared" si="18"/>
        <v>2</v>
      </c>
      <c r="DQ19" s="36">
        <f t="shared" si="18"/>
        <v>2</v>
      </c>
      <c r="DR19" s="36">
        <f t="shared" si="18"/>
        <v>2</v>
      </c>
      <c r="DS19" s="36">
        <f t="shared" si="18"/>
        <v>2</v>
      </c>
      <c r="DT19" s="36">
        <f t="shared" si="18"/>
        <v>2</v>
      </c>
      <c r="DU19" s="36">
        <f t="shared" si="18"/>
        <v>2</v>
      </c>
      <c r="DV19" s="36">
        <f t="shared" si="18"/>
        <v>2</v>
      </c>
      <c r="DW19" s="36">
        <f t="shared" si="18"/>
        <v>2</v>
      </c>
      <c r="DX19" s="36">
        <f t="shared" si="18"/>
        <v>2</v>
      </c>
      <c r="DY19" s="36">
        <f t="shared" si="18"/>
        <v>2</v>
      </c>
      <c r="DZ19" s="36">
        <f t="shared" si="18"/>
        <v>2</v>
      </c>
      <c r="EA19" s="36">
        <f t="shared" si="18"/>
        <v>2</v>
      </c>
      <c r="EB19" s="36">
        <f t="shared" si="18"/>
        <v>2</v>
      </c>
      <c r="EC19" s="36">
        <f t="shared" si="18"/>
        <v>2</v>
      </c>
      <c r="ED19" s="36">
        <f t="shared" ref="ED19:FI19" si="19">IF(OR(ED18="",ED18=MIN($F$18:$FH$18)),1,2)</f>
        <v>2</v>
      </c>
      <c r="EE19" s="36">
        <f t="shared" si="19"/>
        <v>2</v>
      </c>
      <c r="EF19" s="36">
        <f t="shared" si="19"/>
        <v>2</v>
      </c>
      <c r="EG19" s="36">
        <f t="shared" si="19"/>
        <v>2</v>
      </c>
      <c r="EH19" s="36">
        <f t="shared" si="19"/>
        <v>2</v>
      </c>
      <c r="EI19" s="36">
        <f t="shared" si="19"/>
        <v>2</v>
      </c>
      <c r="EJ19" s="36">
        <f t="shared" si="19"/>
        <v>2</v>
      </c>
      <c r="EK19" s="36">
        <f t="shared" si="19"/>
        <v>2</v>
      </c>
      <c r="EL19" s="36">
        <f t="shared" si="19"/>
        <v>2</v>
      </c>
      <c r="EM19" s="36">
        <f t="shared" si="19"/>
        <v>2</v>
      </c>
      <c r="EN19" s="36">
        <f t="shared" si="19"/>
        <v>2</v>
      </c>
      <c r="EO19" s="36">
        <f t="shared" si="19"/>
        <v>2</v>
      </c>
      <c r="EP19" s="36">
        <f t="shared" si="19"/>
        <v>2</v>
      </c>
      <c r="EQ19" s="36">
        <f t="shared" si="19"/>
        <v>2</v>
      </c>
      <c r="ER19" s="36">
        <f t="shared" si="19"/>
        <v>2</v>
      </c>
      <c r="ES19" s="36">
        <f t="shared" si="19"/>
        <v>2</v>
      </c>
      <c r="ET19" s="36">
        <f t="shared" si="19"/>
        <v>2</v>
      </c>
      <c r="EU19" s="36">
        <f t="shared" si="19"/>
        <v>2</v>
      </c>
      <c r="EV19" s="36">
        <f t="shared" si="19"/>
        <v>2</v>
      </c>
      <c r="EW19" s="36">
        <f t="shared" si="19"/>
        <v>2</v>
      </c>
      <c r="EX19" s="36">
        <f t="shared" si="19"/>
        <v>2</v>
      </c>
      <c r="EY19" s="36">
        <f t="shared" si="19"/>
        <v>2</v>
      </c>
      <c r="EZ19" s="36">
        <f t="shared" si="19"/>
        <v>2</v>
      </c>
      <c r="FA19" s="36">
        <f t="shared" si="19"/>
        <v>2</v>
      </c>
      <c r="FB19" s="36">
        <f t="shared" si="19"/>
        <v>2</v>
      </c>
      <c r="FC19" s="36">
        <f t="shared" si="19"/>
        <v>2</v>
      </c>
      <c r="FD19" s="36">
        <f t="shared" si="19"/>
        <v>2</v>
      </c>
      <c r="FE19" s="36">
        <f t="shared" si="19"/>
        <v>2</v>
      </c>
      <c r="FF19" s="36">
        <f t="shared" si="19"/>
        <v>2</v>
      </c>
      <c r="FG19" s="36">
        <f t="shared" si="19"/>
        <v>2</v>
      </c>
      <c r="FH19" s="36">
        <f t="shared" si="19"/>
        <v>2</v>
      </c>
      <c r="FI19" s="36">
        <f t="shared" si="19"/>
        <v>2</v>
      </c>
      <c r="FJ19" s="36">
        <f t="shared" ref="FJ19:GO19" si="20">IF(OR(FJ18="",FJ18=MIN($F$18:$FH$18)),1,2)</f>
        <v>2</v>
      </c>
      <c r="FK19" s="36">
        <f t="shared" si="20"/>
        <v>2</v>
      </c>
      <c r="FL19" s="36">
        <f t="shared" si="20"/>
        <v>2</v>
      </c>
      <c r="FM19" s="36">
        <f t="shared" si="20"/>
        <v>2</v>
      </c>
      <c r="FN19" s="36">
        <f t="shared" si="20"/>
        <v>2</v>
      </c>
      <c r="FO19" s="36">
        <f t="shared" si="20"/>
        <v>2</v>
      </c>
      <c r="FP19" s="36">
        <f t="shared" si="20"/>
        <v>2</v>
      </c>
      <c r="FQ19" s="36">
        <f t="shared" ref="FQ19:GW19" si="21">IF(OR(FQ18="",FQ18=MIN($F$18:$FH$18)),1,2)</f>
        <v>2</v>
      </c>
      <c r="FR19" s="36">
        <f t="shared" si="21"/>
        <v>2</v>
      </c>
      <c r="FS19" s="36">
        <f t="shared" si="21"/>
        <v>2</v>
      </c>
      <c r="FT19" s="36">
        <f t="shared" si="21"/>
        <v>2</v>
      </c>
      <c r="FU19" s="36">
        <f t="shared" si="21"/>
        <v>2</v>
      </c>
      <c r="FV19" s="36">
        <f t="shared" si="21"/>
        <v>2</v>
      </c>
      <c r="FW19" s="36">
        <f t="shared" si="21"/>
        <v>2</v>
      </c>
      <c r="FX19" s="36">
        <f t="shared" si="21"/>
        <v>2</v>
      </c>
      <c r="FY19" s="36">
        <f t="shared" si="21"/>
        <v>2</v>
      </c>
      <c r="FZ19" s="36">
        <f t="shared" si="21"/>
        <v>2</v>
      </c>
      <c r="GA19" s="36">
        <f t="shared" si="21"/>
        <v>2</v>
      </c>
      <c r="GB19" s="36">
        <f t="shared" si="21"/>
        <v>2</v>
      </c>
      <c r="GC19" s="36">
        <f t="shared" si="21"/>
        <v>2</v>
      </c>
      <c r="GD19" s="36">
        <f t="shared" si="21"/>
        <v>2</v>
      </c>
      <c r="GE19" s="36">
        <f t="shared" si="21"/>
        <v>2</v>
      </c>
      <c r="GF19" s="36">
        <f t="shared" si="21"/>
        <v>2</v>
      </c>
      <c r="GG19" s="36">
        <f t="shared" si="21"/>
        <v>2</v>
      </c>
      <c r="GH19" s="36">
        <f t="shared" si="21"/>
        <v>2</v>
      </c>
      <c r="GI19" s="36">
        <f t="shared" si="21"/>
        <v>2</v>
      </c>
      <c r="GJ19" s="36">
        <f t="shared" si="21"/>
        <v>2</v>
      </c>
      <c r="GK19" s="36">
        <f t="shared" si="21"/>
        <v>2</v>
      </c>
      <c r="GL19" s="36">
        <f t="shared" si="21"/>
        <v>2</v>
      </c>
      <c r="GM19" s="36">
        <f t="shared" si="21"/>
        <v>2</v>
      </c>
      <c r="GN19" s="36">
        <f t="shared" si="21"/>
        <v>2</v>
      </c>
      <c r="GO19" s="36">
        <f t="shared" si="21"/>
        <v>2</v>
      </c>
      <c r="GP19" s="36">
        <f t="shared" si="21"/>
        <v>2</v>
      </c>
      <c r="GQ19" s="36">
        <f t="shared" si="21"/>
        <v>2</v>
      </c>
      <c r="GR19" s="36">
        <f t="shared" si="21"/>
        <v>2</v>
      </c>
      <c r="GS19" s="36">
        <f t="shared" si="21"/>
        <v>2</v>
      </c>
      <c r="GT19" s="36">
        <f t="shared" si="21"/>
        <v>2</v>
      </c>
      <c r="GU19" s="36">
        <f t="shared" si="21"/>
        <v>2</v>
      </c>
      <c r="GV19" s="36">
        <f t="shared" si="21"/>
        <v>2</v>
      </c>
      <c r="GW19" s="36">
        <f t="shared" si="21"/>
        <v>2</v>
      </c>
    </row>
    <row r="20" spans="3:205" ht="25.2" customHeight="1">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row>
    <row r="21" spans="3:205" ht="25.2" customHeight="1">
      <c r="D21" s="36" t="s">
        <v>82</v>
      </c>
      <c r="E21" s="68" t="str" cm="1">
        <f t="array" ref="E21">INDEX(_xlfn.ANCHORARRAY(F14),1,MIN(F18:FH18))</f>
        <v>A</v>
      </c>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row>
    <row r="22" spans="3:205" ht="25.2" customHeight="1">
      <c r="D22" s="36"/>
      <c r="E22" s="37"/>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row>
    <row r="23" spans="3:205" ht="25.2" customHeight="1">
      <c r="C23" s="51" t="s">
        <v>100</v>
      </c>
      <c r="D23" s="51"/>
      <c r="E23" s="37" t="s">
        <v>99</v>
      </c>
      <c r="F23" s="47" t="str" cm="1">
        <f t="array" ref="F23:ED23">_xlfn._xlws.FILTER(_xlfn.ANCHORARRAY(F14),F19:FO19&lt;&gt;1)</f>
        <v>A</v>
      </c>
      <c r="G23" s="47" t="str">
        <v>UCLA</v>
      </c>
      <c r="H23" s="47" t="str">
        <v>UCLA</v>
      </c>
      <c r="I23" s="47" t="str">
        <v>UCLA</v>
      </c>
      <c r="J23" s="47" t="str">
        <v>UCLA</v>
      </c>
      <c r="K23" s="47" t="str">
        <v>UCLA</v>
      </c>
      <c r="L23" s="47" t="str">
        <v>A</v>
      </c>
      <c r="M23" s="47" t="str">
        <v>UCLA</v>
      </c>
      <c r="N23" s="47" t="str">
        <v>A</v>
      </c>
      <c r="O23" s="47" t="str">
        <v>A</v>
      </c>
      <c r="P23" s="47" t="str">
        <v>A</v>
      </c>
      <c r="Q23" s="47" t="str">
        <v>A</v>
      </c>
      <c r="R23" s="47" t="str">
        <v>A</v>
      </c>
      <c r="S23" s="47" t="str">
        <v>UCLA</v>
      </c>
      <c r="T23" s="47" t="str">
        <v>UCLA</v>
      </c>
      <c r="U23" s="47" t="str">
        <v>UCLA</v>
      </c>
      <c r="V23" s="47" t="str">
        <v>UCLA</v>
      </c>
      <c r="W23" s="47" t="str">
        <v>UCLA</v>
      </c>
      <c r="X23" s="47" t="str">
        <v>A</v>
      </c>
      <c r="Y23" s="47" t="str">
        <v>UCLA</v>
      </c>
      <c r="Z23" s="47" t="str">
        <v>A</v>
      </c>
      <c r="AA23" s="47" t="str">
        <v>A</v>
      </c>
      <c r="AB23" s="47" t="str">
        <v>A</v>
      </c>
      <c r="AC23" s="47" t="str">
        <v>A</v>
      </c>
      <c r="AD23" s="47" t="str">
        <v>A</v>
      </c>
      <c r="AE23" s="47" t="str">
        <v>UCLA</v>
      </c>
      <c r="AF23" s="47" t="str">
        <v>UCLA</v>
      </c>
      <c r="AG23" s="47" t="str">
        <v>UCLA</v>
      </c>
      <c r="AH23" s="47" t="str">
        <v>UCLA</v>
      </c>
      <c r="AI23" s="47" t="str">
        <v>UCLA</v>
      </c>
      <c r="AJ23" s="47" t="str">
        <v>A</v>
      </c>
      <c r="AK23" s="47" t="str">
        <v>A</v>
      </c>
      <c r="AL23" s="47" t="str">
        <v>A</v>
      </c>
      <c r="AM23" s="47" t="str">
        <v>UCLA</v>
      </c>
      <c r="AN23" s="47" t="str">
        <v>UCLA</v>
      </c>
      <c r="AO23" s="47" t="str">
        <v>A</v>
      </c>
      <c r="AP23" s="47" t="str">
        <v>A</v>
      </c>
      <c r="AQ23" s="47" t="str">
        <v>A</v>
      </c>
      <c r="AR23" s="47" t="str">
        <v>A</v>
      </c>
      <c r="AS23" s="47" t="str">
        <v>UCLA</v>
      </c>
      <c r="AT23" s="47" t="str">
        <v>UCLA</v>
      </c>
      <c r="AU23" s="47" t="str">
        <v>UCLA</v>
      </c>
      <c r="AV23" s="47" t="str">
        <v>A</v>
      </c>
      <c r="AW23" s="47" t="str">
        <v>A</v>
      </c>
      <c r="AX23" s="47" t="str">
        <v>A</v>
      </c>
      <c r="AY23" s="47" t="str">
        <v>UCLA</v>
      </c>
      <c r="AZ23" s="47" t="str">
        <v>UCLA</v>
      </c>
      <c r="BA23" s="47" t="str">
        <v>A</v>
      </c>
      <c r="BB23" s="47" t="str">
        <v>A</v>
      </c>
      <c r="BC23" s="47" t="str">
        <v>A</v>
      </c>
      <c r="BD23" s="47" t="str">
        <v>A</v>
      </c>
      <c r="BE23" s="47" t="str">
        <v>UCLA</v>
      </c>
      <c r="BF23" s="47" t="str">
        <v>UCLA</v>
      </c>
      <c r="BG23" s="47" t="str">
        <v>UCLA</v>
      </c>
      <c r="BH23" s="47" t="str">
        <v>A</v>
      </c>
      <c r="BI23" s="47" t="str">
        <v>A</v>
      </c>
      <c r="BJ23" s="47" t="str">
        <v>A</v>
      </c>
      <c r="BK23" s="47" t="str">
        <v>UCLA</v>
      </c>
      <c r="BL23" s="47" t="str">
        <v>UCLA</v>
      </c>
      <c r="BM23" s="47" t="str">
        <v>A</v>
      </c>
      <c r="BN23" s="47" t="str">
        <v>A</v>
      </c>
      <c r="BO23" s="47" t="str">
        <v>A</v>
      </c>
      <c r="BP23" s="47" t="str">
        <v>A</v>
      </c>
      <c r="BQ23" s="47" t="str">
        <v>UCLA</v>
      </c>
      <c r="BR23" s="47" t="str">
        <v>UCLA</v>
      </c>
      <c r="BS23" s="47" t="str">
        <v>UCLA</v>
      </c>
      <c r="BT23" s="47" t="str">
        <v>A</v>
      </c>
      <c r="BU23" s="47" t="str">
        <v>A</v>
      </c>
      <c r="BV23" s="47" t="str">
        <v>A</v>
      </c>
      <c r="BW23" s="47" t="str">
        <v>UCLA</v>
      </c>
      <c r="BX23" s="47" t="str">
        <v>UCLA</v>
      </c>
      <c r="BY23" s="47" t="str">
        <v>A</v>
      </c>
      <c r="BZ23" s="47" t="str">
        <v>A</v>
      </c>
      <c r="CA23" s="47" t="str">
        <v>A</v>
      </c>
      <c r="CB23" s="47" t="str">
        <v>A</v>
      </c>
      <c r="CC23" s="47" t="str">
        <v>UCLA</v>
      </c>
      <c r="CD23" s="47" t="str">
        <v>UCLA</v>
      </c>
      <c r="CE23" s="47" t="str">
        <v>UCLA</v>
      </c>
      <c r="CF23" s="47" t="str">
        <v>A</v>
      </c>
      <c r="CG23" s="47" t="str">
        <v>A</v>
      </c>
      <c r="CH23" s="47" t="str">
        <v>A</v>
      </c>
      <c r="CI23" s="47" t="str">
        <v>UCLA</v>
      </c>
      <c r="CJ23" s="47" t="str">
        <v>UCLA</v>
      </c>
      <c r="CK23" s="47" t="str">
        <v>A</v>
      </c>
      <c r="CL23" s="47" t="str">
        <v>A</v>
      </c>
      <c r="CM23" s="47" t="str">
        <v>A</v>
      </c>
      <c r="CN23" s="47" t="str">
        <v>A</v>
      </c>
      <c r="CO23" s="47" t="str">
        <v>UCLA</v>
      </c>
      <c r="CP23" s="47" t="str">
        <v>UCLA</v>
      </c>
      <c r="CQ23" s="47" t="str">
        <v>A</v>
      </c>
      <c r="CR23" s="47" t="str">
        <v>UCLA</v>
      </c>
      <c r="CS23" s="47" t="str">
        <v>UCLA</v>
      </c>
      <c r="CT23" s="47" t="str">
        <v>A</v>
      </c>
      <c r="CU23" s="47" t="str">
        <v>A</v>
      </c>
      <c r="CV23" s="47" t="str">
        <v>UCLA</v>
      </c>
      <c r="CW23" s="47" t="str">
        <v>UCLA</v>
      </c>
      <c r="CX23" s="47" t="str">
        <v>A</v>
      </c>
      <c r="CY23" s="47" t="str">
        <v>UCLA</v>
      </c>
      <c r="CZ23" s="47" t="str">
        <v>A</v>
      </c>
      <c r="DA23" s="47" t="str">
        <v>A</v>
      </c>
      <c r="DB23" s="47" t="str">
        <v>UCLA</v>
      </c>
      <c r="DC23" s="47" t="str">
        <v>A</v>
      </c>
      <c r="DD23" s="47" t="str">
        <v>UCLA</v>
      </c>
      <c r="DE23" s="47" t="str">
        <v>UCLA</v>
      </c>
      <c r="DF23" s="47" t="str">
        <v>A</v>
      </c>
      <c r="DG23" s="47" t="str">
        <v>A</v>
      </c>
      <c r="DH23" s="47" t="str">
        <v>UCLA</v>
      </c>
      <c r="DI23" s="47" t="str">
        <v>UCLA</v>
      </c>
      <c r="DJ23" s="47" t="str">
        <v>A</v>
      </c>
      <c r="DK23" s="47" t="str">
        <v>UCLA</v>
      </c>
      <c r="DL23" s="47" t="str">
        <v>A</v>
      </c>
      <c r="DM23" s="47" t="str">
        <v>A</v>
      </c>
      <c r="DN23" s="47" t="str">
        <v>UCLA</v>
      </c>
      <c r="DO23" s="47" t="str">
        <v>A</v>
      </c>
      <c r="DP23" s="47" t="str">
        <v>UCLA</v>
      </c>
      <c r="DQ23" s="47" t="str">
        <v>UCLA</v>
      </c>
      <c r="DR23" s="47" t="str">
        <v>A</v>
      </c>
      <c r="DS23" s="47" t="str">
        <v>A</v>
      </c>
      <c r="DT23" s="47" t="str">
        <v>UCLA</v>
      </c>
      <c r="DU23" s="47" t="str">
        <v>UCLA</v>
      </c>
      <c r="DV23" s="47" t="str">
        <v>A</v>
      </c>
      <c r="DW23" s="47" t="str">
        <v>UCLA</v>
      </c>
      <c r="DX23" s="47" t="str">
        <v>A</v>
      </c>
      <c r="DY23" s="47" t="str">
        <v>A</v>
      </c>
      <c r="DZ23" s="47" t="str">
        <v>UCLA</v>
      </c>
      <c r="EA23" s="47" t="str">
        <v>A</v>
      </c>
      <c r="EB23" s="47" t="str">
        <v>UCLA</v>
      </c>
      <c r="EC23" s="47" t="str">
        <v>UCLA</v>
      </c>
      <c r="ED23" s="47" t="str">
        <v>A</v>
      </c>
      <c r="EE23" s="63"/>
      <c r="EF23" s="43"/>
      <c r="EG23" s="43"/>
      <c r="EH23" s="43"/>
      <c r="EI23" s="43"/>
      <c r="EJ23" s="43"/>
      <c r="EK23" s="43"/>
      <c r="EL23" s="43"/>
      <c r="EM23" s="43"/>
      <c r="EN23" s="43"/>
      <c r="EO23" s="43"/>
      <c r="EP23" s="43"/>
      <c r="EQ23" s="43"/>
      <c r="ER23" s="43"/>
      <c r="ES23" s="43"/>
      <c r="ET23" s="43"/>
      <c r="EU23" s="43"/>
      <c r="EV23" s="43"/>
      <c r="EW23" s="43"/>
      <c r="EX23" s="43"/>
      <c r="EY23" s="43"/>
      <c r="EZ23" s="43"/>
      <c r="FA23" s="43"/>
      <c r="FB23" s="43"/>
      <c r="FC23" s="43"/>
      <c r="FD23" s="43"/>
      <c r="FE23" s="43"/>
      <c r="FF23" s="43"/>
      <c r="FG23" s="43"/>
      <c r="FH23" s="43"/>
      <c r="FI23" s="43"/>
      <c r="FJ23" s="43"/>
      <c r="FK23" s="43"/>
      <c r="FL23" s="43"/>
      <c r="FM23" s="43"/>
      <c r="FN23" s="43"/>
      <c r="FO23" s="43"/>
      <c r="FP23" s="43"/>
      <c r="FQ23" s="43"/>
      <c r="FR23" s="43"/>
      <c r="FS23" s="43"/>
      <c r="FT23" s="43"/>
      <c r="FU23" s="43"/>
      <c r="FV23" s="43"/>
      <c r="FW23" s="43"/>
      <c r="FX23" s="43"/>
      <c r="FY23" s="43"/>
      <c r="FZ23" s="43"/>
      <c r="GA23" s="43"/>
      <c r="GB23" s="43"/>
      <c r="GC23" s="43"/>
      <c r="GD23" s="43"/>
      <c r="GE23" s="43"/>
      <c r="GF23" s="43"/>
      <c r="GG23" s="43"/>
      <c r="GH23" s="43"/>
      <c r="GI23" s="43"/>
      <c r="GJ23" s="43"/>
      <c r="GK23" s="43"/>
      <c r="GL23" s="43"/>
      <c r="GM23" s="43"/>
      <c r="GN23" s="43"/>
      <c r="GO23" s="43"/>
      <c r="GP23" s="43"/>
      <c r="GQ23" s="43"/>
      <c r="GR23" s="43"/>
      <c r="GS23" s="43"/>
      <c r="GT23" s="43"/>
      <c r="GU23" s="43"/>
      <c r="GV23" s="43"/>
      <c r="GW23" s="43"/>
    </row>
    <row r="24" spans="3:205" ht="25.2" customHeight="1">
      <c r="D24" s="4"/>
      <c r="E24" s="37" t="str" cm="1">
        <f t="array" ref="E24:E25">TRANSPOSE(_xlfn.UNIQUE(_xlfn.ANCHORARRAY(F23),TRUE))</f>
        <v>A</v>
      </c>
      <c r="F24" s="4">
        <f>COUNTIF($F$23:F$23,$E24)</f>
        <v>1</v>
      </c>
      <c r="G24" s="4">
        <f>COUNTIF($F$23:G$23,$E24)</f>
        <v>1</v>
      </c>
      <c r="H24" s="4">
        <f>COUNTIF($F$23:H$23,$E24)</f>
        <v>1</v>
      </c>
      <c r="I24" s="4">
        <f>COUNTIF($F$23:I$23,$E24)</f>
        <v>1</v>
      </c>
      <c r="J24" s="4">
        <f>COUNTIF($F$23:J$23,$E24)</f>
        <v>1</v>
      </c>
      <c r="K24" s="4">
        <f>COUNTIF($F$23:K$23,$E24)</f>
        <v>1</v>
      </c>
      <c r="L24" s="4">
        <f>COUNTIF($F$23:L$23,$E24)</f>
        <v>2</v>
      </c>
      <c r="M24" s="4">
        <f>COUNTIF($F$23:M$23,$E24)</f>
        <v>2</v>
      </c>
      <c r="N24" s="4">
        <f>COUNTIF($F$23:N$23,$E24)</f>
        <v>3</v>
      </c>
      <c r="O24" s="4">
        <f>COUNTIF($F$23:O$23,$E24)</f>
        <v>4</v>
      </c>
      <c r="P24" s="4">
        <f>COUNTIF($F$23:P$23,$E24)</f>
        <v>5</v>
      </c>
      <c r="Q24" s="4">
        <f>COUNTIF($F$23:Q$23,$E24)</f>
        <v>6</v>
      </c>
      <c r="R24" s="4">
        <f>COUNTIF($F$23:R$23,$E24)</f>
        <v>7</v>
      </c>
      <c r="S24" s="4">
        <f>COUNTIF($F$23:S$23,$E24)</f>
        <v>7</v>
      </c>
      <c r="T24" s="4">
        <f>COUNTIF($F$23:T$23,$E24)</f>
        <v>7</v>
      </c>
      <c r="U24" s="4">
        <f>COUNTIF($F$23:U$23,$E24)</f>
        <v>7</v>
      </c>
      <c r="V24" s="4">
        <f>COUNTIF($F$23:V$23,$E24)</f>
        <v>7</v>
      </c>
      <c r="W24" s="4">
        <f>COUNTIF($F$23:W$23,$E24)</f>
        <v>7</v>
      </c>
      <c r="X24" s="4">
        <f>COUNTIF($F$23:X$23,$E24)</f>
        <v>8</v>
      </c>
      <c r="Y24" s="4">
        <f>COUNTIF($F$23:Y$23,$E24)</f>
        <v>8</v>
      </c>
      <c r="Z24" s="4">
        <f>COUNTIF($F$23:Z$23,$E24)</f>
        <v>9</v>
      </c>
      <c r="AA24" s="4">
        <f>COUNTIF($F$23:AA$23,$E24)</f>
        <v>10</v>
      </c>
      <c r="AB24" s="4">
        <f>COUNTIF($F$23:AB$23,$E24)</f>
        <v>11</v>
      </c>
      <c r="AC24" s="4">
        <f>COUNTIF($F$23:AC$23,$E24)</f>
        <v>12</v>
      </c>
      <c r="AD24" s="4">
        <f>COUNTIF($F$23:AD$23,$E24)</f>
        <v>13</v>
      </c>
      <c r="AE24" s="4">
        <f>COUNTIF($F$23:AE$23,$E24)</f>
        <v>13</v>
      </c>
      <c r="AF24" s="4">
        <f>COUNTIF($F$23:AF$23,$E24)</f>
        <v>13</v>
      </c>
      <c r="AG24" s="4">
        <f>COUNTIF($F$23:AG$23,$E24)</f>
        <v>13</v>
      </c>
      <c r="AH24" s="4">
        <f>COUNTIF($F$23:AH$23,$E24)</f>
        <v>13</v>
      </c>
      <c r="AI24" s="4">
        <f>COUNTIF($F$23:AI$23,$E24)</f>
        <v>13</v>
      </c>
      <c r="AJ24" s="4">
        <f>COUNTIF($F$23:AJ$23,$E24)</f>
        <v>14</v>
      </c>
      <c r="AK24" s="4">
        <f>COUNTIF($F$23:AK$23,$E24)</f>
        <v>15</v>
      </c>
      <c r="AL24" s="4">
        <f>COUNTIF($F$23:AL$23,$E24)</f>
        <v>16</v>
      </c>
      <c r="AM24" s="4">
        <f>COUNTIF($F$23:AM$23,$E24)</f>
        <v>16</v>
      </c>
      <c r="AN24" s="4">
        <f>COUNTIF($F$23:AN$23,$E24)</f>
        <v>16</v>
      </c>
      <c r="AO24" s="4">
        <f>COUNTIF($F$23:AO$23,$E24)</f>
        <v>17</v>
      </c>
      <c r="AP24" s="4">
        <f>COUNTIF($F$23:AP$23,$E24)</f>
        <v>18</v>
      </c>
      <c r="AQ24" s="4">
        <f>COUNTIF($F$23:AQ$23,$E24)</f>
        <v>19</v>
      </c>
      <c r="AR24" s="4">
        <f>COUNTIF($F$23:AR$23,$E24)</f>
        <v>20</v>
      </c>
      <c r="AS24" s="4">
        <f>COUNTIF($F$23:AS$23,$E24)</f>
        <v>20</v>
      </c>
      <c r="AT24" s="4">
        <f>COUNTIF($F$23:AT$23,$E24)</f>
        <v>20</v>
      </c>
      <c r="AU24" s="4">
        <f>COUNTIF($F$23:AU$23,$E24)</f>
        <v>20</v>
      </c>
      <c r="AV24" s="4">
        <f>COUNTIF($F$23:AV$23,$E24)</f>
        <v>21</v>
      </c>
      <c r="AW24" s="4">
        <f>COUNTIF($F$23:AW$23,$E24)</f>
        <v>22</v>
      </c>
      <c r="AX24" s="4">
        <f>COUNTIF($F$23:AX$23,$E24)</f>
        <v>23</v>
      </c>
      <c r="AY24" s="4">
        <f>COUNTIF($F$23:AY$23,$E24)</f>
        <v>23</v>
      </c>
      <c r="AZ24" s="4">
        <f>COUNTIF($F$23:AZ$23,$E24)</f>
        <v>23</v>
      </c>
      <c r="BA24" s="4">
        <f>COUNTIF($F$23:BA$23,$E24)</f>
        <v>24</v>
      </c>
      <c r="BB24" s="4">
        <f>COUNTIF($F$23:BB$23,$E24)</f>
        <v>25</v>
      </c>
      <c r="BC24" s="4">
        <f>COUNTIF($F$23:BC$23,$E24)</f>
        <v>26</v>
      </c>
      <c r="BD24" s="4">
        <f>COUNTIF($F$23:BD$23,$E24)</f>
        <v>27</v>
      </c>
      <c r="BE24" s="4">
        <f>COUNTIF($F$23:BE$23,$E24)</f>
        <v>27</v>
      </c>
      <c r="BF24" s="4">
        <f>COUNTIF($F$23:BF$23,$E24)</f>
        <v>27</v>
      </c>
      <c r="BG24" s="4">
        <f>COUNTIF($F$23:BG$23,$E24)</f>
        <v>27</v>
      </c>
      <c r="BH24" s="4">
        <f>COUNTIF($F$23:BH$23,$E24)</f>
        <v>28</v>
      </c>
      <c r="BI24" s="4">
        <f>COUNTIF($F$23:BI$23,$E24)</f>
        <v>29</v>
      </c>
      <c r="BJ24" s="4">
        <f>COUNTIF($F$23:BJ$23,$E24)</f>
        <v>30</v>
      </c>
      <c r="BK24" s="4">
        <f>COUNTIF($F$23:BK$23,$E24)</f>
        <v>30</v>
      </c>
      <c r="BL24" s="4">
        <f>COUNTIF($F$23:BL$23,$E24)</f>
        <v>30</v>
      </c>
      <c r="BM24" s="4">
        <f>COUNTIF($F$23:BM$23,$E24)</f>
        <v>31</v>
      </c>
      <c r="BN24" s="4">
        <f>COUNTIF($F$23:BN$23,$E24)</f>
        <v>32</v>
      </c>
      <c r="BO24" s="4">
        <f>COUNTIF($F$23:BO$23,$E24)</f>
        <v>33</v>
      </c>
      <c r="BP24" s="4">
        <f>COUNTIF($F$23:BP$23,$E24)</f>
        <v>34</v>
      </c>
      <c r="BQ24" s="4">
        <f>COUNTIF($F$23:BQ$23,$E24)</f>
        <v>34</v>
      </c>
      <c r="BR24" s="4">
        <f>COUNTIF($F$23:BR$23,$E24)</f>
        <v>34</v>
      </c>
      <c r="BS24" s="4">
        <f>COUNTIF($F$23:BS$23,$E24)</f>
        <v>34</v>
      </c>
      <c r="BT24" s="4">
        <f>COUNTIF($F$23:BT$23,$E24)</f>
        <v>35</v>
      </c>
      <c r="BU24" s="4">
        <f>COUNTIF($F$23:BU$23,$E24)</f>
        <v>36</v>
      </c>
      <c r="BV24" s="4">
        <f>COUNTIF($F$23:BV$23,$E24)</f>
        <v>37</v>
      </c>
      <c r="BW24" s="4">
        <f>COUNTIF($F$23:BW$23,$E24)</f>
        <v>37</v>
      </c>
      <c r="BX24" s="4">
        <f>COUNTIF($F$23:BX$23,$E24)</f>
        <v>37</v>
      </c>
      <c r="BY24" s="4">
        <f>COUNTIF($F$23:BY$23,$E24)</f>
        <v>38</v>
      </c>
      <c r="BZ24" s="4">
        <f>COUNTIF($F$23:BZ$23,$E24)</f>
        <v>39</v>
      </c>
      <c r="CA24" s="4">
        <f>COUNTIF($F$23:CA$23,$E24)</f>
        <v>40</v>
      </c>
      <c r="CB24" s="4">
        <f>COUNTIF($F$23:CB$23,$E24)</f>
        <v>41</v>
      </c>
      <c r="CC24" s="4">
        <f>COUNTIF($F$23:CC$23,$E24)</f>
        <v>41</v>
      </c>
      <c r="CD24" s="4">
        <f>COUNTIF($F$23:CD$23,$E24)</f>
        <v>41</v>
      </c>
      <c r="CE24" s="4">
        <f>COUNTIF($F$23:CE$23,$E24)</f>
        <v>41</v>
      </c>
      <c r="CF24" s="4">
        <f>COUNTIF($F$23:CF$23,$E24)</f>
        <v>42</v>
      </c>
      <c r="CG24" s="4">
        <f>COUNTIF($F$23:CG$23,$E24)</f>
        <v>43</v>
      </c>
      <c r="CH24" s="4">
        <f>COUNTIF($F$23:CH$23,$E24)</f>
        <v>44</v>
      </c>
      <c r="CI24" s="4">
        <f>COUNTIF($F$23:CI$23,$E24)</f>
        <v>44</v>
      </c>
      <c r="CJ24" s="4">
        <f>COUNTIF($F$23:CJ$23,$E24)</f>
        <v>44</v>
      </c>
      <c r="CK24" s="4">
        <f>COUNTIF($F$23:CK$23,$E24)</f>
        <v>45</v>
      </c>
      <c r="CL24" s="4">
        <f>COUNTIF($F$23:CL$23,$E24)</f>
        <v>46</v>
      </c>
      <c r="CM24" s="4">
        <f>COUNTIF($F$23:CM$23,$E24)</f>
        <v>47</v>
      </c>
      <c r="CN24" s="4">
        <f>COUNTIF($F$23:CN$23,$E24)</f>
        <v>48</v>
      </c>
      <c r="CO24" s="4">
        <f>COUNTIF($F$23:CO$23,$E24)</f>
        <v>48</v>
      </c>
      <c r="CP24" s="4">
        <f>COUNTIF($F$23:CP$23,$E24)</f>
        <v>48</v>
      </c>
      <c r="CQ24" s="4">
        <f>COUNTIF($F$23:CQ$23,$E24)</f>
        <v>49</v>
      </c>
      <c r="CR24" s="4">
        <f>COUNTIF($F$23:CR$23,$E24)</f>
        <v>49</v>
      </c>
      <c r="CS24" s="4">
        <f>COUNTIF($F$23:CS$23,$E24)</f>
        <v>49</v>
      </c>
      <c r="CT24" s="4">
        <f>COUNTIF($F$23:CT$23,$E24)</f>
        <v>50</v>
      </c>
      <c r="CU24" s="4">
        <f>COUNTIF($F$23:CU$23,$E24)</f>
        <v>51</v>
      </c>
      <c r="CV24" s="4">
        <f>COUNTIF($F$23:CV$23,$E24)</f>
        <v>51</v>
      </c>
      <c r="CW24" s="4">
        <f>COUNTIF($F$23:CW$23,$E24)</f>
        <v>51</v>
      </c>
      <c r="CX24" s="4">
        <f>COUNTIF($F$23:CX$23,$E24)</f>
        <v>52</v>
      </c>
      <c r="CY24" s="4">
        <f>COUNTIF($F$23:CY$23,$E24)</f>
        <v>52</v>
      </c>
      <c r="CZ24" s="4">
        <f>COUNTIF($F$23:CZ$23,$E24)</f>
        <v>53</v>
      </c>
      <c r="DA24" s="4">
        <f>COUNTIF($F$23:DA$23,$E24)</f>
        <v>54</v>
      </c>
      <c r="DB24" s="4">
        <f>COUNTIF($F$23:DB$23,$E24)</f>
        <v>54</v>
      </c>
      <c r="DC24" s="4">
        <f>COUNTIF($F$23:DC$23,$E24)</f>
        <v>55</v>
      </c>
      <c r="DD24" s="4">
        <f>COUNTIF($F$23:DD$23,$E24)</f>
        <v>55</v>
      </c>
      <c r="DE24" s="4">
        <f>COUNTIF($F$23:DE$23,$E24)</f>
        <v>55</v>
      </c>
      <c r="DF24" s="4">
        <f>COUNTIF($F$23:DF$23,$E24)</f>
        <v>56</v>
      </c>
      <c r="DG24" s="4">
        <f>COUNTIF($F$23:DG$23,$E24)</f>
        <v>57</v>
      </c>
      <c r="DH24" s="4">
        <f>COUNTIF($F$23:DH$23,$E24)</f>
        <v>57</v>
      </c>
      <c r="DI24" s="4">
        <f>COUNTIF($F$23:DI$23,$E24)</f>
        <v>57</v>
      </c>
      <c r="DJ24" s="4">
        <f>COUNTIF($F$23:DJ$23,$E24)</f>
        <v>58</v>
      </c>
      <c r="DK24" s="4">
        <f>COUNTIF($F$23:DK$23,$E24)</f>
        <v>58</v>
      </c>
      <c r="DL24" s="4">
        <f>COUNTIF($F$23:DL$23,$E24)</f>
        <v>59</v>
      </c>
      <c r="DM24" s="4">
        <f>COUNTIF($F$23:DM$23,$E24)</f>
        <v>60</v>
      </c>
      <c r="DN24" s="4">
        <f>COUNTIF($F$23:DN$23,$E24)</f>
        <v>60</v>
      </c>
      <c r="DO24" s="4">
        <f>COUNTIF($F$23:DO$23,$E24)</f>
        <v>61</v>
      </c>
      <c r="DP24" s="4">
        <f>COUNTIF($F$23:DP$23,$E24)</f>
        <v>61</v>
      </c>
      <c r="DQ24" s="4">
        <f>COUNTIF($F$23:DQ$23,$E24)</f>
        <v>61</v>
      </c>
      <c r="DR24" s="4">
        <f>COUNTIF($F$23:DR$23,$E24)</f>
        <v>62</v>
      </c>
      <c r="DS24" s="4">
        <f>COUNTIF($F$23:DS$23,$E24)</f>
        <v>63</v>
      </c>
      <c r="DT24" s="4">
        <f>COUNTIF($F$23:DT$23,$E24)</f>
        <v>63</v>
      </c>
      <c r="DU24" s="4">
        <f>COUNTIF($F$23:DU$23,$E24)</f>
        <v>63</v>
      </c>
      <c r="DV24" s="4">
        <f>COUNTIF($F$23:DV$23,$E24)</f>
        <v>64</v>
      </c>
      <c r="DW24" s="4">
        <f>COUNTIF($F$23:DW$23,$E24)</f>
        <v>64</v>
      </c>
      <c r="DX24" s="4">
        <f>COUNTIF($F$23:DX$23,$E24)</f>
        <v>65</v>
      </c>
      <c r="DY24" s="4">
        <f>COUNTIF($F$23:DY$23,$E24)</f>
        <v>66</v>
      </c>
      <c r="DZ24" s="4">
        <f>COUNTIF($F$23:DZ$23,$E24)</f>
        <v>66</v>
      </c>
      <c r="EA24" s="4">
        <f>COUNTIF($F$23:EA$23,$E24)</f>
        <v>67</v>
      </c>
      <c r="EB24" s="4">
        <f>COUNTIF($F$23:EB$23,$E24)</f>
        <v>67</v>
      </c>
      <c r="EC24" s="4">
        <f>COUNTIF($F$23:EC$23,$E24)</f>
        <v>67</v>
      </c>
      <c r="ED24" s="4">
        <f>COUNTIF($F$23:ED$23,$E24)</f>
        <v>68</v>
      </c>
      <c r="EE24" s="4">
        <f>COUNTIF($F$23:EE$23,$E24)</f>
        <v>68</v>
      </c>
      <c r="EF24" s="4">
        <f>COUNTIF($F$23:EF$23,$E24)</f>
        <v>68</v>
      </c>
      <c r="EG24" s="4">
        <f>COUNTIF($F$23:EG$23,$E24)</f>
        <v>68</v>
      </c>
      <c r="EH24" s="4">
        <f>COUNTIF($F$23:EH$23,$E24)</f>
        <v>68</v>
      </c>
      <c r="EI24" s="4">
        <f>COUNTIF($F$23:EI$23,$E24)</f>
        <v>68</v>
      </c>
      <c r="EJ24" s="4">
        <f>COUNTIF($F$23:EJ$23,$E24)</f>
        <v>68</v>
      </c>
      <c r="EK24" s="4">
        <f>COUNTIF($F$23:EK$23,$E24)</f>
        <v>68</v>
      </c>
      <c r="EL24" s="4">
        <f>COUNTIF($F$23:EL$23,$E24)</f>
        <v>68</v>
      </c>
      <c r="EM24" s="4">
        <f>COUNTIF($F$23:EM$23,$E24)</f>
        <v>68</v>
      </c>
      <c r="EN24" s="4">
        <f>COUNTIF($F$23:EN$23,$E24)</f>
        <v>68</v>
      </c>
      <c r="EO24" s="4">
        <f>COUNTIF($F$23:EO$23,$E24)</f>
        <v>68</v>
      </c>
      <c r="EP24" s="4">
        <f>COUNTIF($F$23:EP$23,$E24)</f>
        <v>68</v>
      </c>
      <c r="EQ24" s="4">
        <f>COUNTIF($F$23:EQ$23,$E24)</f>
        <v>68</v>
      </c>
      <c r="ER24" s="4">
        <f>COUNTIF($F$23:ER$23,$E24)</f>
        <v>68</v>
      </c>
      <c r="ES24" s="4">
        <f>COUNTIF($F$23:ES$23,$E24)</f>
        <v>68</v>
      </c>
      <c r="ET24" s="4">
        <f>COUNTIF($F$23:ET$23,$E24)</f>
        <v>68</v>
      </c>
      <c r="EU24" s="4">
        <f>COUNTIF($F$23:EU$23,$E24)</f>
        <v>68</v>
      </c>
      <c r="EV24" s="4">
        <f>COUNTIF($F$23:EV$23,$E24)</f>
        <v>68</v>
      </c>
      <c r="EW24" s="4">
        <f>COUNTIF($F$23:EW$23,$E24)</f>
        <v>68</v>
      </c>
      <c r="EX24" s="4">
        <f>COUNTIF($F$23:EX$23,$E24)</f>
        <v>68</v>
      </c>
      <c r="EY24" s="4">
        <f>COUNTIF($F$23:EY$23,$E24)</f>
        <v>68</v>
      </c>
      <c r="EZ24" s="4">
        <f>COUNTIF($F$23:EZ$23,$E24)</f>
        <v>68</v>
      </c>
      <c r="FA24" s="4">
        <f>COUNTIF($F$23:FA$23,$E24)</f>
        <v>68</v>
      </c>
      <c r="FB24" s="4">
        <f>COUNTIF($F$23:FB$23,$E24)</f>
        <v>68</v>
      </c>
      <c r="FC24" s="4">
        <f>COUNTIF($F$23:FC$23,$E24)</f>
        <v>68</v>
      </c>
      <c r="FD24" s="4">
        <f>COUNTIF($F$23:FD$23,$E24)</f>
        <v>68</v>
      </c>
      <c r="FE24" s="4">
        <f>COUNTIF($F$23:FE$23,$E24)</f>
        <v>68</v>
      </c>
      <c r="FF24" s="4">
        <f>COUNTIF($F$23:FF$23,$E24)</f>
        <v>68</v>
      </c>
      <c r="FG24" s="4">
        <f>COUNTIF($F$23:FG$23,$E24)</f>
        <v>68</v>
      </c>
      <c r="FH24" s="4">
        <f>COUNTIF($F$23:FH$23,$E24)</f>
        <v>68</v>
      </c>
      <c r="FI24" s="4">
        <f>COUNTIF($F$23:FI$23,$E24)</f>
        <v>68</v>
      </c>
      <c r="FJ24" s="4">
        <f>COUNTIF($F$23:FJ$23,$E24)</f>
        <v>68</v>
      </c>
      <c r="FK24" s="4">
        <f>COUNTIF($F$23:FK$23,$E24)</f>
        <v>68</v>
      </c>
      <c r="FL24" s="4">
        <f>COUNTIF($F$23:FL$23,$E24)</f>
        <v>68</v>
      </c>
      <c r="FM24" s="4">
        <f>COUNTIF($F$23:FM$23,$E24)</f>
        <v>68</v>
      </c>
      <c r="FN24" s="4">
        <f>COUNTIF($F$23:FN$23,$E24)</f>
        <v>68</v>
      </c>
      <c r="FO24" s="4">
        <f>COUNTIF($F$23:FO$23,$E24)</f>
        <v>68</v>
      </c>
      <c r="FP24" s="4">
        <f>COUNTIF($F$23:FP$23,$E24)</f>
        <v>68</v>
      </c>
      <c r="FQ24" s="4">
        <f>COUNTIF($F$23:FQ$23,$E24)</f>
        <v>68</v>
      </c>
      <c r="FR24" s="4">
        <f>COUNTIF($F$23:FR$23,$E24)</f>
        <v>68</v>
      </c>
      <c r="FS24" s="4">
        <f>COUNTIF($F$23:FS$23,$E24)</f>
        <v>68</v>
      </c>
      <c r="FT24" s="4">
        <f>COUNTIF($F$23:FT$23,$E24)</f>
        <v>68</v>
      </c>
      <c r="FU24" s="4">
        <f>COUNTIF($F$23:FU$23,$E24)</f>
        <v>68</v>
      </c>
      <c r="FV24" s="4">
        <f>COUNTIF($F$23:FV$23,$E24)</f>
        <v>68</v>
      </c>
      <c r="FW24" s="4">
        <f>COUNTIF($F$23:FW$23,$E24)</f>
        <v>68</v>
      </c>
      <c r="FX24" s="4">
        <f>COUNTIF($F$23:FX$23,$E24)</f>
        <v>68</v>
      </c>
      <c r="FY24" s="4">
        <f>COUNTIF($F$23:FY$23,$E24)</f>
        <v>68</v>
      </c>
      <c r="FZ24" s="4">
        <f>COUNTIF($F$23:FZ$23,$E24)</f>
        <v>68</v>
      </c>
      <c r="GA24" s="4">
        <f>COUNTIF($F$23:GA$23,$E24)</f>
        <v>68</v>
      </c>
      <c r="GB24" s="4">
        <f>COUNTIF($F$23:GB$23,$E24)</f>
        <v>68</v>
      </c>
      <c r="GC24" s="4">
        <f>COUNTIF($F$23:GC$23,$E24)</f>
        <v>68</v>
      </c>
      <c r="GD24" s="4">
        <f>COUNTIF($F$23:GD$23,$E24)</f>
        <v>68</v>
      </c>
      <c r="GE24" s="4">
        <f>COUNTIF($F$23:GE$23,$E24)</f>
        <v>68</v>
      </c>
      <c r="GF24" s="4">
        <f>COUNTIF($F$23:GF$23,$E24)</f>
        <v>68</v>
      </c>
      <c r="GG24" s="4">
        <f>COUNTIF($F$23:GG$23,$E24)</f>
        <v>68</v>
      </c>
      <c r="GH24" s="4">
        <f>COUNTIF($F$23:GH$23,$E24)</f>
        <v>68</v>
      </c>
      <c r="GI24" s="4">
        <f>COUNTIF($F$23:GI$23,$E24)</f>
        <v>68</v>
      </c>
      <c r="GJ24" s="4">
        <f>COUNTIF($F$23:GJ$23,$E24)</f>
        <v>68</v>
      </c>
      <c r="GK24" s="4">
        <f>COUNTIF($F$23:GK$23,$E24)</f>
        <v>68</v>
      </c>
      <c r="GL24" s="4">
        <f>COUNTIF($F$23:GL$23,$E24)</f>
        <v>68</v>
      </c>
      <c r="GM24" s="4">
        <f>COUNTIF($F$23:GM$23,$E24)</f>
        <v>68</v>
      </c>
      <c r="GN24" s="4">
        <f>COUNTIF($F$23:GN$23,$E24)</f>
        <v>68</v>
      </c>
      <c r="GO24" s="4">
        <f>COUNTIF($F$23:GO$23,$E24)</f>
        <v>68</v>
      </c>
      <c r="GP24" s="4">
        <f>COUNTIF($F$23:GP$23,$E24)</f>
        <v>68</v>
      </c>
      <c r="GQ24" s="4">
        <f>COUNTIF($F$23:GQ$23,$E24)</f>
        <v>68</v>
      </c>
      <c r="GR24" s="4">
        <f>COUNTIF($F$23:GR$23,$E24)</f>
        <v>68</v>
      </c>
      <c r="GS24" s="4">
        <f>COUNTIF($F$23:GS$23,$E24)</f>
        <v>68</v>
      </c>
      <c r="GT24" s="4">
        <f>COUNTIF($F$23:GT$23,$E24)</f>
        <v>68</v>
      </c>
      <c r="GU24" s="4">
        <f>COUNTIF($F$23:GU$23,$E24)</f>
        <v>68</v>
      </c>
      <c r="GV24" s="4">
        <f>COUNTIF($F$23:GV$23,$E24)</f>
        <v>68</v>
      </c>
      <c r="GW24" s="4">
        <f>COUNTIF($F$23:GW$23,$E24)</f>
        <v>68</v>
      </c>
    </row>
    <row r="25" spans="3:205" ht="25.2" customHeight="1">
      <c r="D25" s="4"/>
      <c r="E25" s="37" t="str">
        <v>UCLA</v>
      </c>
      <c r="F25" s="4">
        <f>COUNTIF($F$23:F$23,$E25)</f>
        <v>0</v>
      </c>
      <c r="G25" s="4">
        <f>COUNTIF($F$23:G$23,$E25)</f>
        <v>1</v>
      </c>
      <c r="H25" s="4">
        <f>COUNTIF($F$23:H$23,$E25)</f>
        <v>2</v>
      </c>
      <c r="I25" s="4">
        <f>COUNTIF($F$23:I$23,$E25)</f>
        <v>3</v>
      </c>
      <c r="J25" s="4">
        <f>COUNTIF($F$23:J$23,$E25)</f>
        <v>4</v>
      </c>
      <c r="K25" s="4">
        <f>COUNTIF($F$23:K$23,$E25)</f>
        <v>5</v>
      </c>
      <c r="L25" s="4">
        <f>COUNTIF($F$23:L$23,$E25)</f>
        <v>5</v>
      </c>
      <c r="M25" s="4">
        <f>COUNTIF($F$23:M$23,$E25)</f>
        <v>6</v>
      </c>
      <c r="N25" s="4">
        <f>COUNTIF($F$23:N$23,$E25)</f>
        <v>6</v>
      </c>
      <c r="O25" s="4">
        <f>COUNTIF($F$23:O$23,$E25)</f>
        <v>6</v>
      </c>
      <c r="P25" s="4">
        <f>COUNTIF($F$23:P$23,$E25)</f>
        <v>6</v>
      </c>
      <c r="Q25" s="4">
        <f>COUNTIF($F$23:Q$23,$E25)</f>
        <v>6</v>
      </c>
      <c r="R25" s="4">
        <f>COUNTIF($F$23:R$23,$E25)</f>
        <v>6</v>
      </c>
      <c r="S25" s="4">
        <f>COUNTIF($F$23:S$23,$E25)</f>
        <v>7</v>
      </c>
      <c r="T25" s="4">
        <f>COUNTIF($F$23:T$23,$E25)</f>
        <v>8</v>
      </c>
      <c r="U25" s="4">
        <f>COUNTIF($F$23:U$23,$E25)</f>
        <v>9</v>
      </c>
      <c r="V25" s="4">
        <f>COUNTIF($F$23:V$23,$E25)</f>
        <v>10</v>
      </c>
      <c r="W25" s="4">
        <f>COUNTIF($F$23:W$23,$E25)</f>
        <v>11</v>
      </c>
      <c r="X25" s="4">
        <f>COUNTIF($F$23:X$23,$E25)</f>
        <v>11</v>
      </c>
      <c r="Y25" s="4">
        <f>COUNTIF($F$23:Y$23,$E25)</f>
        <v>12</v>
      </c>
      <c r="Z25" s="4">
        <f>COUNTIF($F$23:Z$23,$E25)</f>
        <v>12</v>
      </c>
      <c r="AA25" s="4">
        <f>COUNTIF($F$23:AA$23,$E25)</f>
        <v>12</v>
      </c>
      <c r="AB25" s="4">
        <f>COUNTIF($F$23:AB$23,$E25)</f>
        <v>12</v>
      </c>
      <c r="AC25" s="4">
        <f>COUNTIF($F$23:AC$23,$E25)</f>
        <v>12</v>
      </c>
      <c r="AD25" s="4">
        <f>COUNTIF($F$23:AD$23,$E25)</f>
        <v>12</v>
      </c>
      <c r="AE25" s="4">
        <f>COUNTIF($F$23:AE$23,$E25)</f>
        <v>13</v>
      </c>
      <c r="AF25" s="4">
        <f>COUNTIF($F$23:AF$23,$E25)</f>
        <v>14</v>
      </c>
      <c r="AG25" s="4">
        <f>COUNTIF($F$23:AG$23,$E25)</f>
        <v>15</v>
      </c>
      <c r="AH25" s="4">
        <f>COUNTIF($F$23:AH$23,$E25)</f>
        <v>16</v>
      </c>
      <c r="AI25" s="4">
        <f>COUNTIF($F$23:AI$23,$E25)</f>
        <v>17</v>
      </c>
      <c r="AJ25" s="4">
        <f>COUNTIF($F$23:AJ$23,$E25)</f>
        <v>17</v>
      </c>
      <c r="AK25" s="4">
        <f>COUNTIF($F$23:AK$23,$E25)</f>
        <v>17</v>
      </c>
      <c r="AL25" s="4">
        <f>COUNTIF($F$23:AL$23,$E25)</f>
        <v>17</v>
      </c>
      <c r="AM25" s="4">
        <f>COUNTIF($F$23:AM$23,$E25)</f>
        <v>18</v>
      </c>
      <c r="AN25" s="4">
        <f>COUNTIF($F$23:AN$23,$E25)</f>
        <v>19</v>
      </c>
      <c r="AO25" s="4">
        <f>COUNTIF($F$23:AO$23,$E25)</f>
        <v>19</v>
      </c>
      <c r="AP25" s="4">
        <f>COUNTIF($F$23:AP$23,$E25)</f>
        <v>19</v>
      </c>
      <c r="AQ25" s="4">
        <f>COUNTIF($F$23:AQ$23,$E25)</f>
        <v>19</v>
      </c>
      <c r="AR25" s="4">
        <f>COUNTIF($F$23:AR$23,$E25)</f>
        <v>19</v>
      </c>
      <c r="AS25" s="4">
        <f>COUNTIF($F$23:AS$23,$E25)</f>
        <v>20</v>
      </c>
      <c r="AT25" s="4">
        <f>COUNTIF($F$23:AT$23,$E25)</f>
        <v>21</v>
      </c>
      <c r="AU25" s="4">
        <f>COUNTIF($F$23:AU$23,$E25)</f>
        <v>22</v>
      </c>
      <c r="AV25" s="4">
        <f>COUNTIF($F$23:AV$23,$E25)</f>
        <v>22</v>
      </c>
      <c r="AW25" s="4">
        <f>COUNTIF($F$23:AW$23,$E25)</f>
        <v>22</v>
      </c>
      <c r="AX25" s="4">
        <f>COUNTIF($F$23:AX$23,$E25)</f>
        <v>22</v>
      </c>
      <c r="AY25" s="4">
        <f>COUNTIF($F$23:AY$23,$E25)</f>
        <v>23</v>
      </c>
      <c r="AZ25" s="4">
        <f>COUNTIF($F$23:AZ$23,$E25)</f>
        <v>24</v>
      </c>
      <c r="BA25" s="4">
        <f>COUNTIF($F$23:BA$23,$E25)</f>
        <v>24</v>
      </c>
      <c r="BB25" s="4">
        <f>COUNTIF($F$23:BB$23,$E25)</f>
        <v>24</v>
      </c>
      <c r="BC25" s="4">
        <f>COUNTIF($F$23:BC$23,$E25)</f>
        <v>24</v>
      </c>
      <c r="BD25" s="4">
        <f>COUNTIF($F$23:BD$23,$E25)</f>
        <v>24</v>
      </c>
      <c r="BE25" s="4">
        <f>COUNTIF($F$23:BE$23,$E25)</f>
        <v>25</v>
      </c>
      <c r="BF25" s="4">
        <f>COUNTIF($F$23:BF$23,$E25)</f>
        <v>26</v>
      </c>
      <c r="BG25" s="4">
        <f>COUNTIF($F$23:BG$23,$E25)</f>
        <v>27</v>
      </c>
      <c r="BH25" s="4">
        <f>COUNTIF($F$23:BH$23,$E25)</f>
        <v>27</v>
      </c>
      <c r="BI25" s="4">
        <f>COUNTIF($F$23:BI$23,$E25)</f>
        <v>27</v>
      </c>
      <c r="BJ25" s="4">
        <f>COUNTIF($F$23:BJ$23,$E25)</f>
        <v>27</v>
      </c>
      <c r="BK25" s="4">
        <f>COUNTIF($F$23:BK$23,$E25)</f>
        <v>28</v>
      </c>
      <c r="BL25" s="4">
        <f>COUNTIF($F$23:BL$23,$E25)</f>
        <v>29</v>
      </c>
      <c r="BM25" s="4">
        <f>COUNTIF($F$23:BM$23,$E25)</f>
        <v>29</v>
      </c>
      <c r="BN25" s="4">
        <f>COUNTIF($F$23:BN$23,$E25)</f>
        <v>29</v>
      </c>
      <c r="BO25" s="4">
        <f>COUNTIF($F$23:BO$23,$E25)</f>
        <v>29</v>
      </c>
      <c r="BP25" s="4">
        <f>COUNTIF($F$23:BP$23,$E25)</f>
        <v>29</v>
      </c>
      <c r="BQ25" s="4">
        <f>COUNTIF($F$23:BQ$23,$E25)</f>
        <v>30</v>
      </c>
      <c r="BR25" s="4">
        <f>COUNTIF($F$23:BR$23,$E25)</f>
        <v>31</v>
      </c>
      <c r="BS25" s="4">
        <f>COUNTIF($F$23:BS$23,$E25)</f>
        <v>32</v>
      </c>
      <c r="BT25" s="4">
        <f>COUNTIF($F$23:BT$23,$E25)</f>
        <v>32</v>
      </c>
      <c r="BU25" s="4">
        <f>COUNTIF($F$23:BU$23,$E25)</f>
        <v>32</v>
      </c>
      <c r="BV25" s="4">
        <f>COUNTIF($F$23:BV$23,$E25)</f>
        <v>32</v>
      </c>
      <c r="BW25" s="4">
        <f>COUNTIF($F$23:BW$23,$E25)</f>
        <v>33</v>
      </c>
      <c r="BX25" s="4">
        <f>COUNTIF($F$23:BX$23,$E25)</f>
        <v>34</v>
      </c>
      <c r="BY25" s="4">
        <f>COUNTIF($F$23:BY$23,$E25)</f>
        <v>34</v>
      </c>
      <c r="BZ25" s="4">
        <f>COUNTIF($F$23:BZ$23,$E25)</f>
        <v>34</v>
      </c>
      <c r="CA25" s="4">
        <f>COUNTIF($F$23:CA$23,$E25)</f>
        <v>34</v>
      </c>
      <c r="CB25" s="4">
        <f>COUNTIF($F$23:CB$23,$E25)</f>
        <v>34</v>
      </c>
      <c r="CC25" s="4">
        <f>COUNTIF($F$23:CC$23,$E25)</f>
        <v>35</v>
      </c>
      <c r="CD25" s="4">
        <f>COUNTIF($F$23:CD$23,$E25)</f>
        <v>36</v>
      </c>
      <c r="CE25" s="4">
        <f>COUNTIF($F$23:CE$23,$E25)</f>
        <v>37</v>
      </c>
      <c r="CF25" s="4">
        <f>COUNTIF($F$23:CF$23,$E25)</f>
        <v>37</v>
      </c>
      <c r="CG25" s="4">
        <f>COUNTIF($F$23:CG$23,$E25)</f>
        <v>37</v>
      </c>
      <c r="CH25" s="4">
        <f>COUNTIF($F$23:CH$23,$E25)</f>
        <v>37</v>
      </c>
      <c r="CI25" s="4">
        <f>COUNTIF($F$23:CI$23,$E25)</f>
        <v>38</v>
      </c>
      <c r="CJ25" s="4">
        <f>COUNTIF($F$23:CJ$23,$E25)</f>
        <v>39</v>
      </c>
      <c r="CK25" s="4">
        <f>COUNTIF($F$23:CK$23,$E25)</f>
        <v>39</v>
      </c>
      <c r="CL25" s="4">
        <f>COUNTIF($F$23:CL$23,$E25)</f>
        <v>39</v>
      </c>
      <c r="CM25" s="4">
        <f>COUNTIF($F$23:CM$23,$E25)</f>
        <v>39</v>
      </c>
      <c r="CN25" s="4">
        <f>COUNTIF($F$23:CN$23,$E25)</f>
        <v>39</v>
      </c>
      <c r="CO25" s="4">
        <f>COUNTIF($F$23:CO$23,$E25)</f>
        <v>40</v>
      </c>
      <c r="CP25" s="4">
        <f>COUNTIF($F$23:CP$23,$E25)</f>
        <v>41</v>
      </c>
      <c r="CQ25" s="4">
        <f>COUNTIF($F$23:CQ$23,$E25)</f>
        <v>41</v>
      </c>
      <c r="CR25" s="4">
        <f>COUNTIF($F$23:CR$23,$E25)</f>
        <v>42</v>
      </c>
      <c r="CS25" s="4">
        <f>COUNTIF($F$23:CS$23,$E25)</f>
        <v>43</v>
      </c>
      <c r="CT25" s="4">
        <f>COUNTIF($F$23:CT$23,$E25)</f>
        <v>43</v>
      </c>
      <c r="CU25" s="4">
        <f>COUNTIF($F$23:CU$23,$E25)</f>
        <v>43</v>
      </c>
      <c r="CV25" s="4">
        <f>COUNTIF($F$23:CV$23,$E25)</f>
        <v>44</v>
      </c>
      <c r="CW25" s="4">
        <f>COUNTIF($F$23:CW$23,$E25)</f>
        <v>45</v>
      </c>
      <c r="CX25" s="4">
        <f>COUNTIF($F$23:CX$23,$E25)</f>
        <v>45</v>
      </c>
      <c r="CY25" s="4">
        <f>COUNTIF($F$23:CY$23,$E25)</f>
        <v>46</v>
      </c>
      <c r="CZ25" s="4">
        <f>COUNTIF($F$23:CZ$23,$E25)</f>
        <v>46</v>
      </c>
      <c r="DA25" s="4">
        <f>COUNTIF($F$23:DA$23,$E25)</f>
        <v>46</v>
      </c>
      <c r="DB25" s="4">
        <f>COUNTIF($F$23:DB$23,$E25)</f>
        <v>47</v>
      </c>
      <c r="DC25" s="4">
        <f>COUNTIF($F$23:DC$23,$E25)</f>
        <v>47</v>
      </c>
      <c r="DD25" s="4">
        <f>COUNTIF($F$23:DD$23,$E25)</f>
        <v>48</v>
      </c>
      <c r="DE25" s="4">
        <f>COUNTIF($F$23:DE$23,$E25)</f>
        <v>49</v>
      </c>
      <c r="DF25" s="4">
        <f>COUNTIF($F$23:DF$23,$E25)</f>
        <v>49</v>
      </c>
      <c r="DG25" s="4">
        <f>COUNTIF($F$23:DG$23,$E25)</f>
        <v>49</v>
      </c>
      <c r="DH25" s="4">
        <f>COUNTIF($F$23:DH$23,$E25)</f>
        <v>50</v>
      </c>
      <c r="DI25" s="4">
        <f>COUNTIF($F$23:DI$23,$E25)</f>
        <v>51</v>
      </c>
      <c r="DJ25" s="4">
        <f>COUNTIF($F$23:DJ$23,$E25)</f>
        <v>51</v>
      </c>
      <c r="DK25" s="4">
        <f>COUNTIF($F$23:DK$23,$E25)</f>
        <v>52</v>
      </c>
      <c r="DL25" s="4">
        <f>COUNTIF($F$23:DL$23,$E25)</f>
        <v>52</v>
      </c>
      <c r="DM25" s="4">
        <f>COUNTIF($F$23:DM$23,$E25)</f>
        <v>52</v>
      </c>
      <c r="DN25" s="4">
        <f>COUNTIF($F$23:DN$23,$E25)</f>
        <v>53</v>
      </c>
      <c r="DO25" s="4">
        <f>COUNTIF($F$23:DO$23,$E25)</f>
        <v>53</v>
      </c>
      <c r="DP25" s="4">
        <f>COUNTIF($F$23:DP$23,$E25)</f>
        <v>54</v>
      </c>
      <c r="DQ25" s="4">
        <f>COUNTIF($F$23:DQ$23,$E25)</f>
        <v>55</v>
      </c>
      <c r="DR25" s="4">
        <f>COUNTIF($F$23:DR$23,$E25)</f>
        <v>55</v>
      </c>
      <c r="DS25" s="4">
        <f>COUNTIF($F$23:DS$23,$E25)</f>
        <v>55</v>
      </c>
      <c r="DT25" s="4">
        <f>COUNTIF($F$23:DT$23,$E25)</f>
        <v>56</v>
      </c>
      <c r="DU25" s="4">
        <f>COUNTIF($F$23:DU$23,$E25)</f>
        <v>57</v>
      </c>
      <c r="DV25" s="4">
        <f>COUNTIF($F$23:DV$23,$E25)</f>
        <v>57</v>
      </c>
      <c r="DW25" s="4">
        <f>COUNTIF($F$23:DW$23,$E25)</f>
        <v>58</v>
      </c>
      <c r="DX25" s="4">
        <f>COUNTIF($F$23:DX$23,$E25)</f>
        <v>58</v>
      </c>
      <c r="DY25" s="4">
        <f>COUNTIF($F$23:DY$23,$E25)</f>
        <v>58</v>
      </c>
      <c r="DZ25" s="4">
        <f>COUNTIF($F$23:DZ$23,$E25)</f>
        <v>59</v>
      </c>
      <c r="EA25" s="4">
        <f>COUNTIF($F$23:EA$23,$E25)</f>
        <v>59</v>
      </c>
      <c r="EB25" s="4">
        <f>COUNTIF($F$23:EB$23,$E25)</f>
        <v>60</v>
      </c>
      <c r="EC25" s="4">
        <f>COUNTIF($F$23:EC$23,$E25)</f>
        <v>61</v>
      </c>
      <c r="ED25" s="4">
        <f>COUNTIF($F$23:ED$23,$E25)</f>
        <v>61</v>
      </c>
      <c r="EE25" s="4">
        <f>COUNTIF($F$23:EE$23,$E25)</f>
        <v>61</v>
      </c>
      <c r="EF25" s="4">
        <f>COUNTIF($F$23:EF$23,$E25)</f>
        <v>61</v>
      </c>
      <c r="EG25" s="4">
        <f>COUNTIF($F$23:EG$23,$E25)</f>
        <v>61</v>
      </c>
      <c r="EH25" s="4">
        <f>COUNTIF($F$23:EH$23,$E25)</f>
        <v>61</v>
      </c>
      <c r="EI25" s="4">
        <f>COUNTIF($F$23:EI$23,$E25)</f>
        <v>61</v>
      </c>
      <c r="EJ25" s="4">
        <f>COUNTIF($F$23:EJ$23,$E25)</f>
        <v>61</v>
      </c>
      <c r="EK25" s="4">
        <f>COUNTIF($F$23:EK$23,$E25)</f>
        <v>61</v>
      </c>
      <c r="EL25" s="4">
        <f>COUNTIF($F$23:EL$23,$E25)</f>
        <v>61</v>
      </c>
      <c r="EM25" s="4">
        <f>COUNTIF($F$23:EM$23,$E25)</f>
        <v>61</v>
      </c>
      <c r="EN25" s="4">
        <f>COUNTIF($F$23:EN$23,$E25)</f>
        <v>61</v>
      </c>
      <c r="EO25" s="4">
        <f>COUNTIF($F$23:EO$23,$E25)</f>
        <v>61</v>
      </c>
      <c r="EP25" s="4">
        <f>COUNTIF($F$23:EP$23,$E25)</f>
        <v>61</v>
      </c>
      <c r="EQ25" s="4">
        <f>COUNTIF($F$23:EQ$23,$E25)</f>
        <v>61</v>
      </c>
      <c r="ER25" s="4">
        <f>COUNTIF($F$23:ER$23,$E25)</f>
        <v>61</v>
      </c>
      <c r="ES25" s="4">
        <f>COUNTIF($F$23:ES$23,$E25)</f>
        <v>61</v>
      </c>
      <c r="ET25" s="4">
        <f>COUNTIF($F$23:ET$23,$E25)</f>
        <v>61</v>
      </c>
      <c r="EU25" s="4">
        <f>COUNTIF($F$23:EU$23,$E25)</f>
        <v>61</v>
      </c>
      <c r="EV25" s="4">
        <f>COUNTIF($F$23:EV$23,$E25)</f>
        <v>61</v>
      </c>
      <c r="EW25" s="4">
        <f>COUNTIF($F$23:EW$23,$E25)</f>
        <v>61</v>
      </c>
      <c r="EX25" s="4">
        <f>COUNTIF($F$23:EX$23,$E25)</f>
        <v>61</v>
      </c>
      <c r="EY25" s="4">
        <f>COUNTIF($F$23:EY$23,$E25)</f>
        <v>61</v>
      </c>
      <c r="EZ25" s="4">
        <f>COUNTIF($F$23:EZ$23,$E25)</f>
        <v>61</v>
      </c>
      <c r="FA25" s="4">
        <f>COUNTIF($F$23:FA$23,$E25)</f>
        <v>61</v>
      </c>
      <c r="FB25" s="4">
        <f>COUNTIF($F$23:FB$23,$E25)</f>
        <v>61</v>
      </c>
      <c r="FC25" s="4">
        <f>COUNTIF($F$23:FC$23,$E25)</f>
        <v>61</v>
      </c>
      <c r="FD25" s="4">
        <f>COUNTIF($F$23:FD$23,$E25)</f>
        <v>61</v>
      </c>
      <c r="FE25" s="4">
        <f>COUNTIF($F$23:FE$23,$E25)</f>
        <v>61</v>
      </c>
      <c r="FF25" s="4">
        <f>COUNTIF($F$23:FF$23,$E25)</f>
        <v>61</v>
      </c>
      <c r="FG25" s="4">
        <f>COUNTIF($F$23:FG$23,$E25)</f>
        <v>61</v>
      </c>
      <c r="FH25" s="4">
        <f>COUNTIF($F$23:FH$23,$E25)</f>
        <v>61</v>
      </c>
      <c r="FI25" s="4">
        <f>COUNTIF($F$23:FI$23,$E25)</f>
        <v>61</v>
      </c>
      <c r="FJ25" s="4">
        <f>COUNTIF($F$23:FJ$23,$E25)</f>
        <v>61</v>
      </c>
      <c r="FK25" s="4">
        <f>COUNTIF($F$23:FK$23,$E25)</f>
        <v>61</v>
      </c>
      <c r="FL25" s="4">
        <f>COUNTIF($F$23:FL$23,$E25)</f>
        <v>61</v>
      </c>
      <c r="FM25" s="4">
        <f>COUNTIF($F$23:FM$23,$E25)</f>
        <v>61</v>
      </c>
      <c r="FN25" s="4">
        <f>COUNTIF($F$23:FN$23,$E25)</f>
        <v>61</v>
      </c>
      <c r="FO25" s="4">
        <f>COUNTIF($F$23:FO$23,$E25)</f>
        <v>61</v>
      </c>
      <c r="FP25" s="4">
        <f>COUNTIF($F$23:FP$23,$E25)</f>
        <v>61</v>
      </c>
      <c r="FQ25" s="4">
        <f>COUNTIF($F$23:FQ$23,$E25)</f>
        <v>61</v>
      </c>
      <c r="FR25" s="4">
        <f>COUNTIF($F$23:FR$23,$E25)</f>
        <v>61</v>
      </c>
      <c r="FS25" s="4">
        <f>COUNTIF($F$23:FS$23,$E25)</f>
        <v>61</v>
      </c>
      <c r="FT25" s="4">
        <f>COUNTIF($F$23:FT$23,$E25)</f>
        <v>61</v>
      </c>
      <c r="FU25" s="4">
        <f>COUNTIF($F$23:FU$23,$E25)</f>
        <v>61</v>
      </c>
      <c r="FV25" s="4">
        <f>COUNTIF($F$23:FV$23,$E25)</f>
        <v>61</v>
      </c>
      <c r="FW25" s="4">
        <f>COUNTIF($F$23:FW$23,$E25)</f>
        <v>61</v>
      </c>
      <c r="FX25" s="4">
        <f>COUNTIF($F$23:FX$23,$E25)</f>
        <v>61</v>
      </c>
      <c r="FY25" s="4">
        <f>COUNTIF($F$23:FY$23,$E25)</f>
        <v>61</v>
      </c>
      <c r="FZ25" s="4">
        <f>COUNTIF($F$23:FZ$23,$E25)</f>
        <v>61</v>
      </c>
      <c r="GA25" s="4">
        <f>COUNTIF($F$23:GA$23,$E25)</f>
        <v>61</v>
      </c>
      <c r="GB25" s="4">
        <f>COUNTIF($F$23:GB$23,$E25)</f>
        <v>61</v>
      </c>
      <c r="GC25" s="4">
        <f>COUNTIF($F$23:GC$23,$E25)</f>
        <v>61</v>
      </c>
      <c r="GD25" s="4">
        <f>COUNTIF($F$23:GD$23,$E25)</f>
        <v>61</v>
      </c>
      <c r="GE25" s="4">
        <f>COUNTIF($F$23:GE$23,$E25)</f>
        <v>61</v>
      </c>
      <c r="GF25" s="4">
        <f>COUNTIF($F$23:GF$23,$E25)</f>
        <v>61</v>
      </c>
      <c r="GG25" s="4">
        <f>COUNTIF($F$23:GG$23,$E25)</f>
        <v>61</v>
      </c>
      <c r="GH25" s="4">
        <f>COUNTIF($F$23:GH$23,$E25)</f>
        <v>61</v>
      </c>
      <c r="GI25" s="4">
        <f>COUNTIF($F$23:GI$23,$E25)</f>
        <v>61</v>
      </c>
      <c r="GJ25" s="4">
        <f>COUNTIF($F$23:GJ$23,$E25)</f>
        <v>61</v>
      </c>
      <c r="GK25" s="4">
        <f>COUNTIF($F$23:GK$23,$E25)</f>
        <v>61</v>
      </c>
      <c r="GL25" s="4">
        <f>COUNTIF($F$23:GL$23,$E25)</f>
        <v>61</v>
      </c>
      <c r="GM25" s="4">
        <f>COUNTIF($F$23:GM$23,$E25)</f>
        <v>61</v>
      </c>
      <c r="GN25" s="4">
        <f>COUNTIF($F$23:GN$23,$E25)</f>
        <v>61</v>
      </c>
      <c r="GO25" s="4">
        <f>COUNTIF($F$23:GO$23,$E25)</f>
        <v>61</v>
      </c>
      <c r="GP25" s="4">
        <f>COUNTIF($F$23:GP$23,$E25)</f>
        <v>61</v>
      </c>
      <c r="GQ25" s="4">
        <f>COUNTIF($F$23:GQ$23,$E25)</f>
        <v>61</v>
      </c>
      <c r="GR25" s="4">
        <f>COUNTIF($F$23:GR$23,$E25)</f>
        <v>61</v>
      </c>
      <c r="GS25" s="4">
        <f>COUNTIF($F$23:GS$23,$E25)</f>
        <v>61</v>
      </c>
      <c r="GT25" s="4">
        <f>COUNTIF($F$23:GT$23,$E25)</f>
        <v>61</v>
      </c>
      <c r="GU25" s="4">
        <f>COUNTIF($F$23:GU$23,$E25)</f>
        <v>61</v>
      </c>
      <c r="GV25" s="4">
        <f>COUNTIF($F$23:GV$23,$E25)</f>
        <v>61</v>
      </c>
      <c r="GW25" s="4">
        <f>COUNTIF($F$23:GW$23,$E25)</f>
        <v>61</v>
      </c>
    </row>
    <row r="26" spans="3:205" ht="25.2" customHeight="1">
      <c r="D26" s="4"/>
      <c r="E26" s="37" t="s">
        <v>80</v>
      </c>
      <c r="F26" s="4" cm="1">
        <f t="array" ref="F26:GW26">_xlfn.SEQUENCE(,COUNT(F25:GW25))</f>
        <v>1</v>
      </c>
      <c r="G26" s="4">
        <v>2</v>
      </c>
      <c r="H26" s="4">
        <v>3</v>
      </c>
      <c r="I26" s="4">
        <v>4</v>
      </c>
      <c r="J26" s="4">
        <v>5</v>
      </c>
      <c r="K26" s="4">
        <v>6</v>
      </c>
      <c r="L26" s="4">
        <v>7</v>
      </c>
      <c r="M26" s="4">
        <v>8</v>
      </c>
      <c r="N26" s="4">
        <v>9</v>
      </c>
      <c r="O26" s="4">
        <v>10</v>
      </c>
      <c r="P26" s="4">
        <v>11</v>
      </c>
      <c r="Q26" s="4">
        <v>12</v>
      </c>
      <c r="R26" s="4">
        <v>13</v>
      </c>
      <c r="S26" s="4">
        <v>14</v>
      </c>
      <c r="T26" s="4">
        <v>15</v>
      </c>
      <c r="U26" s="4">
        <v>16</v>
      </c>
      <c r="V26" s="4">
        <v>17</v>
      </c>
      <c r="W26" s="4">
        <v>18</v>
      </c>
      <c r="X26" s="4">
        <v>19</v>
      </c>
      <c r="Y26" s="4">
        <v>20</v>
      </c>
      <c r="Z26" s="4">
        <v>21</v>
      </c>
      <c r="AA26" s="4">
        <v>22</v>
      </c>
      <c r="AB26" s="4">
        <v>23</v>
      </c>
      <c r="AC26" s="4">
        <v>24</v>
      </c>
      <c r="AD26" s="4">
        <v>25</v>
      </c>
      <c r="AE26" s="4">
        <v>26</v>
      </c>
      <c r="AF26" s="4">
        <v>27</v>
      </c>
      <c r="AG26" s="4">
        <v>28</v>
      </c>
      <c r="AH26" s="4">
        <v>29</v>
      </c>
      <c r="AI26" s="4">
        <v>30</v>
      </c>
      <c r="AJ26" s="4">
        <v>31</v>
      </c>
      <c r="AK26" s="4">
        <v>32</v>
      </c>
      <c r="AL26" s="4">
        <v>33</v>
      </c>
      <c r="AM26" s="4">
        <v>34</v>
      </c>
      <c r="AN26" s="4">
        <v>35</v>
      </c>
      <c r="AO26" s="4">
        <v>36</v>
      </c>
      <c r="AP26" s="4">
        <v>37</v>
      </c>
      <c r="AQ26" s="4">
        <v>38</v>
      </c>
      <c r="AR26" s="4">
        <v>39</v>
      </c>
      <c r="AS26" s="4">
        <v>40</v>
      </c>
      <c r="AT26" s="4">
        <v>41</v>
      </c>
      <c r="AU26" s="4">
        <v>42</v>
      </c>
      <c r="AV26" s="4">
        <v>43</v>
      </c>
      <c r="AW26" s="4">
        <v>44</v>
      </c>
      <c r="AX26" s="4">
        <v>45</v>
      </c>
      <c r="AY26" s="4">
        <v>46</v>
      </c>
      <c r="AZ26" s="4">
        <v>47</v>
      </c>
      <c r="BA26" s="4">
        <v>48</v>
      </c>
      <c r="BB26" s="4">
        <v>49</v>
      </c>
      <c r="BC26" s="4">
        <v>50</v>
      </c>
      <c r="BD26" s="4">
        <v>51</v>
      </c>
      <c r="BE26" s="4">
        <v>52</v>
      </c>
      <c r="BF26" s="4">
        <v>53</v>
      </c>
      <c r="BG26" s="4">
        <v>54</v>
      </c>
      <c r="BH26" s="4">
        <v>55</v>
      </c>
      <c r="BI26" s="4">
        <v>56</v>
      </c>
      <c r="BJ26" s="4">
        <v>57</v>
      </c>
      <c r="BK26" s="4">
        <v>58</v>
      </c>
      <c r="BL26" s="4">
        <v>59</v>
      </c>
      <c r="BM26" s="4">
        <v>60</v>
      </c>
      <c r="BN26" s="4">
        <v>61</v>
      </c>
      <c r="BO26" s="4">
        <v>62</v>
      </c>
      <c r="BP26" s="4">
        <v>63</v>
      </c>
      <c r="BQ26" s="4">
        <v>64</v>
      </c>
      <c r="BR26" s="4">
        <v>65</v>
      </c>
      <c r="BS26" s="4">
        <v>66</v>
      </c>
      <c r="BT26" s="4">
        <v>67</v>
      </c>
      <c r="BU26" s="4">
        <v>68</v>
      </c>
      <c r="BV26" s="4">
        <v>69</v>
      </c>
      <c r="BW26" s="4">
        <v>70</v>
      </c>
      <c r="BX26" s="4">
        <v>71</v>
      </c>
      <c r="BY26" s="4">
        <v>72</v>
      </c>
      <c r="BZ26" s="4">
        <v>73</v>
      </c>
      <c r="CA26" s="4">
        <v>74</v>
      </c>
      <c r="CB26" s="4">
        <v>75</v>
      </c>
      <c r="CC26" s="4">
        <v>76</v>
      </c>
      <c r="CD26" s="4">
        <v>77</v>
      </c>
      <c r="CE26" s="4">
        <v>78</v>
      </c>
      <c r="CF26" s="4">
        <v>79</v>
      </c>
      <c r="CG26" s="4">
        <v>80</v>
      </c>
      <c r="CH26" s="4">
        <v>81</v>
      </c>
      <c r="CI26" s="4">
        <v>82</v>
      </c>
      <c r="CJ26" s="4">
        <v>83</v>
      </c>
      <c r="CK26" s="4">
        <v>84</v>
      </c>
      <c r="CL26" s="4">
        <v>85</v>
      </c>
      <c r="CM26" s="4">
        <v>86</v>
      </c>
      <c r="CN26" s="4">
        <v>87</v>
      </c>
      <c r="CO26" s="4">
        <v>88</v>
      </c>
      <c r="CP26" s="4">
        <v>89</v>
      </c>
      <c r="CQ26" s="4">
        <v>90</v>
      </c>
      <c r="CR26" s="4">
        <v>91</v>
      </c>
      <c r="CS26" s="4">
        <v>92</v>
      </c>
      <c r="CT26" s="4">
        <v>93</v>
      </c>
      <c r="CU26" s="4">
        <v>94</v>
      </c>
      <c r="CV26" s="4">
        <v>95</v>
      </c>
      <c r="CW26" s="4">
        <v>96</v>
      </c>
      <c r="CX26" s="4">
        <v>97</v>
      </c>
      <c r="CY26" s="4">
        <v>98</v>
      </c>
      <c r="CZ26" s="4">
        <v>99</v>
      </c>
      <c r="DA26" s="4">
        <v>100</v>
      </c>
      <c r="DB26" s="4">
        <v>101</v>
      </c>
      <c r="DC26" s="4">
        <v>102</v>
      </c>
      <c r="DD26" s="4">
        <v>103</v>
      </c>
      <c r="DE26" s="4">
        <v>104</v>
      </c>
      <c r="DF26" s="4">
        <v>105</v>
      </c>
      <c r="DG26" s="4">
        <v>106</v>
      </c>
      <c r="DH26" s="4">
        <v>107</v>
      </c>
      <c r="DI26" s="4">
        <v>108</v>
      </c>
      <c r="DJ26" s="4">
        <v>109</v>
      </c>
      <c r="DK26" s="4">
        <v>110</v>
      </c>
      <c r="DL26" s="4">
        <v>111</v>
      </c>
      <c r="DM26" s="4">
        <v>112</v>
      </c>
      <c r="DN26" s="4">
        <v>113</v>
      </c>
      <c r="DO26" s="4">
        <v>114</v>
      </c>
      <c r="DP26" s="4">
        <v>115</v>
      </c>
      <c r="DQ26" s="4">
        <v>116</v>
      </c>
      <c r="DR26" s="4">
        <v>117</v>
      </c>
      <c r="DS26" s="4">
        <v>118</v>
      </c>
      <c r="DT26" s="4">
        <v>119</v>
      </c>
      <c r="DU26" s="4">
        <v>120</v>
      </c>
      <c r="DV26" s="4">
        <v>121</v>
      </c>
      <c r="DW26" s="4">
        <v>122</v>
      </c>
      <c r="DX26" s="4">
        <v>123</v>
      </c>
      <c r="DY26" s="4">
        <v>124</v>
      </c>
      <c r="DZ26" s="4">
        <v>125</v>
      </c>
      <c r="EA26" s="4">
        <v>126</v>
      </c>
      <c r="EB26" s="4">
        <v>127</v>
      </c>
      <c r="EC26" s="4">
        <v>128</v>
      </c>
      <c r="ED26" s="4">
        <v>129</v>
      </c>
      <c r="EE26">
        <v>130</v>
      </c>
      <c r="EF26" s="4">
        <v>131</v>
      </c>
      <c r="EG26" s="4">
        <v>132</v>
      </c>
      <c r="EH26" s="4">
        <v>133</v>
      </c>
      <c r="EI26" s="4">
        <v>134</v>
      </c>
      <c r="EJ26" s="4">
        <v>135</v>
      </c>
      <c r="EK26" s="4">
        <v>136</v>
      </c>
      <c r="EL26" s="4">
        <v>137</v>
      </c>
      <c r="EM26" s="4">
        <v>138</v>
      </c>
      <c r="EN26" s="4">
        <v>139</v>
      </c>
      <c r="EO26" s="4">
        <v>140</v>
      </c>
      <c r="EP26" s="4">
        <v>141</v>
      </c>
      <c r="EQ26" s="4">
        <v>142</v>
      </c>
      <c r="ER26" s="4">
        <v>143</v>
      </c>
      <c r="ES26" s="4">
        <v>144</v>
      </c>
      <c r="ET26" s="4">
        <v>145</v>
      </c>
      <c r="EU26" s="4">
        <v>146</v>
      </c>
      <c r="EV26" s="4">
        <v>147</v>
      </c>
      <c r="EW26" s="4">
        <v>148</v>
      </c>
      <c r="EX26" s="4">
        <v>149</v>
      </c>
      <c r="EY26" s="4">
        <v>150</v>
      </c>
      <c r="EZ26" s="4">
        <v>151</v>
      </c>
      <c r="FA26" s="4">
        <v>152</v>
      </c>
      <c r="FB26" s="4">
        <v>153</v>
      </c>
      <c r="FC26" s="4">
        <v>154</v>
      </c>
      <c r="FD26" s="4">
        <v>155</v>
      </c>
      <c r="FE26" s="4">
        <v>156</v>
      </c>
      <c r="FF26" s="4">
        <v>157</v>
      </c>
      <c r="FG26" s="4">
        <v>158</v>
      </c>
      <c r="FH26" s="4">
        <v>159</v>
      </c>
      <c r="FI26" s="4">
        <v>160</v>
      </c>
      <c r="FJ26" s="4">
        <v>161</v>
      </c>
      <c r="FK26" s="4">
        <v>162</v>
      </c>
      <c r="FL26" s="4">
        <v>163</v>
      </c>
      <c r="FM26" s="4">
        <v>164</v>
      </c>
      <c r="FN26" s="4">
        <v>165</v>
      </c>
      <c r="FO26" s="4">
        <v>166</v>
      </c>
      <c r="FP26" s="4">
        <v>167</v>
      </c>
      <c r="FQ26" s="4">
        <v>168</v>
      </c>
      <c r="FR26" s="4">
        <v>169</v>
      </c>
      <c r="FS26" s="4">
        <v>170</v>
      </c>
      <c r="FT26" s="4">
        <v>171</v>
      </c>
      <c r="FU26" s="4">
        <v>172</v>
      </c>
      <c r="FV26" s="4">
        <v>173</v>
      </c>
      <c r="FW26" s="4">
        <v>174</v>
      </c>
      <c r="FX26" s="4">
        <v>175</v>
      </c>
      <c r="FY26" s="4">
        <v>176</v>
      </c>
      <c r="FZ26" s="4">
        <v>177</v>
      </c>
      <c r="GA26" s="4">
        <v>178</v>
      </c>
      <c r="GB26" s="4">
        <v>179</v>
      </c>
      <c r="GC26" s="4">
        <v>180</v>
      </c>
      <c r="GD26" s="4">
        <v>181</v>
      </c>
      <c r="GE26" s="4">
        <v>182</v>
      </c>
      <c r="GF26" s="4">
        <v>183</v>
      </c>
      <c r="GG26" s="4">
        <v>184</v>
      </c>
      <c r="GH26" s="4">
        <v>185</v>
      </c>
      <c r="GI26" s="4">
        <v>186</v>
      </c>
      <c r="GJ26" s="4">
        <v>187</v>
      </c>
      <c r="GK26" s="4">
        <v>188</v>
      </c>
      <c r="GL26" s="4">
        <v>189</v>
      </c>
      <c r="GM26" s="4">
        <v>190</v>
      </c>
      <c r="GN26" s="4">
        <v>191</v>
      </c>
      <c r="GO26" s="4">
        <v>192</v>
      </c>
      <c r="GP26" s="4">
        <v>193</v>
      </c>
      <c r="GQ26" s="4">
        <v>194</v>
      </c>
      <c r="GR26" s="4">
        <v>195</v>
      </c>
      <c r="GS26" s="4">
        <v>196</v>
      </c>
      <c r="GT26" s="4">
        <v>197</v>
      </c>
      <c r="GU26" s="4">
        <v>198</v>
      </c>
      <c r="GV26" s="4">
        <v>199</v>
      </c>
      <c r="GW26" s="4">
        <v>200</v>
      </c>
    </row>
    <row r="27" spans="3:205" ht="25.2" customHeight="1">
      <c r="D27" s="4"/>
      <c r="E27" s="37" t="s">
        <v>82</v>
      </c>
      <c r="F27" s="4" t="str">
        <f>IF(AND(OR(F24&gt;=15,F25&gt;=15),ABS(F24-F25)&gt;=2),F26,"")</f>
        <v/>
      </c>
      <c r="G27" s="4" t="str">
        <f t="shared" ref="G27:BR27" si="22">IF(AND(OR(G24&gt;=15,G25&gt;=15),ABS(G24-G25)&gt;=2),G26,"")</f>
        <v/>
      </c>
      <c r="H27" s="4" t="str">
        <f t="shared" si="22"/>
        <v/>
      </c>
      <c r="I27" s="4" t="str">
        <f t="shared" si="22"/>
        <v/>
      </c>
      <c r="J27" s="4" t="str">
        <f t="shared" si="22"/>
        <v/>
      </c>
      <c r="K27" s="4" t="str">
        <f t="shared" si="22"/>
        <v/>
      </c>
      <c r="L27" s="4" t="str">
        <f t="shared" si="22"/>
        <v/>
      </c>
      <c r="M27" s="4" t="str">
        <f t="shared" si="22"/>
        <v/>
      </c>
      <c r="N27" s="4" t="str">
        <f t="shared" si="22"/>
        <v/>
      </c>
      <c r="O27" s="4" t="str">
        <f t="shared" si="22"/>
        <v/>
      </c>
      <c r="P27" s="4" t="str">
        <f t="shared" si="22"/>
        <v/>
      </c>
      <c r="Q27" s="4" t="str">
        <f t="shared" si="22"/>
        <v/>
      </c>
      <c r="R27" s="4" t="str">
        <f t="shared" si="22"/>
        <v/>
      </c>
      <c r="S27" s="4" t="str">
        <f t="shared" si="22"/>
        <v/>
      </c>
      <c r="T27" s="4" t="str">
        <f t="shared" si="22"/>
        <v/>
      </c>
      <c r="U27" s="4" t="str">
        <f t="shared" si="22"/>
        <v/>
      </c>
      <c r="V27" s="4" t="str">
        <f t="shared" si="22"/>
        <v/>
      </c>
      <c r="W27" s="4" t="str">
        <f t="shared" si="22"/>
        <v/>
      </c>
      <c r="X27" s="4" t="str">
        <f t="shared" si="22"/>
        <v/>
      </c>
      <c r="Y27" s="4" t="str">
        <f t="shared" si="22"/>
        <v/>
      </c>
      <c r="Z27" s="4" t="str">
        <f t="shared" si="22"/>
        <v/>
      </c>
      <c r="AA27" s="4" t="str">
        <f t="shared" si="22"/>
        <v/>
      </c>
      <c r="AB27" s="4" t="str">
        <f t="shared" si="22"/>
        <v/>
      </c>
      <c r="AC27" s="4" t="str">
        <f t="shared" si="22"/>
        <v/>
      </c>
      <c r="AD27" s="4" t="str">
        <f t="shared" si="22"/>
        <v/>
      </c>
      <c r="AE27" s="4" t="str">
        <f t="shared" si="22"/>
        <v/>
      </c>
      <c r="AF27" s="4" t="str">
        <f t="shared" si="22"/>
        <v/>
      </c>
      <c r="AG27" s="4">
        <f t="shared" si="22"/>
        <v>28</v>
      </c>
      <c r="AH27" s="4">
        <f t="shared" si="22"/>
        <v>29</v>
      </c>
      <c r="AI27" s="4">
        <f t="shared" si="22"/>
        <v>30</v>
      </c>
      <c r="AJ27" s="4">
        <f t="shared" si="22"/>
        <v>31</v>
      </c>
      <c r="AK27" s="4">
        <f t="shared" si="22"/>
        <v>32</v>
      </c>
      <c r="AL27" s="4" t="str">
        <f t="shared" si="22"/>
        <v/>
      </c>
      <c r="AM27" s="4">
        <f t="shared" si="22"/>
        <v>34</v>
      </c>
      <c r="AN27" s="4">
        <f t="shared" si="22"/>
        <v>35</v>
      </c>
      <c r="AO27" s="4">
        <f t="shared" si="22"/>
        <v>36</v>
      </c>
      <c r="AP27" s="4" t="str">
        <f t="shared" si="22"/>
        <v/>
      </c>
      <c r="AQ27" s="4" t="str">
        <f t="shared" si="22"/>
        <v/>
      </c>
      <c r="AR27" s="4" t="str">
        <f t="shared" si="22"/>
        <v/>
      </c>
      <c r="AS27" s="4" t="str">
        <f t="shared" si="22"/>
        <v/>
      </c>
      <c r="AT27" s="4" t="str">
        <f t="shared" si="22"/>
        <v/>
      </c>
      <c r="AU27" s="4">
        <f t="shared" si="22"/>
        <v>42</v>
      </c>
      <c r="AV27" s="4" t="str">
        <f t="shared" si="22"/>
        <v/>
      </c>
      <c r="AW27" s="4" t="str">
        <f t="shared" si="22"/>
        <v/>
      </c>
      <c r="AX27" s="4" t="str">
        <f t="shared" si="22"/>
        <v/>
      </c>
      <c r="AY27" s="4" t="str">
        <f t="shared" si="22"/>
        <v/>
      </c>
      <c r="AZ27" s="4" t="str">
        <f t="shared" si="22"/>
        <v/>
      </c>
      <c r="BA27" s="4" t="str">
        <f t="shared" si="22"/>
        <v/>
      </c>
      <c r="BB27" s="4" t="str">
        <f t="shared" si="22"/>
        <v/>
      </c>
      <c r="BC27" s="4">
        <f t="shared" si="22"/>
        <v>50</v>
      </c>
      <c r="BD27" s="4">
        <f t="shared" si="22"/>
        <v>51</v>
      </c>
      <c r="BE27" s="4">
        <f t="shared" si="22"/>
        <v>52</v>
      </c>
      <c r="BF27" s="4" t="str">
        <f t="shared" si="22"/>
        <v/>
      </c>
      <c r="BG27" s="4" t="str">
        <f t="shared" si="22"/>
        <v/>
      </c>
      <c r="BH27" s="4" t="str">
        <f t="shared" si="22"/>
        <v/>
      </c>
      <c r="BI27" s="4">
        <f t="shared" si="22"/>
        <v>56</v>
      </c>
      <c r="BJ27" s="4">
        <f t="shared" si="22"/>
        <v>57</v>
      </c>
      <c r="BK27" s="4">
        <f t="shared" si="22"/>
        <v>58</v>
      </c>
      <c r="BL27" s="4" t="str">
        <f t="shared" si="22"/>
        <v/>
      </c>
      <c r="BM27" s="4">
        <f t="shared" si="22"/>
        <v>60</v>
      </c>
      <c r="BN27" s="4">
        <f t="shared" si="22"/>
        <v>61</v>
      </c>
      <c r="BO27" s="4">
        <f t="shared" si="22"/>
        <v>62</v>
      </c>
      <c r="BP27" s="4">
        <f t="shared" si="22"/>
        <v>63</v>
      </c>
      <c r="BQ27" s="4">
        <f t="shared" si="22"/>
        <v>64</v>
      </c>
      <c r="BR27" s="4">
        <f t="shared" si="22"/>
        <v>65</v>
      </c>
      <c r="BS27" s="4">
        <f t="shared" ref="BS27:DO27" si="23">IF(AND(OR(BS24&gt;=15,BS25&gt;=15),ABS(BS24-BS25)&gt;=2),BS26,"")</f>
        <v>66</v>
      </c>
      <c r="BT27" s="4">
        <f t="shared" si="23"/>
        <v>67</v>
      </c>
      <c r="BU27" s="4">
        <f t="shared" si="23"/>
        <v>68</v>
      </c>
      <c r="BV27" s="4">
        <f t="shared" si="23"/>
        <v>69</v>
      </c>
      <c r="BW27" s="4">
        <f t="shared" si="23"/>
        <v>70</v>
      </c>
      <c r="BX27" s="4">
        <f t="shared" si="23"/>
        <v>71</v>
      </c>
      <c r="BY27" s="4">
        <f t="shared" si="23"/>
        <v>72</v>
      </c>
      <c r="BZ27" s="4">
        <f t="shared" si="23"/>
        <v>73</v>
      </c>
      <c r="CA27" s="4">
        <f t="shared" si="23"/>
        <v>74</v>
      </c>
      <c r="CB27" s="4">
        <f t="shared" si="23"/>
        <v>75</v>
      </c>
      <c r="CC27" s="4">
        <f t="shared" si="23"/>
        <v>76</v>
      </c>
      <c r="CD27" s="4">
        <f t="shared" si="23"/>
        <v>77</v>
      </c>
      <c r="CE27" s="4">
        <f t="shared" si="23"/>
        <v>78</v>
      </c>
      <c r="CF27" s="4">
        <f t="shared" si="23"/>
        <v>79</v>
      </c>
      <c r="CG27" s="4">
        <f t="shared" si="23"/>
        <v>80</v>
      </c>
      <c r="CH27" s="4">
        <f t="shared" si="23"/>
        <v>81</v>
      </c>
      <c r="CI27" s="4">
        <f t="shared" si="23"/>
        <v>82</v>
      </c>
      <c r="CJ27" s="4">
        <f t="shared" si="23"/>
        <v>83</v>
      </c>
      <c r="CK27" s="4">
        <f t="shared" si="23"/>
        <v>84</v>
      </c>
      <c r="CL27" s="4">
        <f t="shared" si="23"/>
        <v>85</v>
      </c>
      <c r="CM27" s="4">
        <f t="shared" si="23"/>
        <v>86</v>
      </c>
      <c r="CN27" s="4">
        <f t="shared" si="23"/>
        <v>87</v>
      </c>
      <c r="CO27" s="4">
        <f t="shared" si="23"/>
        <v>88</v>
      </c>
      <c r="CP27" s="4">
        <f t="shared" si="23"/>
        <v>89</v>
      </c>
      <c r="CQ27" s="4">
        <f t="shared" si="23"/>
        <v>90</v>
      </c>
      <c r="CR27" s="4">
        <f t="shared" si="23"/>
        <v>91</v>
      </c>
      <c r="CS27" s="4">
        <f t="shared" si="23"/>
        <v>92</v>
      </c>
      <c r="CT27" s="4">
        <f t="shared" si="23"/>
        <v>93</v>
      </c>
      <c r="CU27" s="4">
        <f t="shared" si="23"/>
        <v>94</v>
      </c>
      <c r="CV27" s="4">
        <f t="shared" si="23"/>
        <v>95</v>
      </c>
      <c r="CW27" s="4">
        <f t="shared" si="23"/>
        <v>96</v>
      </c>
      <c r="CX27" s="4">
        <f t="shared" si="23"/>
        <v>97</v>
      </c>
      <c r="CY27" s="4">
        <f t="shared" si="23"/>
        <v>98</v>
      </c>
      <c r="CZ27" s="4">
        <f t="shared" si="23"/>
        <v>99</v>
      </c>
      <c r="DA27" s="4">
        <f t="shared" si="23"/>
        <v>100</v>
      </c>
      <c r="DB27" s="4">
        <f t="shared" si="23"/>
        <v>101</v>
      </c>
      <c r="DC27" s="4">
        <f t="shared" si="23"/>
        <v>102</v>
      </c>
      <c r="DD27" s="4">
        <f t="shared" si="23"/>
        <v>103</v>
      </c>
      <c r="DE27" s="4">
        <f t="shared" si="23"/>
        <v>104</v>
      </c>
      <c r="DF27" s="4">
        <f t="shared" si="23"/>
        <v>105</v>
      </c>
      <c r="DG27" s="4">
        <f t="shared" si="23"/>
        <v>106</v>
      </c>
      <c r="DH27" s="4">
        <f t="shared" si="23"/>
        <v>107</v>
      </c>
      <c r="DI27" s="4">
        <f t="shared" si="23"/>
        <v>108</v>
      </c>
      <c r="DJ27" s="4">
        <f t="shared" si="23"/>
        <v>109</v>
      </c>
      <c r="DK27" s="4">
        <f t="shared" si="23"/>
        <v>110</v>
      </c>
      <c r="DL27" s="4">
        <f t="shared" si="23"/>
        <v>111</v>
      </c>
      <c r="DM27" s="4">
        <f t="shared" si="23"/>
        <v>112</v>
      </c>
      <c r="DN27" s="4">
        <f t="shared" si="23"/>
        <v>113</v>
      </c>
      <c r="DO27" s="4">
        <f t="shared" si="23"/>
        <v>114</v>
      </c>
      <c r="DP27" s="4"/>
      <c r="DQ27" s="4"/>
      <c r="DR27" s="4"/>
      <c r="DS27" s="4"/>
      <c r="DT27" s="4"/>
      <c r="DU27" s="4"/>
      <c r="DV27" s="4"/>
      <c r="DW27" s="4"/>
      <c r="DX27" s="4"/>
      <c r="DY27" s="4"/>
      <c r="DZ27" s="4"/>
      <c r="EA27" s="4"/>
      <c r="EB27" s="4"/>
      <c r="EC27" s="4"/>
      <c r="ED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row>
    <row r="28" spans="3:205" ht="25.2" customHeight="1">
      <c r="D28" s="4"/>
      <c r="E28" s="37"/>
      <c r="F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row>
    <row r="29" spans="3:205" ht="25.2" customHeight="1">
      <c r="D29" s="36" t="s">
        <v>82</v>
      </c>
      <c r="E29" s="68" t="str" cm="1">
        <f t="array" ref="E29">INDEX(_xlfn.ANCHORARRAY(F23),1,MIN(F27:DO27))</f>
        <v>UCLA</v>
      </c>
      <c r="G29" s="54" t="s">
        <v>94</v>
      </c>
      <c r="H29" s="54" t="s">
        <v>101</v>
      </c>
      <c r="I29" s="4"/>
      <c r="J29" s="4"/>
      <c r="K29" s="36" t="str">
        <f>E12</f>
        <v>A</v>
      </c>
      <c r="L29" t="s">
        <v>102</v>
      </c>
      <c r="N29" s="4"/>
      <c r="O29" s="64" t="str" cm="1">
        <f t="array" ref="O29">_xlfn._xlws.FILTER(_xlfn.ANCHORARRAY(E6),_xlfn.ANCHORARRAY(E6)&lt;&gt;"A")</f>
        <v>UCLA</v>
      </c>
      <c r="P29" s="4" t="s">
        <v>104</v>
      </c>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row>
    <row r="30" spans="3:205" ht="25.2" customHeight="1">
      <c r="D30" s="4"/>
      <c r="E30" s="37"/>
      <c r="F30" s="4"/>
      <c r="G30" s="36">
        <v>1</v>
      </c>
      <c r="H30" s="36">
        <f>MIN(F9:GW9)</f>
        <v>34</v>
      </c>
      <c r="I30" s="4"/>
      <c r="J30" s="4"/>
      <c r="K30" s="36" t="str">
        <f>E21</f>
        <v>A</v>
      </c>
      <c r="L30" s="4" t="s">
        <v>103</v>
      </c>
      <c r="M30" s="4"/>
      <c r="N30" s="4"/>
      <c r="O30" s="4">
        <f ca="1">COUNTIF(OFFSET($F$5,0,0,1,K31),O29)</f>
        <v>21</v>
      </c>
      <c r="P30" s="4" t="s">
        <v>85</v>
      </c>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row>
    <row r="31" spans="3:205" ht="25.2" customHeight="1">
      <c r="D31" s="4"/>
      <c r="G31" s="36">
        <v>2</v>
      </c>
      <c r="H31" s="36">
        <f>MIN(F18:FH18)</f>
        <v>37</v>
      </c>
      <c r="K31" s="36">
        <f>IF(K29=K30,SUM(H30:H31),SUM(H30:H32))</f>
        <v>71</v>
      </c>
      <c r="L31" s="4" t="s">
        <v>95</v>
      </c>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row>
    <row r="32" spans="3:205" ht="14.7" customHeight="1">
      <c r="D32" s="4"/>
      <c r="G32" s="36">
        <v>3</v>
      </c>
      <c r="H32" s="36">
        <f>MIN(F27:DO27)</f>
        <v>28</v>
      </c>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row>
    <row r="33" spans="4:205" ht="14.7" customHeight="1">
      <c r="D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row>
    <row r="34" spans="4:205" ht="25.5" customHeight="1">
      <c r="D34" s="4"/>
      <c r="E34" s="37"/>
      <c r="F34" s="4"/>
      <c r="G34" s="4"/>
      <c r="H34" s="4"/>
      <c r="I34" s="4"/>
      <c r="L34" s="4"/>
      <c r="M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row>
    <row r="35" spans="4:205" ht="25.5" customHeight="1">
      <c r="D35" s="4"/>
      <c r="E35" s="37"/>
      <c r="F35" s="4"/>
      <c r="G35" s="4"/>
      <c r="H35" s="4"/>
      <c r="I35" s="4"/>
      <c r="J35" s="4"/>
      <c r="K35" s="4"/>
      <c r="L35" s="4"/>
      <c r="M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row>
    <row r="36" spans="4:205" ht="25.5" customHeight="1">
      <c r="D36" s="4"/>
      <c r="E36" s="37"/>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row>
    <row r="37" spans="4:205" ht="25.5" customHeight="1">
      <c r="D37" s="4"/>
      <c r="E37" s="37"/>
      <c r="F37" s="4"/>
      <c r="G37" s="4"/>
      <c r="H37" s="4"/>
      <c r="I37" s="36"/>
      <c r="J37" s="47" cm="1">
        <f t="array" ref="J37:AC37">_xlfn.SEQUENCE(,20,61)</f>
        <v>61</v>
      </c>
      <c r="K37" s="47">
        <v>62</v>
      </c>
      <c r="L37" s="47">
        <v>63</v>
      </c>
      <c r="M37" s="47">
        <v>64</v>
      </c>
      <c r="N37" s="47">
        <v>65</v>
      </c>
      <c r="O37" s="47">
        <v>66</v>
      </c>
      <c r="P37" s="47">
        <v>67</v>
      </c>
      <c r="Q37" s="47">
        <v>68</v>
      </c>
      <c r="R37" s="47">
        <v>69</v>
      </c>
      <c r="S37" s="47">
        <v>70</v>
      </c>
      <c r="T37" s="47">
        <v>71</v>
      </c>
      <c r="U37" s="47">
        <v>72</v>
      </c>
      <c r="V37" s="47">
        <v>73</v>
      </c>
      <c r="W37" s="47">
        <v>74</v>
      </c>
      <c r="X37" s="47">
        <v>75</v>
      </c>
      <c r="Y37" s="47">
        <v>76</v>
      </c>
      <c r="Z37" s="47">
        <v>77</v>
      </c>
      <c r="AA37" s="47">
        <v>78</v>
      </c>
      <c r="AB37" s="47">
        <v>79</v>
      </c>
      <c r="AC37" s="47">
        <v>80</v>
      </c>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row>
    <row r="38" spans="4:205" ht="35.700000000000003" customHeight="1">
      <c r="D38" s="4"/>
      <c r="E38" s="37"/>
      <c r="F38" s="4"/>
      <c r="G38" s="4"/>
      <c r="H38" s="4"/>
      <c r="I38" s="37">
        <f ca="1">O30</f>
        <v>21</v>
      </c>
      <c r="J38" s="36">
        <f t="dataTable" ref="J38:AC39" dt2D="0" dtr="1" r1="E2" ca="1"/>
        <v>21</v>
      </c>
      <c r="K38" s="36">
        <v>25</v>
      </c>
      <c r="L38" s="36">
        <v>25</v>
      </c>
      <c r="M38" s="36">
        <v>26</v>
      </c>
      <c r="N38" s="36">
        <v>41</v>
      </c>
      <c r="O38" s="36">
        <v>18</v>
      </c>
      <c r="P38" s="36">
        <v>50</v>
      </c>
      <c r="Q38" s="36">
        <v>25</v>
      </c>
      <c r="R38" s="36">
        <v>53</v>
      </c>
      <c r="S38" s="36">
        <v>19</v>
      </c>
      <c r="T38" s="36">
        <v>26</v>
      </c>
      <c r="U38" s="36">
        <v>12</v>
      </c>
      <c r="V38" s="36">
        <v>26</v>
      </c>
      <c r="W38" s="36">
        <v>41</v>
      </c>
      <c r="X38" s="36">
        <v>27</v>
      </c>
      <c r="Y38" s="36">
        <v>31</v>
      </c>
      <c r="Z38" s="36">
        <v>50</v>
      </c>
      <c r="AA38" s="36">
        <v>13</v>
      </c>
      <c r="AB38" s="36">
        <v>52</v>
      </c>
      <c r="AC38" s="36">
        <v>29</v>
      </c>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row>
    <row r="39" spans="4:205" ht="43.2" customHeight="1">
      <c r="I39" s="65" t="str">
        <f>O29</f>
        <v>UCLA</v>
      </c>
      <c r="J39" s="39" t="str">
        <v>UCLA</v>
      </c>
      <c r="K39" s="39" t="str">
        <v>U</v>
      </c>
      <c r="L39" s="39" t="str">
        <v>USC</v>
      </c>
      <c r="M39" s="39" t="str">
        <v>O</v>
      </c>
      <c r="N39" s="39" t="str">
        <v>ASU</v>
      </c>
      <c r="O39" s="39" t="str">
        <v>S</v>
      </c>
      <c r="P39" s="39" t="str">
        <v>Cal</v>
      </c>
      <c r="Q39" s="39" t="str">
        <v>U</v>
      </c>
      <c r="R39" s="39" t="str">
        <v>S</v>
      </c>
      <c r="S39" s="39" t="str">
        <v>WSU</v>
      </c>
      <c r="T39" s="39" t="str">
        <v>OSU</v>
      </c>
      <c r="U39" s="39" t="str">
        <v>UCLA</v>
      </c>
      <c r="V39" s="39" t="str">
        <v>OSU</v>
      </c>
      <c r="W39" s="39" t="str">
        <v>WSU</v>
      </c>
      <c r="X39" s="39" t="str">
        <v>UW</v>
      </c>
      <c r="Y39" s="39" t="str">
        <v>ASU</v>
      </c>
      <c r="Z39" s="39" t="str">
        <v>O</v>
      </c>
      <c r="AA39" s="39" t="str">
        <v>CU</v>
      </c>
      <c r="AB39" s="39" t="str">
        <v>Cal</v>
      </c>
      <c r="AC39" s="39" t="str">
        <v>USC</v>
      </c>
    </row>
    <row r="40" spans="4:205" ht="37.200000000000003" customHeight="1"/>
    <row r="41" spans="4:205" ht="14.7" customHeight="1"/>
    <row r="42" spans="4:205" ht="14.7" customHeight="1">
      <c r="I42" s="64" t="s">
        <v>105</v>
      </c>
      <c r="J42" s="39" t="str" cm="1">
        <f t="array" ref="J42:T42">_xlfn.UNIQUE(J39:AC39,TRUE)</f>
        <v>UCLA</v>
      </c>
      <c r="K42" s="39" t="str">
        <v>U</v>
      </c>
      <c r="L42" s="39" t="str">
        <v>USC</v>
      </c>
      <c r="M42" s="39" t="str">
        <v>O</v>
      </c>
      <c r="N42" s="39" t="str">
        <v>ASU</v>
      </c>
      <c r="O42" s="39" t="str">
        <v>S</v>
      </c>
      <c r="P42" s="39" t="str">
        <v>Cal</v>
      </c>
      <c r="Q42" s="39" t="str">
        <v>WSU</v>
      </c>
      <c r="R42" s="39" t="str">
        <v>OSU</v>
      </c>
      <c r="S42" s="39" t="str">
        <v>UW</v>
      </c>
      <c r="T42" s="39" t="str">
        <v>CU</v>
      </c>
    </row>
    <row r="43" spans="4:205">
      <c r="I43" s="64" t="s">
        <v>106</v>
      </c>
      <c r="J43" s="39" cm="1">
        <f t="array" ref="J43:T43">SUMIF(J39:AC39,_xlfn.ANCHORARRAY(J42),J38:AC38)</f>
        <v>33</v>
      </c>
      <c r="K43" s="39">
        <v>50</v>
      </c>
      <c r="L43" s="39">
        <v>54</v>
      </c>
      <c r="M43" s="39">
        <v>76</v>
      </c>
      <c r="N43" s="39">
        <v>72</v>
      </c>
      <c r="O43" s="39">
        <v>71</v>
      </c>
      <c r="P43" s="39">
        <v>102</v>
      </c>
      <c r="Q43" s="39">
        <v>60</v>
      </c>
      <c r="R43" s="39">
        <v>52</v>
      </c>
      <c r="S43" s="39">
        <v>27</v>
      </c>
      <c r="T43" s="39">
        <v>13</v>
      </c>
    </row>
    <row r="44" spans="4:205" ht="19.95" customHeight="1"/>
    <row r="45" spans="4:205" ht="24.45" customHeight="1">
      <c r="I45" s="64" t="s">
        <v>107</v>
      </c>
      <c r="J45" s="66" t="str">
        <f>INDEX(_xlfn.ANCHORARRAY(J42),1,MATCH(MAX(_xlfn.ANCHORARRAY(J43)),_xlfn.ANCHORARRAY(J43),0))</f>
        <v>Cal</v>
      </c>
    </row>
    <row r="46" spans="4:205" ht="14.7" customHeight="1"/>
    <row r="47" spans="4:205" ht="14.7" customHeight="1"/>
    <row r="48" spans="4:205" ht="14.7" customHeight="1"/>
    <row r="49" ht="14.7" customHeight="1"/>
    <row r="50" ht="22.5" customHeight="1"/>
    <row r="76" ht="24.45" customHeight="1"/>
    <row r="77" ht="14.7" customHeight="1"/>
    <row r="78" ht="14.7" customHeight="1"/>
    <row r="79" ht="14.7" customHeight="1"/>
    <row r="80" ht="14.7" customHeight="1"/>
    <row r="81" ht="22.5" customHeight="1"/>
    <row r="107" ht="24.45" customHeight="1"/>
    <row r="108" ht="14.7" customHeight="1"/>
    <row r="109" ht="14.7" customHeight="1"/>
    <row r="110" ht="14.7" customHeight="1"/>
    <row r="111" ht="14.7" customHeight="1"/>
    <row r="112" ht="22.5" customHeight="1"/>
    <row r="138" ht="24.45" customHeight="1"/>
    <row r="139" ht="14.7" customHeight="1"/>
    <row r="140" ht="14.7" customHeight="1"/>
    <row r="141" ht="14.7" customHeight="1"/>
    <row r="142" ht="14.7" customHeight="1"/>
    <row r="143" ht="14.7" customHeight="1"/>
    <row r="144" ht="14.7" customHeight="1"/>
    <row r="145" ht="14.7" customHeight="1"/>
    <row r="146" ht="14.7" customHeight="1"/>
    <row r="147" ht="14.7" customHeight="1"/>
    <row r="148" ht="14.7" customHeight="1"/>
    <row r="149" ht="14.7" customHeight="1"/>
    <row r="150" ht="14.7" customHeight="1"/>
    <row r="151" ht="14.7" customHeight="1"/>
    <row r="152" ht="14.7" customHeight="1"/>
    <row r="153" ht="22.5" customHeight="1"/>
    <row r="179" spans="2:2" ht="24.45" customHeight="1"/>
    <row r="180" spans="2:2" ht="14.7" customHeight="1"/>
    <row r="181" spans="2:2" ht="14.7" customHeight="1"/>
    <row r="182" spans="2:2" ht="14.7" customHeight="1"/>
    <row r="183" spans="2:2" ht="14.7" customHeight="1"/>
    <row r="184" spans="2:2" ht="14.7" customHeight="1"/>
    <row r="185" spans="2:2" ht="14.7" customHeight="1"/>
    <row r="186" spans="2:2" ht="22.5" customHeight="1">
      <c r="B186" t="e">
        <f>#REF!+1</f>
        <v>#REF!</v>
      </c>
    </row>
    <row r="188" spans="2:2">
      <c r="B188" t="s">
        <v>12</v>
      </c>
    </row>
    <row r="190" spans="2:2">
      <c r="B190" t="s">
        <v>12</v>
      </c>
    </row>
    <row r="191" spans="2:2">
      <c r="B191" t="s">
        <v>39</v>
      </c>
    </row>
    <row r="192" spans="2:2">
      <c r="B192" t="s">
        <v>12</v>
      </c>
    </row>
    <row r="193" spans="2:2">
      <c r="B193" t="s">
        <v>48</v>
      </c>
    </row>
    <row r="194" spans="2:2">
      <c r="B194" t="s">
        <v>12</v>
      </c>
    </row>
    <row r="195" spans="2:2">
      <c r="B195" t="s">
        <v>12</v>
      </c>
    </row>
    <row r="196" spans="2:2">
      <c r="B196" t="s">
        <v>42</v>
      </c>
    </row>
    <row r="197" spans="2:2">
      <c r="B197" t="s">
        <v>12</v>
      </c>
    </row>
    <row r="198" spans="2:2">
      <c r="B198" t="s">
        <v>12</v>
      </c>
    </row>
    <row r="199" spans="2:2">
      <c r="B199" t="s">
        <v>12</v>
      </c>
    </row>
    <row r="200" spans="2:2">
      <c r="B200" t="s">
        <v>12</v>
      </c>
    </row>
    <row r="201" spans="2:2">
      <c r="B201" t="s">
        <v>12</v>
      </c>
    </row>
    <row r="202" spans="2:2">
      <c r="B202" t="s">
        <v>12</v>
      </c>
    </row>
    <row r="203" spans="2:2">
      <c r="B203" t="s">
        <v>16</v>
      </c>
    </row>
    <row r="204" spans="2:2">
      <c r="B204" t="s">
        <v>18</v>
      </c>
    </row>
    <row r="205" spans="2:2">
      <c r="B205" t="s">
        <v>45</v>
      </c>
    </row>
    <row r="206" spans="2:2">
      <c r="B206" t="s">
        <v>12</v>
      </c>
    </row>
    <row r="207" spans="2:2">
      <c r="B207" t="s">
        <v>42</v>
      </c>
    </row>
    <row r="208" spans="2:2">
      <c r="B208" t="s">
        <v>50</v>
      </c>
    </row>
    <row r="209" spans="2:2">
      <c r="B209" t="s">
        <v>35</v>
      </c>
    </row>
  </sheetData>
  <pageMargins left="0.7" right="0.7" top="0.75" bottom="0.75" header="0.3" footer="0.3"/>
  <pageSetup orientation="portrait" horizontalDpi="4294967292"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Case</vt:lpstr>
      <vt:lpstr>Bonus 1</vt:lpstr>
      <vt:lpstr>Bonus 3</vt:lpstr>
      <vt:lpstr>First</vt:lpstr>
      <vt:lpstr>Second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Financial Modeling World Cup</dc:creator>
  <cp:keywords/>
  <dc:description/>
  <cp:lastModifiedBy>Giorgi Goderdzishvili</cp:lastModifiedBy>
  <cp:revision/>
  <dcterms:created xsi:type="dcterms:W3CDTF">2021-08-11T13:47:05Z</dcterms:created>
  <dcterms:modified xsi:type="dcterms:W3CDTF">2024-03-29T12:07:53Z</dcterms:modified>
  <cp:category/>
  <cp:contentStatus/>
</cp:coreProperties>
</file>